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Prod\ES\INF\02. FOI\UF0301 FoU\Översikten\U-dep leveranser\Leverans 2024\"/>
    </mc:Choice>
  </mc:AlternateContent>
  <xr:revisionPtr revIDLastSave="0" documentId="13_ncr:1_{350AF167-FFA8-447D-84C3-67A9FFB09A69}" xr6:coauthVersionLast="47" xr6:coauthVersionMax="47" xr10:uidLastSave="{00000000-0000-0000-0000-000000000000}"/>
  <bookViews>
    <workbookView xWindow="1170" yWindow="1110" windowWidth="28665" windowHeight="16170" tabRatio="664" xr2:uid="{FE7A6D7C-1BBE-4371-B417-BAD85DCE3E14}"/>
  </bookViews>
  <sheets>
    <sheet name="Utgifter för egen FoU" sheetId="1" r:id="rId1"/>
    <sheet name="FoU-intensitet" sheetId="6" r:id="rId2"/>
    <sheet name="FoU-personal" sheetId="5" r:id="rId3"/>
    <sheet name="UoH-sektorns FoU-utgifter" sheetId="3" r:id="rId4"/>
    <sheet name="Offentlig sektors FoU-utgifter" sheetId="8" r:id="rId5"/>
    <sheet name="Offentlig sektors FoU-personal" sheetId="9" r:id="rId6"/>
    <sheet name="Off. forskstif. utlagd FoU" sheetId="10" r:id="rId7"/>
    <sheet name="BNP-deflator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F7" i="5" l="1"/>
  <c r="F6" i="5"/>
  <c r="G14" i="6"/>
  <c r="G13" i="6"/>
  <c r="G12" i="6"/>
  <c r="G11" i="6"/>
  <c r="G10" i="6"/>
  <c r="G9" i="6"/>
  <c r="G8" i="6"/>
  <c r="G7" i="6"/>
  <c r="G6" i="6"/>
  <c r="G5" i="6"/>
</calcChain>
</file>

<file path=xl/sharedStrings.xml><?xml version="1.0" encoding="utf-8"?>
<sst xmlns="http://schemas.openxmlformats.org/spreadsheetml/2006/main" count="98" uniqueCount="59">
  <si>
    <t>År</t>
  </si>
  <si>
    <t>Företagssektorn</t>
  </si>
  <si>
    <t>Universitets- och högskolesektorn</t>
  </si>
  <si>
    <t>Privata icke-vinstdrivande sektorn</t>
  </si>
  <si>
    <t>Offentliga sektorn</t>
  </si>
  <si>
    <t>Sektor</t>
  </si>
  <si>
    <t>Finansieringskälla</t>
  </si>
  <si>
    <t>Samtliga finansieringskällor</t>
  </si>
  <si>
    <t>Direkta statanslag, totalt</t>
  </si>
  <si>
    <t>varav</t>
  </si>
  <si>
    <t>Ramanslag</t>
  </si>
  <si>
    <t>Andra anslag</t>
  </si>
  <si>
    <t>Forskningsråd, totalt</t>
  </si>
  <si>
    <t>Vetenskapsrådet</t>
  </si>
  <si>
    <t>Forte</t>
  </si>
  <si>
    <t>FORMAS</t>
  </si>
  <si>
    <t>Statliga myndigheter, exkl forskningsråd och UoH</t>
  </si>
  <si>
    <t>VINNOVA</t>
  </si>
  <si>
    <t>Energimyndigheten</t>
  </si>
  <si>
    <t>Kammarkollegiet</t>
  </si>
  <si>
    <t>Kommuner och regioner</t>
  </si>
  <si>
    <t>Offentliga forskningsstiftelser</t>
  </si>
  <si>
    <t>Företag i Sverige</t>
  </si>
  <si>
    <t>Privata icke-vinstdrivande organisationer</t>
  </si>
  <si>
    <t>Utlandet</t>
  </si>
  <si>
    <t>EU</t>
  </si>
  <si>
    <t>Övrigt</t>
  </si>
  <si>
    <t>Universitet och högskolor</t>
  </si>
  <si>
    <t>Forskare</t>
  </si>
  <si>
    <t>Understödjande FoU-personal</t>
  </si>
  <si>
    <t>Totalt</t>
  </si>
  <si>
    <t>BNP</t>
  </si>
  <si>
    <t>Andel av BNP</t>
  </si>
  <si>
    <t>Statliga myndigheter</t>
  </si>
  <si>
    <t>Regioner</t>
  </si>
  <si>
    <t>Fasta priser</t>
  </si>
  <si>
    <t>Löpande priser</t>
  </si>
  <si>
    <t>Deflator basår 2023</t>
  </si>
  <si>
    <t>Utgifter för egen FoU efter sektor, 2022-2023. Löpande respektive fasta priser i 2023 års prisnivå, mnkr.</t>
  </si>
  <si>
    <t>Utgifter för egen FoU efter sektor samt utgifternas andel av BNP 2014-2023. Fasta priser i 2023 års prisnivå, mnkr.</t>
  </si>
  <si>
    <t>Antal heltidsekvivalenter i egen FoU efter sektor och yrke, 2022-2023.</t>
  </si>
  <si>
    <t>Universitets- och högskolesektorns utgifter för egen FoU efter finansieringskälla 2022-2023. Löpande respektive fasta priser i 2023 års prisnivå, mnkr.</t>
  </si>
  <si>
    <t>Den offentliga sektorns utgifter för egen FoU efter delsektor, 2022-2023. Löpande respektive fasta priser i 2023 års prisnivå, mnkr.</t>
  </si>
  <si>
    <t>Antal heltidsekvivalenter i egen FoU inom den offentliga sektor efter delsektor och yrke, 2022-2023.</t>
  </si>
  <si>
    <t>Kommuner</t>
  </si>
  <si>
    <t>Mottagare</t>
  </si>
  <si>
    <t>Totala utgifter för utlagd FoU</t>
  </si>
  <si>
    <t>Företag</t>
  </si>
  <si>
    <t>Forskningsinstitut </t>
  </si>
  <si>
    <t>Försvarsmyndigheter</t>
  </si>
  <si>
    <t>Civila myndigheter</t>
  </si>
  <si>
    <t>Lokala och regionala FoU-enheter</t>
  </si>
  <si>
    <t>Privata icke-vinstdrivande utförare</t>
  </si>
  <si>
    <t>Utlandet - företag</t>
  </si>
  <si>
    <t>Utlandet - universitet och högskolor</t>
  </si>
  <si>
    <t>Utlandet - statliga enheter</t>
  </si>
  <si>
    <t>Utlandet - internationella organisationer</t>
  </si>
  <si>
    <t>Utlandet - privata icke-vinstdrivande utförare</t>
  </si>
  <si>
    <t>Offentliga forskningsstiftelsers utgifter för utlagd FoU efter mottagare, 2023. Mnkr.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</si>
</sst>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9"/>
      <color theme="1"/>
      <name val="Roboto"/>
      <family val="2"/>
    </font>
    <font>
      <sz val="9"/>
      <color theme="1"/>
      <name val="Roboto"/>
      <family val="2"/>
    </font>
    <font>
      <sz val="9"/>
      <color theme="3"/>
      <name val="Roboto"/>
      <family val="2"/>
    </font>
    <font>
      <b/>
      <sz val="9"/>
      <color theme="3"/>
      <name val="Roboto"/>
    </font>
    <font>
      <sz val="9"/>
      <color theme="3"/>
      <name val="Roboto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2" fillId="0" borderId="2" xfId="0" applyNumberFormat="1" applyFont="1" applyBorder="1"/>
    <xf numFmtId="0" fontId="3" fillId="0" borderId="4" xfId="0" applyFont="1" applyBorder="1" applyAlignment="1">
      <alignment wrapText="1"/>
    </xf>
    <xf numFmtId="3" fontId="2" fillId="0" borderId="4" xfId="0" applyNumberFormat="1" applyFont="1" applyBorder="1"/>
    <xf numFmtId="0" fontId="3" fillId="0" borderId="7" xfId="0" applyFont="1" applyBorder="1" applyAlignment="1">
      <alignment wrapText="1"/>
    </xf>
    <xf numFmtId="3" fontId="2" fillId="0" borderId="7" xfId="0" applyNumberFormat="1" applyFont="1" applyBorder="1"/>
    <xf numFmtId="0" fontId="3" fillId="2" borderId="2" xfId="0" applyFont="1" applyFill="1" applyBorder="1"/>
    <xf numFmtId="3" fontId="2" fillId="2" borderId="7" xfId="0" applyNumberFormat="1" applyFont="1" applyFill="1" applyBorder="1"/>
    <xf numFmtId="3" fontId="2" fillId="2" borderId="4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0" xfId="0" applyFont="1" applyBorder="1" applyAlignment="1">
      <alignment horizontal="left" indent="1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left" indent="1"/>
    </xf>
    <xf numFmtId="3" fontId="2" fillId="2" borderId="8" xfId="0" applyNumberFormat="1" applyFont="1" applyFill="1" applyBorder="1"/>
    <xf numFmtId="3" fontId="2" fillId="2" borderId="5" xfId="0" applyNumberFormat="1" applyFont="1" applyFill="1" applyBorder="1"/>
    <xf numFmtId="9" fontId="2" fillId="0" borderId="0" xfId="1" applyFont="1"/>
    <xf numFmtId="0" fontId="2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0" fillId="0" borderId="6" xfId="0" applyBorder="1"/>
    <xf numFmtId="0" fontId="0" fillId="0" borderId="3" xfId="0" applyBorder="1"/>
    <xf numFmtId="0" fontId="3" fillId="0" borderId="7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3" fontId="2" fillId="2" borderId="13" xfId="0" applyNumberFormat="1" applyFont="1" applyFill="1" applyBorder="1"/>
    <xf numFmtId="3" fontId="2" fillId="0" borderId="8" xfId="0" applyNumberFormat="1" applyFont="1" applyFill="1" applyBorder="1"/>
    <xf numFmtId="0" fontId="0" fillId="0" borderId="0" xfId="0" applyNumberFormat="1"/>
    <xf numFmtId="0" fontId="3" fillId="2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2" borderId="12" xfId="0" applyNumberFormat="1" applyFont="1" applyFill="1" applyBorder="1" applyAlignment="1">
      <alignment horizontal="right"/>
    </xf>
    <xf numFmtId="10" fontId="2" fillId="2" borderId="4" xfId="1" applyNumberFormat="1" applyFont="1" applyFill="1" applyBorder="1"/>
    <xf numFmtId="10" fontId="2" fillId="0" borderId="4" xfId="1" applyNumberFormat="1" applyFont="1" applyFill="1" applyBorder="1"/>
    <xf numFmtId="3" fontId="0" fillId="0" borderId="0" xfId="0" applyNumberFormat="1"/>
    <xf numFmtId="3" fontId="2" fillId="0" borderId="13" xfId="0" applyNumberFormat="1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3" fillId="0" borderId="7" xfId="0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3" fillId="0" borderId="13" xfId="0" applyFont="1" applyBorder="1"/>
    <xf numFmtId="0" fontId="3" fillId="2" borderId="8" xfId="0" applyFont="1" applyFill="1" applyBorder="1"/>
    <xf numFmtId="0" fontId="2" fillId="0" borderId="3" xfId="0" applyFont="1" applyBorder="1"/>
    <xf numFmtId="3" fontId="2" fillId="2" borderId="4" xfId="0" quotePrefix="1" applyNumberFormat="1" applyFont="1" applyFill="1" applyBorder="1" applyAlignment="1">
      <alignment horizontal="right"/>
    </xf>
    <xf numFmtId="3" fontId="2" fillId="0" borderId="4" xfId="0" quotePrefix="1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3" fontId="2" fillId="0" borderId="13" xfId="0" applyNumberFormat="1" applyFont="1" applyFill="1" applyBorder="1"/>
    <xf numFmtId="10" fontId="2" fillId="0" borderId="15" xfId="1" applyNumberFormat="1" applyFont="1" applyFill="1" applyBorder="1"/>
    <xf numFmtId="0" fontId="3" fillId="2" borderId="11" xfId="0" applyNumberFormat="1" applyFont="1" applyFill="1" applyBorder="1" applyAlignment="1">
      <alignment horizontal="right"/>
    </xf>
    <xf numFmtId="0" fontId="4" fillId="2" borderId="8" xfId="0" applyFont="1" applyFill="1" applyBorder="1"/>
    <xf numFmtId="3" fontId="4" fillId="2" borderId="8" xfId="0" applyNumberFormat="1" applyFont="1" applyFill="1" applyBorder="1"/>
    <xf numFmtId="3" fontId="2" fillId="0" borderId="7" xfId="0" applyNumberFormat="1" applyFont="1" applyFill="1" applyBorder="1"/>
    <xf numFmtId="0" fontId="3" fillId="0" borderId="10" xfId="0" applyFont="1" applyFill="1" applyBorder="1"/>
    <xf numFmtId="3" fontId="4" fillId="0" borderId="10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0" fontId="3" fillId="0" borderId="11" xfId="0" applyFont="1" applyFill="1" applyBorder="1"/>
    <xf numFmtId="3" fontId="4" fillId="0" borderId="11" xfId="0" applyNumberFormat="1" applyFont="1" applyFill="1" applyBorder="1" applyAlignment="1">
      <alignment horizontal="right"/>
    </xf>
    <xf numFmtId="3" fontId="2" fillId="0" borderId="5" xfId="0" applyNumberFormat="1" applyFont="1" applyFill="1" applyBorder="1"/>
    <xf numFmtId="0" fontId="3" fillId="0" borderId="4" xfId="0" applyFont="1" applyBorder="1" applyAlignment="1">
      <alignment horizontal="center"/>
    </xf>
    <xf numFmtId="164" fontId="2" fillId="0" borderId="0" xfId="1" applyNumberFormat="1" applyFont="1"/>
    <xf numFmtId="10" fontId="4" fillId="2" borderId="5" xfId="1" applyNumberFormat="1" applyFont="1" applyFill="1" applyBorder="1"/>
    <xf numFmtId="164" fontId="0" fillId="0" borderId="0" xfId="1" applyNumberFormat="1" applyFont="1"/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/>
    <xf numFmtId="3" fontId="2" fillId="0" borderId="5" xfId="0" applyNumberFormat="1" applyFont="1" applyBorder="1"/>
    <xf numFmtId="0" fontId="3" fillId="2" borderId="18" xfId="0" applyFont="1" applyFill="1" applyBorder="1"/>
    <xf numFmtId="3" fontId="2" fillId="2" borderId="19" xfId="0" applyNumberFormat="1" applyFont="1" applyFill="1" applyBorder="1"/>
    <xf numFmtId="0" fontId="3" fillId="0" borderId="20" xfId="0" applyFont="1" applyBorder="1"/>
    <xf numFmtId="0" fontId="3" fillId="0" borderId="17" xfId="0" applyFont="1" applyBorder="1" applyAlignment="1">
      <alignment horizontal="center"/>
    </xf>
    <xf numFmtId="10" fontId="0" fillId="0" borderId="0" xfId="0" applyNumberFormat="1"/>
    <xf numFmtId="9" fontId="0" fillId="0" borderId="0" xfId="1" applyFont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630462598425197"/>
          <c:y val="4.9773755656108594E-2"/>
          <c:w val="0.78578149606299208"/>
          <c:h val="0.55478640396194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'FoU-intensitet'!$B$4</c:f>
              <c:strCache>
                <c:ptCount val="1"/>
                <c:pt idx="0">
                  <c:v>Företagssektorn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'FoU-intensitet'!$A$5:$A$14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'FoU-intensitet'!$B$5:$B$14</c:f>
              <c:numCache>
                <c:formatCode>#,##0</c:formatCode>
                <c:ptCount val="10"/>
                <c:pt idx="0">
                  <c:v>108727.69332360837</c:v>
                </c:pt>
                <c:pt idx="1">
                  <c:v>122397.02763375393</c:v>
                </c:pt>
                <c:pt idx="2">
                  <c:v>125680.18182755615</c:v>
                </c:pt>
                <c:pt idx="3">
                  <c:v>136710.88609238635</c:v>
                </c:pt>
                <c:pt idx="4">
                  <c:v>136633.86458134666</c:v>
                </c:pt>
                <c:pt idx="5">
                  <c:v>143817.04734135265</c:v>
                </c:pt>
                <c:pt idx="6">
                  <c:v>146530.99591314682</c:v>
                </c:pt>
                <c:pt idx="7">
                  <c:v>151617.47641849512</c:v>
                </c:pt>
                <c:pt idx="8">
                  <c:v>158910.72676157771</c:v>
                </c:pt>
                <c:pt idx="9">
                  <c:v>164237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1-4E31-98E2-BD5C79A0CEF5}"/>
            </c:ext>
          </c:extLst>
        </c:ser>
        <c:ser>
          <c:idx val="1"/>
          <c:order val="1"/>
          <c:tx>
            <c:strRef>
              <c:f>'FoU-intensitet'!$C$4</c:f>
              <c:strCache>
                <c:ptCount val="1"/>
                <c:pt idx="0">
                  <c:v>Offentliga sektorn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'FoU-intensitet'!$A$5:$A$14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'FoU-intensitet'!$C$5:$C$14</c:f>
              <c:numCache>
                <c:formatCode>#,##0</c:formatCode>
                <c:ptCount val="10"/>
                <c:pt idx="0">
                  <c:v>6076.001698420383</c:v>
                </c:pt>
                <c:pt idx="1">
                  <c:v>6004.8512448174451</c:v>
                </c:pt>
                <c:pt idx="2">
                  <c:v>6149.1461342639068</c:v>
                </c:pt>
                <c:pt idx="3">
                  <c:v>6941.9597537109094</c:v>
                </c:pt>
                <c:pt idx="4">
                  <c:v>6964.338721706139</c:v>
                </c:pt>
                <c:pt idx="5">
                  <c:v>9051.0781683630867</c:v>
                </c:pt>
                <c:pt idx="6">
                  <c:v>8903.1112078164861</c:v>
                </c:pt>
                <c:pt idx="7">
                  <c:v>9236.2994212494486</c:v>
                </c:pt>
                <c:pt idx="8">
                  <c:v>9080.158715176658</c:v>
                </c:pt>
                <c:pt idx="9">
                  <c:v>9149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1-4E31-98E2-BD5C79A0CEF5}"/>
            </c:ext>
          </c:extLst>
        </c:ser>
        <c:ser>
          <c:idx val="2"/>
          <c:order val="2"/>
          <c:tx>
            <c:strRef>
              <c:f>'FoU-intensitet'!$D$4</c:f>
              <c:strCache>
                <c:ptCount val="1"/>
                <c:pt idx="0">
                  <c:v>Universitets- och högskolesektorn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'FoU-intensitet'!$A$5:$A$14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'FoU-intensitet'!$D$5:$D$14</c:f>
              <c:numCache>
                <c:formatCode>#,##0</c:formatCode>
                <c:ptCount val="10"/>
                <c:pt idx="0">
                  <c:v>46982.945029660543</c:v>
                </c:pt>
                <c:pt idx="1">
                  <c:v>46909.298591952022</c:v>
                </c:pt>
                <c:pt idx="2">
                  <c:v>48442.320662715785</c:v>
                </c:pt>
                <c:pt idx="3">
                  <c:v>47792.675520799356</c:v>
                </c:pt>
                <c:pt idx="4">
                  <c:v>48758.777737759832</c:v>
                </c:pt>
                <c:pt idx="5">
                  <c:v>47478.586101203495</c:v>
                </c:pt>
                <c:pt idx="6">
                  <c:v>46864.300217208678</c:v>
                </c:pt>
                <c:pt idx="7">
                  <c:v>48189.534525943498</c:v>
                </c:pt>
                <c:pt idx="8">
                  <c:v>47485.615823198859</c:v>
                </c:pt>
                <c:pt idx="9">
                  <c:v>47995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11-4E31-98E2-BD5C79A0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'FoU-intensitet'!$E$4</c15:sqref>
                        </c15:formulaRef>
                      </c:ext>
                    </c:extLst>
                    <c:strCache>
                      <c:ptCount val="1"/>
                      <c:pt idx="0">
                        <c:v>Privata icke-vinstdrivande sektorn</c:v>
                      </c:pt>
                    </c:strCache>
                  </c:strRef>
                </c:tx>
                <c:spPr>
                  <a:solidFill>
                    <a:srgbClr val="70DC69"/>
                  </a:solidFill>
                  <a:ln w="6350">
                    <a:solidFill>
                      <a:srgbClr val="1E00BE"/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'FoU-intensitet'!$A$5:$A$14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'FoU-intensitet'!$E$5:$E$14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390.22597114855046</c:v>
                      </c:pt>
                      <c:pt idx="1">
                        <c:v>325.27878357509724</c:v>
                      </c:pt>
                      <c:pt idx="2">
                        <c:v>350.22795028177956</c:v>
                      </c:pt>
                      <c:pt idx="3">
                        <c:v>227.98909185807176</c:v>
                      </c:pt>
                      <c:pt idx="4">
                        <c:v>265.4110807892838</c:v>
                      </c:pt>
                      <c:pt idx="5">
                        <c:v>300.1782628709613</c:v>
                      </c:pt>
                      <c:pt idx="6">
                        <c:v>336.35767533735464</c:v>
                      </c:pt>
                      <c:pt idx="7">
                        <c:v>367.74777982153665</c:v>
                      </c:pt>
                      <c:pt idx="8">
                        <c:v>385.80340519718726</c:v>
                      </c:pt>
                      <c:pt idx="9" formatCode="General">
                        <c:v>394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311-4E31-98E2-BD5C79A0CEF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'FoU-intensitet'!$G$4</c:f>
              <c:strCache>
                <c:ptCount val="1"/>
                <c:pt idx="0">
                  <c:v>Andel av BNP</c:v>
                </c:pt>
              </c:strCache>
            </c:strRef>
          </c:tx>
          <c:spPr>
            <a:ln w="28575" cap="rnd">
              <a:solidFill>
                <a:srgbClr val="FF8C69"/>
              </a:solidFill>
              <a:round/>
            </a:ln>
            <a:effectLst/>
          </c:spPr>
          <c:marker>
            <c:symbol val="none"/>
          </c:marker>
          <c:cat>
            <c:numRef>
              <c:f>'FoU-intensitet'!$A$5:$A$13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'FoU-intensitet'!$G$5:$G$14</c:f>
              <c:numCache>
                <c:formatCode>0.00%</c:formatCode>
                <c:ptCount val="10"/>
                <c:pt idx="0">
                  <c:v>3.1245687407393578E-2</c:v>
                </c:pt>
                <c:pt idx="1">
                  <c:v>3.2409561540215681E-2</c:v>
                </c:pt>
                <c:pt idx="2">
                  <c:v>3.2564325968512275E-2</c:v>
                </c:pt>
                <c:pt idx="3">
                  <c:v>3.3937411341753175E-2</c:v>
                </c:pt>
                <c:pt idx="4">
                  <c:v>3.3468522590642404E-2</c:v>
                </c:pt>
                <c:pt idx="5">
                  <c:v>3.3996014259027076E-2</c:v>
                </c:pt>
                <c:pt idx="6">
                  <c:v>3.503540545288189E-2</c:v>
                </c:pt>
                <c:pt idx="7">
                  <c:v>3.417771967744556E-2</c:v>
                </c:pt>
                <c:pt idx="8">
                  <c:v>3.4723899958586317E-2</c:v>
                </c:pt>
                <c:pt idx="9">
                  <c:v>3.5735382693681664E-2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1-4E31-98E2-BD5C79A0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99311"/>
        <c:axId val="347079759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valAx>
        <c:axId val="347079759"/>
        <c:scaling>
          <c:orientation val="minMax"/>
          <c:max val="6.0000000000000012E-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47099311"/>
        <c:crosses val="max"/>
        <c:crossBetween val="between"/>
      </c:valAx>
      <c:catAx>
        <c:axId val="3470993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079759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0561023622047222E-2"/>
          <c:y val="0.73870025296611674"/>
          <c:w val="0.93262770669291328"/>
          <c:h val="0.23415042576691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18</xdr:row>
      <xdr:rowOff>28575</xdr:rowOff>
    </xdr:from>
    <xdr:to>
      <xdr:col>5</xdr:col>
      <xdr:colOff>473075</xdr:colOff>
      <xdr:row>34</xdr:row>
      <xdr:rowOff>92075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756DEEF-FEAB-4426-9017-AE65E4A4C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536575</xdr:colOff>
      <xdr:row>17</xdr:row>
      <xdr:rowOff>57150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ruta 3">
              <a:extLst>
                <a:ext uri="{FF2B5EF4-FFF2-40B4-BE49-F238E27FC236}">
                  <a16:creationId xmlns:a16="http://schemas.microsoft.com/office/drawing/2014/main" id="{47B5240F-582F-45C3-BBB1-F9789182987E}"/>
                </a:ext>
              </a:extLst>
            </xdr:cNvPr>
            <xdr:cNvSpPr txBox="1"/>
          </xdr:nvSpPr>
          <xdr:spPr>
            <a:xfrm>
              <a:off x="609600" y="1047750"/>
              <a:ext cx="4879975" cy="1943100"/>
            </a:xfrm>
            <a:prstGeom prst="rect">
              <a:avLst/>
            </a:prstGeom>
            <a:solidFill>
              <a:srgbClr val="EDEDFF"/>
            </a:solidFill>
            <a:ln w="9525" cmpd="sng">
              <a:solidFill>
                <a:srgbClr val="1E00BE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I denna rapport förekommer jämförelser över tid avseende utgifter för egen FoU. Således presenteras uppgifterna i 2020 års prisnivå för att ta bort eventuella priseffekter. För fastprisberäkning används BNP-deflator enligt: 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sv-SE" sz="1000" i="1">
                        <a:solidFill>
                          <a:srgbClr val="1E00BE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𝐷𝑒𝑓𝑙𝑎𝑡𝑜𝑟</m:t>
                    </m:r>
                    <m:r>
                      <a:rPr lang="sv-SE" sz="1000" i="1">
                        <a:solidFill>
                          <a:srgbClr val="1E00BE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𝑁𝑜𝑚𝑖𝑛𝑒𝑙𝑙</m:t>
                        </m:r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𝐵𝑁𝑃</m:t>
                        </m:r>
                      </m:num>
                      <m:den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𝐹𝑎𝑠𝑡𝑝𝑟𝑖𝑠𝑗𝑢𝑠𝑡𝑒𝑟𝑎𝑑</m:t>
                        </m:r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𝐵𝑁𝑃</m:t>
                        </m:r>
                      </m:den>
                    </m:f>
                    <m:r>
                      <a:rPr lang="sv-SE" sz="1000" i="1">
                        <a:solidFill>
                          <a:srgbClr val="1E00BE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∗100</m:t>
                    </m:r>
                  </m:oMath>
                </m:oMathPara>
              </a14:m>
              <a:endParaRPr lang="sv-SE" sz="1000">
                <a:solidFill>
                  <a:srgbClr val="1E00BE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BNP till marknadspris i nominella och fasta priser används och publiceras på www.scb.se/nr0103.</a:t>
              </a:r>
            </a:p>
          </xdr:txBody>
        </xdr:sp>
      </mc:Choice>
      <mc:Fallback xmlns="">
        <xdr:sp macro="" textlink="">
          <xdr:nvSpPr>
            <xdr:cNvPr id="4" name="textruta 3">
              <a:extLst>
                <a:ext uri="{FF2B5EF4-FFF2-40B4-BE49-F238E27FC236}">
                  <a16:creationId xmlns:a16="http://schemas.microsoft.com/office/drawing/2014/main" id="{47B5240F-582F-45C3-BBB1-F9789182987E}"/>
                </a:ext>
              </a:extLst>
            </xdr:cNvPr>
            <xdr:cNvSpPr txBox="1"/>
          </xdr:nvSpPr>
          <xdr:spPr>
            <a:xfrm>
              <a:off x="609600" y="1047750"/>
              <a:ext cx="4879975" cy="1943100"/>
            </a:xfrm>
            <a:prstGeom prst="rect">
              <a:avLst/>
            </a:prstGeom>
            <a:solidFill>
              <a:srgbClr val="EDEDFF"/>
            </a:solidFill>
            <a:ln w="9525" cmpd="sng">
              <a:solidFill>
                <a:srgbClr val="1E00BE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I denna rapport förekommer jämförelser över tid avseende utgifter för egen FoU. Således presenteras uppgifterna i 2020 års prisnivå för att ta bort eventuella priseffekter. För fastprisberäkning används BNP-deflator enligt: 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pPr/>
              <a:r>
                <a:rPr lang="sv-SE" sz="1000" i="0">
                  <a:solidFill>
                    <a:srgbClr val="1E00BE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𝐷𝑒𝑓𝑙𝑎𝑡𝑜𝑟=  (𝑁𝑜𝑚𝑖𝑛𝑒𝑙𝑙 𝐵𝑁𝑃)/(𝐹𝑎𝑠𝑡𝑝𝑟𝑖𝑠𝑗𝑢𝑠𝑡𝑒𝑟𝑎𝑑 𝐵𝑁𝑃)∗100</a:t>
              </a:r>
              <a:endParaRPr lang="sv-SE" sz="1000">
                <a:solidFill>
                  <a:srgbClr val="1E00BE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BNP till marknadspris i nominella och fasta priser används och publiceras på www.scb.se/nr0103.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B27D-F7EF-45C3-AC9C-3415127F89A5}">
  <dimension ref="A1:H14"/>
  <sheetViews>
    <sheetView tabSelected="1" zoomScaleNormal="100" workbookViewId="0"/>
  </sheetViews>
  <sheetFormatPr defaultColWidth="9.140625" defaultRowHeight="13.5" x14ac:dyDescent="0.25"/>
  <cols>
    <col min="1" max="1" width="9.140625" style="1"/>
    <col min="2" max="2" width="12.42578125" style="1" bestFit="1" customWidth="1"/>
    <col min="3" max="6" width="13.7109375" style="1" customWidth="1"/>
    <col min="7" max="16384" width="9.140625" style="1"/>
  </cols>
  <sheetData>
    <row r="1" spans="1:8" x14ac:dyDescent="0.25">
      <c r="A1" s="3" t="s">
        <v>38</v>
      </c>
      <c r="B1" s="3"/>
    </row>
    <row r="2" spans="1:8" ht="14.25" thickBot="1" x14ac:dyDescent="0.3"/>
    <row r="3" spans="1:8" x14ac:dyDescent="0.25">
      <c r="A3" s="4" t="s">
        <v>0</v>
      </c>
      <c r="B3" s="4"/>
      <c r="C3" s="88" t="s">
        <v>5</v>
      </c>
      <c r="D3" s="88"/>
      <c r="E3" s="88"/>
      <c r="F3" s="89"/>
      <c r="G3" s="58"/>
    </row>
    <row r="4" spans="1:8" ht="39.75" customHeight="1" x14ac:dyDescent="0.25">
      <c r="A4" s="5"/>
      <c r="B4" s="5"/>
      <c r="C4" s="9" t="s">
        <v>1</v>
      </c>
      <c r="D4" s="9" t="s">
        <v>4</v>
      </c>
      <c r="E4" s="9" t="s">
        <v>2</v>
      </c>
      <c r="F4" s="7" t="s">
        <v>3</v>
      </c>
      <c r="G4" s="16" t="s">
        <v>30</v>
      </c>
    </row>
    <row r="5" spans="1:8" x14ac:dyDescent="0.25">
      <c r="A5" s="11">
        <v>2023</v>
      </c>
      <c r="B5" s="11"/>
      <c r="C5" s="12">
        <v>164237</v>
      </c>
      <c r="D5" s="12">
        <v>9149</v>
      </c>
      <c r="E5" s="13">
        <v>47994.596367377613</v>
      </c>
      <c r="F5" s="13">
        <v>394</v>
      </c>
      <c r="G5" s="13">
        <v>221774.59636737761</v>
      </c>
      <c r="H5" s="2"/>
    </row>
    <row r="6" spans="1:8" x14ac:dyDescent="0.25">
      <c r="A6" s="90">
        <v>2022</v>
      </c>
      <c r="B6" s="56" t="s">
        <v>35</v>
      </c>
      <c r="C6" s="49">
        <v>158910.72676157771</v>
      </c>
      <c r="D6" s="49">
        <v>9080.158715176658</v>
      </c>
      <c r="E6" s="49">
        <v>47485.615823198859</v>
      </c>
      <c r="F6" s="49">
        <v>385.80340519718726</v>
      </c>
      <c r="G6" s="8">
        <v>215862.30470515043</v>
      </c>
      <c r="H6" s="2"/>
    </row>
    <row r="7" spans="1:8" ht="14.25" thickBot="1" x14ac:dyDescent="0.3">
      <c r="A7" s="91"/>
      <c r="B7" s="57" t="s">
        <v>36</v>
      </c>
      <c r="C7" s="20">
        <v>149930</v>
      </c>
      <c r="D7" s="20">
        <v>8567</v>
      </c>
      <c r="E7" s="20">
        <v>44802</v>
      </c>
      <c r="F7" s="21">
        <v>364</v>
      </c>
      <c r="G7" s="21">
        <v>203663</v>
      </c>
    </row>
    <row r="8" spans="1:8" x14ac:dyDescent="0.25">
      <c r="A8" s="50"/>
      <c r="B8" s="51"/>
      <c r="C8" s="52"/>
      <c r="D8" s="52"/>
      <c r="E8" s="52"/>
      <c r="F8" s="52"/>
    </row>
    <row r="9" spans="1:8" x14ac:dyDescent="0.25">
      <c r="C9" s="2"/>
      <c r="D9" s="2"/>
      <c r="E9" s="2"/>
      <c r="F9" s="2"/>
      <c r="G9" s="2"/>
    </row>
    <row r="10" spans="1:8" x14ac:dyDescent="0.25">
      <c r="C10" s="75"/>
      <c r="D10" s="75"/>
      <c r="E10" s="75"/>
      <c r="F10" s="75"/>
      <c r="G10" s="75"/>
    </row>
    <row r="11" spans="1:8" x14ac:dyDescent="0.25">
      <c r="C11" s="2"/>
      <c r="D11" s="2"/>
      <c r="E11" s="2"/>
      <c r="F11" s="2"/>
      <c r="G11" s="2"/>
    </row>
    <row r="12" spans="1:8" x14ac:dyDescent="0.25">
      <c r="C12" s="2"/>
      <c r="D12" s="2"/>
      <c r="E12" s="2"/>
      <c r="F12" s="2"/>
    </row>
    <row r="13" spans="1:8" x14ac:dyDescent="0.25">
      <c r="C13" s="22"/>
      <c r="D13" s="22"/>
      <c r="E13" s="22"/>
      <c r="F13" s="75"/>
    </row>
    <row r="14" spans="1:8" x14ac:dyDescent="0.25">
      <c r="C14" s="22"/>
      <c r="D14" s="22"/>
      <c r="E14" s="22"/>
      <c r="F14" s="75"/>
    </row>
  </sheetData>
  <mergeCells count="2">
    <mergeCell ref="C3:F3"/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E8A1E-A3FF-41AD-BBDD-AB9E674833BD}">
  <dimension ref="A1:H23"/>
  <sheetViews>
    <sheetView zoomScale="110" zoomScaleNormal="110" workbookViewId="0"/>
  </sheetViews>
  <sheetFormatPr defaultRowHeight="13.5" x14ac:dyDescent="0.25"/>
  <cols>
    <col min="2" max="7" width="13.7109375" customWidth="1"/>
  </cols>
  <sheetData>
    <row r="1" spans="1:8" x14ac:dyDescent="0.25">
      <c r="A1" s="3" t="s">
        <v>39</v>
      </c>
    </row>
    <row r="2" spans="1:8" ht="14.25" thickBot="1" x14ac:dyDescent="0.3"/>
    <row r="3" spans="1:8" x14ac:dyDescent="0.25">
      <c r="A3" s="14" t="s">
        <v>0</v>
      </c>
      <c r="B3" s="88" t="s">
        <v>5</v>
      </c>
      <c r="C3" s="88"/>
      <c r="D3" s="88"/>
      <c r="E3" s="88"/>
      <c r="F3" s="36"/>
      <c r="G3" s="37"/>
    </row>
    <row r="4" spans="1:8" ht="54" x14ac:dyDescent="0.25">
      <c r="A4" s="15"/>
      <c r="B4" s="9" t="s">
        <v>1</v>
      </c>
      <c r="C4" s="9" t="s">
        <v>4</v>
      </c>
      <c r="D4" s="9" t="s">
        <v>2</v>
      </c>
      <c r="E4" s="9" t="s">
        <v>3</v>
      </c>
      <c r="F4" s="38" t="s">
        <v>31</v>
      </c>
      <c r="G4" s="39" t="s">
        <v>32</v>
      </c>
    </row>
    <row r="5" spans="1:8" x14ac:dyDescent="0.25">
      <c r="A5" s="44">
        <v>2014</v>
      </c>
      <c r="B5" s="10">
        <v>108727.69332360837</v>
      </c>
      <c r="C5" s="10">
        <v>6076.001698420383</v>
      </c>
      <c r="D5" s="10">
        <v>46982.945029660543</v>
      </c>
      <c r="E5" s="10">
        <v>390.22597114855046</v>
      </c>
      <c r="F5" s="10">
        <v>5190376</v>
      </c>
      <c r="G5" s="47">
        <f t="shared" ref="G5:G14" si="0">(SUM(B5:E5))/F5</f>
        <v>3.1245687407393578E-2</v>
      </c>
      <c r="H5" s="48"/>
    </row>
    <row r="6" spans="1:8" x14ac:dyDescent="0.25">
      <c r="A6" s="43">
        <v>2015</v>
      </c>
      <c r="B6" s="12">
        <v>122397.02763375393</v>
      </c>
      <c r="C6" s="12">
        <v>6004.8512448174451</v>
      </c>
      <c r="D6" s="12">
        <v>46909.298591952022</v>
      </c>
      <c r="E6" s="12">
        <v>325.27878357509724</v>
      </c>
      <c r="F6" s="12">
        <v>5419279</v>
      </c>
      <c r="G6" s="46">
        <f t="shared" si="0"/>
        <v>3.2409561540215681E-2</v>
      </c>
      <c r="H6" s="48"/>
    </row>
    <row r="7" spans="1:8" x14ac:dyDescent="0.25">
      <c r="A7" s="44">
        <v>2016</v>
      </c>
      <c r="B7" s="10">
        <v>125680.18182755615</v>
      </c>
      <c r="C7" s="10">
        <v>6149.1461342639068</v>
      </c>
      <c r="D7" s="10">
        <v>48442.320662715785</v>
      </c>
      <c r="E7" s="10">
        <v>350.22795028177956</v>
      </c>
      <c r="F7" s="10">
        <v>5546618</v>
      </c>
      <c r="G7" s="47">
        <f t="shared" si="0"/>
        <v>3.2564325968512275E-2</v>
      </c>
      <c r="H7" s="48"/>
    </row>
    <row r="8" spans="1:8" x14ac:dyDescent="0.25">
      <c r="A8" s="43">
        <v>2017</v>
      </c>
      <c r="B8" s="12">
        <v>136710.88609238635</v>
      </c>
      <c r="C8" s="12">
        <v>6941.9597537109094</v>
      </c>
      <c r="D8" s="12">
        <v>47792.675520799356</v>
      </c>
      <c r="E8" s="12">
        <v>227.98909185807176</v>
      </c>
      <c r="F8" s="12">
        <v>5647853</v>
      </c>
      <c r="G8" s="46">
        <f t="shared" si="0"/>
        <v>3.3937411341753175E-2</v>
      </c>
      <c r="H8" s="48"/>
    </row>
    <row r="9" spans="1:8" x14ac:dyDescent="0.25">
      <c r="A9" s="44">
        <v>2018</v>
      </c>
      <c r="B9" s="10">
        <v>136633.86458134666</v>
      </c>
      <c r="C9" s="10">
        <v>6964.338721706139</v>
      </c>
      <c r="D9" s="10">
        <v>48758.777737759832</v>
      </c>
      <c r="E9" s="10">
        <v>265.4110807892838</v>
      </c>
      <c r="F9" s="10">
        <v>5755330</v>
      </c>
      <c r="G9" s="47">
        <f t="shared" si="0"/>
        <v>3.3468522590642404E-2</v>
      </c>
      <c r="H9" s="48"/>
    </row>
    <row r="10" spans="1:8" x14ac:dyDescent="0.25">
      <c r="A10" s="43">
        <v>2019</v>
      </c>
      <c r="B10" s="12">
        <v>143817.04734135265</v>
      </c>
      <c r="C10" s="12">
        <v>9051.0781683630867</v>
      </c>
      <c r="D10" s="12">
        <v>47478.586101203495</v>
      </c>
      <c r="E10" s="12">
        <v>300.1782628709613</v>
      </c>
      <c r="F10" s="12">
        <v>5902071</v>
      </c>
      <c r="G10" s="46">
        <f t="shared" si="0"/>
        <v>3.3996014259027076E-2</v>
      </c>
      <c r="H10" s="48"/>
    </row>
    <row r="11" spans="1:8" x14ac:dyDescent="0.25">
      <c r="A11" s="44">
        <v>2020</v>
      </c>
      <c r="B11" s="10">
        <v>146530.99591314682</v>
      </c>
      <c r="C11" s="10">
        <v>8903.1112078164861</v>
      </c>
      <c r="D11" s="10">
        <v>46864.300217208678</v>
      </c>
      <c r="E11" s="10">
        <v>336.35767533735464</v>
      </c>
      <c r="F11" s="10">
        <v>5783714</v>
      </c>
      <c r="G11" s="47">
        <f t="shared" si="0"/>
        <v>3.503540545288189E-2</v>
      </c>
      <c r="H11" s="48"/>
    </row>
    <row r="12" spans="1:8" x14ac:dyDescent="0.25">
      <c r="A12" s="45">
        <v>2021</v>
      </c>
      <c r="B12" s="40">
        <v>151617.47641849512</v>
      </c>
      <c r="C12" s="40">
        <v>9236.2994212494486</v>
      </c>
      <c r="D12" s="40">
        <v>48189.534525943498</v>
      </c>
      <c r="E12" s="40">
        <v>367.74777982153665</v>
      </c>
      <c r="F12" s="40">
        <v>6127122</v>
      </c>
      <c r="G12" s="46">
        <f t="shared" si="0"/>
        <v>3.417771967744556E-2</v>
      </c>
      <c r="H12" s="48"/>
    </row>
    <row r="13" spans="1:8" x14ac:dyDescent="0.25">
      <c r="A13" s="61">
        <v>2022</v>
      </c>
      <c r="B13" s="62">
        <v>158910.72676157771</v>
      </c>
      <c r="C13" s="62">
        <v>9080.158715176658</v>
      </c>
      <c r="D13" s="62">
        <v>47485.615823198859</v>
      </c>
      <c r="E13" s="62">
        <v>385.80340519718726</v>
      </c>
      <c r="F13" s="62">
        <v>6216534</v>
      </c>
      <c r="G13" s="63">
        <f t="shared" si="0"/>
        <v>3.4723899958586317E-2</v>
      </c>
      <c r="H13" s="48"/>
    </row>
    <row r="14" spans="1:8" ht="14.25" thickBot="1" x14ac:dyDescent="0.3">
      <c r="A14" s="64">
        <v>2023</v>
      </c>
      <c r="B14" s="66">
        <v>164237</v>
      </c>
      <c r="C14" s="66">
        <v>9149</v>
      </c>
      <c r="D14" s="66">
        <v>47995</v>
      </c>
      <c r="E14" s="65">
        <v>394</v>
      </c>
      <c r="F14" s="66">
        <v>6206034</v>
      </c>
      <c r="G14" s="76">
        <f t="shared" si="0"/>
        <v>3.5735382693681664E-2</v>
      </c>
      <c r="H14" s="86"/>
    </row>
    <row r="15" spans="1:8" x14ac:dyDescent="0.25">
      <c r="A15" s="42"/>
    </row>
    <row r="16" spans="1:8" x14ac:dyDescent="0.25">
      <c r="A16" s="42"/>
    </row>
    <row r="17" spans="1:1" x14ac:dyDescent="0.25">
      <c r="A17" s="42"/>
    </row>
    <row r="18" spans="1:1" x14ac:dyDescent="0.25">
      <c r="A18" s="42"/>
    </row>
    <row r="19" spans="1:1" x14ac:dyDescent="0.25">
      <c r="A19" s="42"/>
    </row>
    <row r="20" spans="1:1" x14ac:dyDescent="0.25">
      <c r="A20" s="42"/>
    </row>
    <row r="21" spans="1:1" x14ac:dyDescent="0.25">
      <c r="A21" s="42"/>
    </row>
    <row r="22" spans="1:1" x14ac:dyDescent="0.25">
      <c r="A22" s="42"/>
    </row>
    <row r="23" spans="1:1" x14ac:dyDescent="0.25">
      <c r="A23" s="42"/>
    </row>
  </sheetData>
  <mergeCells count="1">
    <mergeCell ref="B3:E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9812-69F7-4FF5-8ACB-FF148DC2CF8C}">
  <dimension ref="A1:Q14"/>
  <sheetViews>
    <sheetView workbookViewId="0"/>
  </sheetViews>
  <sheetFormatPr defaultRowHeight="13.5" x14ac:dyDescent="0.25"/>
  <cols>
    <col min="1" max="1" width="24" customWidth="1"/>
    <col min="2" max="5" width="13.7109375" customWidth="1"/>
  </cols>
  <sheetData>
    <row r="1" spans="1:17" x14ac:dyDescent="0.25">
      <c r="A1" s="3" t="s">
        <v>40</v>
      </c>
    </row>
    <row r="2" spans="1:17" ht="14.25" thickBot="1" x14ac:dyDescent="0.3"/>
    <row r="3" spans="1:17" x14ac:dyDescent="0.25">
      <c r="A3" s="4"/>
      <c r="B3" s="88" t="s">
        <v>5</v>
      </c>
      <c r="C3" s="88"/>
      <c r="D3" s="88"/>
      <c r="E3" s="89"/>
      <c r="F3" s="37"/>
    </row>
    <row r="4" spans="1:17" ht="41.25" customHeight="1" x14ac:dyDescent="0.25">
      <c r="A4" s="5"/>
      <c r="B4" s="9" t="s">
        <v>1</v>
      </c>
      <c r="C4" s="9" t="s">
        <v>4</v>
      </c>
      <c r="D4" s="9" t="s">
        <v>2</v>
      </c>
      <c r="E4" s="7" t="s">
        <v>3</v>
      </c>
      <c r="F4" s="16" t="s">
        <v>30</v>
      </c>
    </row>
    <row r="5" spans="1:17" x14ac:dyDescent="0.25">
      <c r="A5" s="24">
        <v>2023</v>
      </c>
      <c r="B5" s="25"/>
      <c r="C5" s="25"/>
      <c r="D5" s="25"/>
      <c r="E5" s="25"/>
      <c r="F5" s="25"/>
    </row>
    <row r="6" spans="1:17" x14ac:dyDescent="0.25">
      <c r="A6" s="26" t="s">
        <v>28</v>
      </c>
      <c r="B6" s="12">
        <v>68994</v>
      </c>
      <c r="C6" s="12">
        <v>4383</v>
      </c>
      <c r="D6" s="12">
        <v>20548</v>
      </c>
      <c r="E6" s="30">
        <v>177</v>
      </c>
      <c r="F6" s="59">
        <f>SUM(B6:E6)</f>
        <v>94102</v>
      </c>
      <c r="G6" s="77"/>
      <c r="H6" s="77"/>
      <c r="I6" s="77"/>
      <c r="J6" s="77"/>
      <c r="K6" s="77"/>
      <c r="M6" s="77"/>
      <c r="N6" s="77"/>
      <c r="O6" s="77"/>
      <c r="P6" s="77"/>
      <c r="Q6" s="77"/>
    </row>
    <row r="7" spans="1:17" x14ac:dyDescent="0.25">
      <c r="A7" s="23" t="s">
        <v>29</v>
      </c>
      <c r="B7" s="10">
        <v>10097</v>
      </c>
      <c r="C7" s="10">
        <v>1484</v>
      </c>
      <c r="D7" s="10">
        <v>1042</v>
      </c>
      <c r="E7" s="28">
        <v>83</v>
      </c>
      <c r="F7" s="60">
        <f>SUM(B7:E7)</f>
        <v>12706</v>
      </c>
      <c r="G7" s="77"/>
      <c r="H7" s="77"/>
      <c r="I7" s="77"/>
      <c r="J7" s="77"/>
      <c r="K7" s="77"/>
      <c r="M7" s="77"/>
      <c r="N7" s="77"/>
      <c r="O7" s="77"/>
      <c r="P7" s="77"/>
      <c r="Q7" s="77"/>
    </row>
    <row r="8" spans="1:17" x14ac:dyDescent="0.25">
      <c r="A8" s="26" t="s">
        <v>30</v>
      </c>
      <c r="B8" s="12">
        <v>79091</v>
      </c>
      <c r="C8" s="12">
        <v>5867</v>
      </c>
      <c r="D8" s="12">
        <v>21589</v>
      </c>
      <c r="E8" s="30">
        <v>260</v>
      </c>
      <c r="F8" s="13">
        <f>SUM(B8:E8)</f>
        <v>106807</v>
      </c>
      <c r="G8" s="77"/>
      <c r="H8" s="77"/>
      <c r="I8" s="77"/>
      <c r="J8" s="77"/>
      <c r="K8" s="77"/>
      <c r="M8" s="77"/>
      <c r="N8" s="77"/>
      <c r="O8" s="77"/>
      <c r="P8" s="77"/>
      <c r="Q8" s="77"/>
    </row>
    <row r="9" spans="1:17" x14ac:dyDescent="0.25">
      <c r="A9" s="24">
        <v>2022</v>
      </c>
      <c r="B9" s="6"/>
      <c r="C9" s="6"/>
      <c r="D9" s="6"/>
      <c r="E9" s="6"/>
      <c r="F9" s="6"/>
    </row>
    <row r="10" spans="1:17" x14ac:dyDescent="0.25">
      <c r="A10" s="26" t="s">
        <v>28</v>
      </c>
      <c r="B10" s="12">
        <v>67521</v>
      </c>
      <c r="C10" s="12">
        <v>4212</v>
      </c>
      <c r="D10" s="12">
        <v>18409</v>
      </c>
      <c r="E10" s="30">
        <v>162</v>
      </c>
      <c r="F10" s="59">
        <v>90304</v>
      </c>
    </row>
    <row r="11" spans="1:17" x14ac:dyDescent="0.25">
      <c r="A11" s="23" t="s">
        <v>29</v>
      </c>
      <c r="B11" s="10">
        <v>11191</v>
      </c>
      <c r="C11" s="10">
        <v>1553</v>
      </c>
      <c r="D11" s="10">
        <v>2573</v>
      </c>
      <c r="E11" s="28">
        <v>75</v>
      </c>
      <c r="F11" s="60">
        <v>15392</v>
      </c>
    </row>
    <row r="12" spans="1:17" ht="14.25" thickBot="1" x14ac:dyDescent="0.3">
      <c r="A12" s="27" t="s">
        <v>30</v>
      </c>
      <c r="B12" s="20">
        <v>78712</v>
      </c>
      <c r="C12" s="20">
        <v>5765</v>
      </c>
      <c r="D12" s="20">
        <v>20982</v>
      </c>
      <c r="E12" s="29">
        <v>237</v>
      </c>
      <c r="F12" s="21">
        <v>105696</v>
      </c>
      <c r="G12" s="48"/>
    </row>
    <row r="14" spans="1:17" x14ac:dyDescent="0.25">
      <c r="A14" s="1"/>
      <c r="B14" s="48"/>
      <c r="C14" s="48"/>
      <c r="D14" s="48"/>
      <c r="E14" s="48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E0B9-4F45-4533-976E-0F825C5C01DC}">
  <dimension ref="A1:G31"/>
  <sheetViews>
    <sheetView zoomScaleNormal="100" workbookViewId="0"/>
  </sheetViews>
  <sheetFormatPr defaultColWidth="9.140625" defaultRowHeight="13.5" x14ac:dyDescent="0.25"/>
  <cols>
    <col min="1" max="1" width="39.28515625" style="1" customWidth="1"/>
    <col min="2" max="4" width="12.42578125" style="1" customWidth="1"/>
    <col min="5" max="16384" width="9.140625" style="1"/>
  </cols>
  <sheetData>
    <row r="1" spans="1:7" x14ac:dyDescent="0.25">
      <c r="A1" s="3" t="s">
        <v>41</v>
      </c>
      <c r="B1" s="3"/>
    </row>
    <row r="2" spans="1:7" ht="14.25" thickBot="1" x14ac:dyDescent="0.3"/>
    <row r="3" spans="1:7" x14ac:dyDescent="0.25">
      <c r="A3" s="14" t="s">
        <v>6</v>
      </c>
      <c r="B3" s="89" t="s">
        <v>0</v>
      </c>
      <c r="C3" s="92"/>
      <c r="D3" s="92"/>
    </row>
    <row r="4" spans="1:7" x14ac:dyDescent="0.25">
      <c r="A4" s="15"/>
      <c r="B4" s="93">
        <v>2022</v>
      </c>
      <c r="C4" s="94"/>
      <c r="D4" s="74">
        <v>2023</v>
      </c>
    </row>
    <row r="5" spans="1:7" x14ac:dyDescent="0.25">
      <c r="A5" s="15"/>
      <c r="B5" s="53" t="s">
        <v>36</v>
      </c>
      <c r="C5" s="53" t="s">
        <v>35</v>
      </c>
      <c r="D5" s="16"/>
    </row>
    <row r="6" spans="1:7" x14ac:dyDescent="0.25">
      <c r="A6" s="18" t="s">
        <v>7</v>
      </c>
      <c r="B6" s="54">
        <v>44802</v>
      </c>
      <c r="C6" s="12">
        <v>47485.615823198859</v>
      </c>
      <c r="D6" s="13">
        <v>47994.596367377613</v>
      </c>
      <c r="E6" s="2"/>
      <c r="G6" s="2"/>
    </row>
    <row r="7" spans="1:7" x14ac:dyDescent="0.25">
      <c r="A7" s="15" t="s">
        <v>8</v>
      </c>
      <c r="B7" s="55">
        <v>18415</v>
      </c>
      <c r="C7" s="67">
        <v>19518.048644797262</v>
      </c>
      <c r="D7" s="8">
        <v>18976.013999077659</v>
      </c>
      <c r="E7" s="2"/>
    </row>
    <row r="8" spans="1:7" x14ac:dyDescent="0.25">
      <c r="A8" s="18" t="s">
        <v>9</v>
      </c>
      <c r="B8" s="54"/>
      <c r="C8" s="12"/>
      <c r="D8" s="13"/>
      <c r="E8" s="22"/>
    </row>
    <row r="9" spans="1:7" x14ac:dyDescent="0.25">
      <c r="A9" s="17" t="s">
        <v>10</v>
      </c>
      <c r="B9" s="55">
        <v>18390</v>
      </c>
      <c r="C9" s="67">
        <v>19491.551158176579</v>
      </c>
      <c r="D9" s="8">
        <v>18947.777068857991</v>
      </c>
      <c r="E9" s="2"/>
    </row>
    <row r="10" spans="1:7" x14ac:dyDescent="0.25">
      <c r="A10" s="19" t="s">
        <v>11</v>
      </c>
      <c r="B10" s="54">
        <v>24</v>
      </c>
      <c r="C10" s="12">
        <v>25.437587155858502</v>
      </c>
      <c r="D10" s="13">
        <v>28.236930219669684</v>
      </c>
      <c r="E10" s="2"/>
    </row>
    <row r="11" spans="1:7" x14ac:dyDescent="0.25">
      <c r="A11" s="15" t="s">
        <v>12</v>
      </c>
      <c r="B11" s="55">
        <v>7176</v>
      </c>
      <c r="C11" s="67">
        <v>7605.8385596016924</v>
      </c>
      <c r="D11" s="8">
        <v>7605.1014233292817</v>
      </c>
      <c r="E11" s="2"/>
    </row>
    <row r="12" spans="1:7" x14ac:dyDescent="0.25">
      <c r="A12" s="18" t="s">
        <v>9</v>
      </c>
      <c r="B12" s="54"/>
      <c r="C12" s="12"/>
      <c r="D12" s="13"/>
      <c r="E12" s="22"/>
    </row>
    <row r="13" spans="1:7" x14ac:dyDescent="0.25">
      <c r="A13" s="17" t="s">
        <v>13</v>
      </c>
      <c r="B13" s="55">
        <v>5390</v>
      </c>
      <c r="C13" s="67">
        <v>5712.8581154198882</v>
      </c>
      <c r="D13" s="8">
        <v>5691.8950226810102</v>
      </c>
      <c r="E13" s="2"/>
      <c r="G13" s="2"/>
    </row>
    <row r="14" spans="1:7" x14ac:dyDescent="0.25">
      <c r="A14" s="19" t="s">
        <v>14</v>
      </c>
      <c r="B14" s="54">
        <v>660</v>
      </c>
      <c r="C14" s="12">
        <v>699.53364678610876</v>
      </c>
      <c r="D14" s="13">
        <v>690.84458771660434</v>
      </c>
      <c r="E14" s="2"/>
    </row>
    <row r="15" spans="1:7" x14ac:dyDescent="0.25">
      <c r="A15" s="17" t="s">
        <v>15</v>
      </c>
      <c r="B15" s="55">
        <v>1127</v>
      </c>
      <c r="C15" s="67">
        <v>1194.5066968605222</v>
      </c>
      <c r="D15" s="8">
        <v>1222.3618129316676</v>
      </c>
      <c r="E15" s="2"/>
    </row>
    <row r="16" spans="1:7" x14ac:dyDescent="0.25">
      <c r="A16" s="18" t="s">
        <v>27</v>
      </c>
      <c r="B16" s="54">
        <v>1449</v>
      </c>
      <c r="C16" s="12">
        <v>1535.794324534957</v>
      </c>
      <c r="D16" s="13">
        <v>1888.5639601405881</v>
      </c>
      <c r="E16" s="2"/>
    </row>
    <row r="17" spans="1:7" x14ac:dyDescent="0.25">
      <c r="A17" s="15" t="s">
        <v>16</v>
      </c>
      <c r="B17" s="55">
        <v>4006</v>
      </c>
      <c r="C17" s="67">
        <v>4245.9572560987153</v>
      </c>
      <c r="D17" s="8">
        <v>4162.4981636325483</v>
      </c>
      <c r="E17" s="2"/>
    </row>
    <row r="18" spans="1:7" x14ac:dyDescent="0.25">
      <c r="A18" s="18" t="s">
        <v>9</v>
      </c>
      <c r="B18" s="54"/>
      <c r="C18" s="12"/>
      <c r="D18" s="13"/>
      <c r="E18" s="22"/>
    </row>
    <row r="19" spans="1:7" x14ac:dyDescent="0.25">
      <c r="A19" s="17" t="s">
        <v>17</v>
      </c>
      <c r="B19" s="55">
        <v>1076</v>
      </c>
      <c r="C19" s="67">
        <v>1140.4518241543228</v>
      </c>
      <c r="D19" s="8">
        <v>1087.4789579310777</v>
      </c>
      <c r="E19" s="2"/>
    </row>
    <row r="20" spans="1:7" x14ac:dyDescent="0.25">
      <c r="A20" s="19" t="s">
        <v>18</v>
      </c>
      <c r="B20" s="54">
        <v>735</v>
      </c>
      <c r="C20" s="12">
        <v>779.02610664816666</v>
      </c>
      <c r="D20" s="13">
        <v>753.2204654880187</v>
      </c>
      <c r="E20" s="2"/>
    </row>
    <row r="21" spans="1:7" x14ac:dyDescent="0.25">
      <c r="A21" s="17" t="s">
        <v>19</v>
      </c>
      <c r="B21" s="55">
        <v>195</v>
      </c>
      <c r="C21" s="67">
        <v>206.68039564135032</v>
      </c>
      <c r="D21" s="8">
        <v>251.64338373477253</v>
      </c>
      <c r="E21" s="2"/>
    </row>
    <row r="22" spans="1:7" x14ac:dyDescent="0.25">
      <c r="A22" s="18" t="s">
        <v>20</v>
      </c>
      <c r="B22" s="54">
        <v>1341</v>
      </c>
      <c r="C22" s="12">
        <v>1421.3251823335938</v>
      </c>
      <c r="D22" s="13">
        <v>1525.2662717446417</v>
      </c>
      <c r="E22" s="2"/>
    </row>
    <row r="23" spans="1:7" x14ac:dyDescent="0.25">
      <c r="A23" s="15" t="s">
        <v>21</v>
      </c>
      <c r="B23" s="55">
        <v>1223</v>
      </c>
      <c r="C23" s="67">
        <v>1296.2570454839561</v>
      </c>
      <c r="D23" s="8">
        <v>1201.8480431876721</v>
      </c>
      <c r="E23" s="2"/>
    </row>
    <row r="24" spans="1:7" x14ac:dyDescent="0.25">
      <c r="A24" s="18" t="s">
        <v>22</v>
      </c>
      <c r="B24" s="54">
        <v>1341</v>
      </c>
      <c r="C24" s="12">
        <v>1421.3251823335938</v>
      </c>
      <c r="D24" s="13">
        <v>1370.9983106186417</v>
      </c>
      <c r="E24" s="2"/>
      <c r="G24" s="2"/>
    </row>
    <row r="25" spans="1:7" x14ac:dyDescent="0.25">
      <c r="A25" s="68" t="s">
        <v>23</v>
      </c>
      <c r="B25" s="69">
        <v>6192</v>
      </c>
      <c r="C25" s="67">
        <v>6562.8974862114937</v>
      </c>
      <c r="D25" s="70">
        <v>6593.4473243837992</v>
      </c>
      <c r="E25" s="2"/>
    </row>
    <row r="26" spans="1:7" x14ac:dyDescent="0.25">
      <c r="A26" s="18" t="s">
        <v>24</v>
      </c>
      <c r="B26" s="54">
        <v>3294</v>
      </c>
      <c r="C26" s="12">
        <v>3491.3088371415793</v>
      </c>
      <c r="D26" s="13">
        <v>3628.3339221442452</v>
      </c>
      <c r="E26" s="2"/>
    </row>
    <row r="27" spans="1:7" x14ac:dyDescent="0.25">
      <c r="A27" s="68" t="s">
        <v>9</v>
      </c>
      <c r="B27" s="69"/>
      <c r="C27" s="67"/>
      <c r="D27" s="70"/>
      <c r="E27" s="22"/>
    </row>
    <row r="28" spans="1:7" x14ac:dyDescent="0.25">
      <c r="A28" s="19" t="s">
        <v>25</v>
      </c>
      <c r="B28" s="54">
        <v>1949</v>
      </c>
      <c r="C28" s="12">
        <v>2065.7440569486757</v>
      </c>
      <c r="D28" s="13">
        <v>2163.5755560688431</v>
      </c>
      <c r="E28" s="2"/>
    </row>
    <row r="29" spans="1:7" ht="14.25" thickBot="1" x14ac:dyDescent="0.3">
      <c r="A29" s="71" t="s">
        <v>26</v>
      </c>
      <c r="B29" s="72">
        <v>364</v>
      </c>
      <c r="C29" s="41">
        <v>385.80340519718726</v>
      </c>
      <c r="D29" s="73">
        <v>1042.5249491185546</v>
      </c>
      <c r="E29" s="2"/>
    </row>
    <row r="31" spans="1:7" x14ac:dyDescent="0.25">
      <c r="B31" s="2"/>
      <c r="C31" s="2"/>
      <c r="D31" s="2"/>
    </row>
  </sheetData>
  <mergeCells count="2">
    <mergeCell ref="B3:D3"/>
    <mergeCell ref="B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6E4A-360F-45E4-ABE0-2B6478340B41}">
  <dimension ref="A1:G12"/>
  <sheetViews>
    <sheetView workbookViewId="0"/>
  </sheetViews>
  <sheetFormatPr defaultColWidth="9.140625" defaultRowHeight="13.5" x14ac:dyDescent="0.25"/>
  <cols>
    <col min="1" max="1" width="9.140625" style="1"/>
    <col min="2" max="2" width="12.42578125" style="1" bestFit="1" customWidth="1"/>
    <col min="3" max="5" width="13.7109375" style="1" customWidth="1"/>
    <col min="6" max="16384" width="9.140625" style="1"/>
  </cols>
  <sheetData>
    <row r="1" spans="1:7" x14ac:dyDescent="0.25">
      <c r="A1" s="3" t="s">
        <v>42</v>
      </c>
      <c r="B1" s="3"/>
    </row>
    <row r="2" spans="1:7" ht="14.25" thickBot="1" x14ac:dyDescent="0.3"/>
    <row r="3" spans="1:7" x14ac:dyDescent="0.25">
      <c r="A3" s="4" t="s">
        <v>0</v>
      </c>
      <c r="B3" s="4"/>
      <c r="C3" s="88" t="s">
        <v>5</v>
      </c>
      <c r="D3" s="88"/>
      <c r="E3" s="89"/>
    </row>
    <row r="4" spans="1:7" ht="39.75" customHeight="1" x14ac:dyDescent="0.25">
      <c r="A4" s="5"/>
      <c r="B4" s="5"/>
      <c r="C4" s="9" t="s">
        <v>33</v>
      </c>
      <c r="D4" s="9" t="s">
        <v>44</v>
      </c>
      <c r="E4" s="7" t="s">
        <v>34</v>
      </c>
    </row>
    <row r="5" spans="1:7" x14ac:dyDescent="0.25">
      <c r="A5" s="11">
        <v>2023</v>
      </c>
      <c r="B5" s="11"/>
      <c r="C5" s="12">
        <v>3477</v>
      </c>
      <c r="D5" s="12">
        <v>220</v>
      </c>
      <c r="E5" s="13">
        <v>5254</v>
      </c>
      <c r="F5" s="2"/>
      <c r="G5" s="2"/>
    </row>
    <row r="6" spans="1:7" x14ac:dyDescent="0.25">
      <c r="A6" s="95">
        <v>2022</v>
      </c>
      <c r="B6" s="56" t="s">
        <v>35</v>
      </c>
      <c r="C6" s="49">
        <v>3625.9160691746638</v>
      </c>
      <c r="D6" s="49">
        <v>204.56059671169544</v>
      </c>
      <c r="E6" s="8">
        <v>4984.7071830834393</v>
      </c>
      <c r="F6" s="2"/>
    </row>
    <row r="7" spans="1:7" ht="14.25" thickBot="1" x14ac:dyDescent="0.3">
      <c r="A7" s="96"/>
      <c r="B7" s="57" t="s">
        <v>36</v>
      </c>
      <c r="C7" s="20">
        <v>3421</v>
      </c>
      <c r="D7" s="20">
        <v>193</v>
      </c>
      <c r="E7" s="21">
        <v>4703</v>
      </c>
      <c r="F7" s="2"/>
    </row>
    <row r="8" spans="1:7" x14ac:dyDescent="0.25">
      <c r="C8" s="2"/>
      <c r="D8" s="2"/>
      <c r="E8" s="2"/>
    </row>
    <row r="9" spans="1:7" x14ac:dyDescent="0.25">
      <c r="C9" s="2"/>
      <c r="D9" s="2"/>
      <c r="E9" s="2"/>
    </row>
    <row r="10" spans="1:7" x14ac:dyDescent="0.25">
      <c r="C10" s="22"/>
      <c r="D10" s="22"/>
      <c r="E10" s="22"/>
    </row>
    <row r="11" spans="1:7" x14ac:dyDescent="0.25">
      <c r="C11" s="22"/>
      <c r="D11" s="22"/>
      <c r="E11" s="22"/>
    </row>
    <row r="12" spans="1:7" x14ac:dyDescent="0.25">
      <c r="C12" s="22"/>
      <c r="D12" s="22"/>
      <c r="E12" s="22"/>
    </row>
  </sheetData>
  <mergeCells count="2">
    <mergeCell ref="C3:E3"/>
    <mergeCell ref="A6: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6B8C-4D06-4314-81FE-A8ECEE64BEBB}">
  <dimension ref="A1:D12"/>
  <sheetViews>
    <sheetView workbookViewId="0"/>
  </sheetViews>
  <sheetFormatPr defaultRowHeight="13.5" x14ac:dyDescent="0.25"/>
  <cols>
    <col min="1" max="1" width="30.42578125" customWidth="1"/>
    <col min="2" max="4" width="13.7109375" customWidth="1"/>
  </cols>
  <sheetData>
    <row r="1" spans="1:4" x14ac:dyDescent="0.25">
      <c r="A1" s="3" t="s">
        <v>43</v>
      </c>
    </row>
    <row r="2" spans="1:4" ht="14.25" thickBot="1" x14ac:dyDescent="0.3"/>
    <row r="3" spans="1:4" x14ac:dyDescent="0.25">
      <c r="A3" s="4"/>
      <c r="B3" s="89" t="s">
        <v>5</v>
      </c>
      <c r="C3" s="92"/>
      <c r="D3" s="92"/>
    </row>
    <row r="4" spans="1:4" ht="27" x14ac:dyDescent="0.25">
      <c r="A4" s="5"/>
      <c r="B4" s="9" t="s">
        <v>33</v>
      </c>
      <c r="C4" s="9" t="s">
        <v>44</v>
      </c>
      <c r="D4" s="7" t="s">
        <v>34</v>
      </c>
    </row>
    <row r="5" spans="1:4" x14ac:dyDescent="0.25">
      <c r="A5" s="24">
        <v>2023</v>
      </c>
      <c r="B5" s="25"/>
      <c r="C5" s="25"/>
      <c r="D5" s="25"/>
    </row>
    <row r="6" spans="1:4" x14ac:dyDescent="0.25">
      <c r="A6" s="26" t="s">
        <v>28</v>
      </c>
      <c r="B6" s="12">
        <v>1988</v>
      </c>
      <c r="C6" s="12">
        <v>156</v>
      </c>
      <c r="D6" s="13">
        <v>2080</v>
      </c>
    </row>
    <row r="7" spans="1:4" x14ac:dyDescent="0.25">
      <c r="A7" s="23" t="s">
        <v>29</v>
      </c>
      <c r="B7" s="10">
        <v>433</v>
      </c>
      <c r="C7" s="10">
        <v>82</v>
      </c>
      <c r="D7" s="8">
        <v>907</v>
      </c>
    </row>
    <row r="8" spans="1:4" x14ac:dyDescent="0.25">
      <c r="A8" s="26" t="s">
        <v>30</v>
      </c>
      <c r="B8" s="12">
        <v>2421</v>
      </c>
      <c r="C8" s="12">
        <v>238</v>
      </c>
      <c r="D8" s="13">
        <v>2987</v>
      </c>
    </row>
    <row r="9" spans="1:4" x14ac:dyDescent="0.25">
      <c r="A9" s="24">
        <v>2022</v>
      </c>
      <c r="B9" s="6"/>
      <c r="C9" s="6"/>
      <c r="D9" s="6"/>
    </row>
    <row r="10" spans="1:4" x14ac:dyDescent="0.25">
      <c r="A10" s="26" t="s">
        <v>28</v>
      </c>
      <c r="B10" s="12">
        <v>1954</v>
      </c>
      <c r="C10" s="12">
        <v>156</v>
      </c>
      <c r="D10" s="13">
        <v>1980</v>
      </c>
    </row>
    <row r="11" spans="1:4" x14ac:dyDescent="0.25">
      <c r="A11" s="23" t="s">
        <v>29</v>
      </c>
      <c r="B11" s="10">
        <v>498</v>
      </c>
      <c r="C11" s="10">
        <v>86</v>
      </c>
      <c r="D11" s="8">
        <v>924</v>
      </c>
    </row>
    <row r="12" spans="1:4" ht="14.25" thickBot="1" x14ac:dyDescent="0.3">
      <c r="A12" s="27" t="s">
        <v>30</v>
      </c>
      <c r="B12" s="20">
        <v>2452</v>
      </c>
      <c r="C12" s="20">
        <v>242</v>
      </c>
      <c r="D12" s="21">
        <v>2904</v>
      </c>
    </row>
  </sheetData>
  <mergeCells count="1"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EB0DA-63F0-4C2A-94AD-877FA88F8833}">
  <dimension ref="A1:D17"/>
  <sheetViews>
    <sheetView workbookViewId="0"/>
  </sheetViews>
  <sheetFormatPr defaultRowHeight="13.5" x14ac:dyDescent="0.25"/>
  <cols>
    <col min="1" max="1" width="35.5703125" customWidth="1"/>
  </cols>
  <sheetData>
    <row r="1" spans="1:4" x14ac:dyDescent="0.25">
      <c r="A1" s="3" t="s">
        <v>58</v>
      </c>
    </row>
    <row r="2" spans="1:4" ht="14.25" thickBot="1" x14ac:dyDescent="0.3"/>
    <row r="3" spans="1:4" ht="14.25" thickBot="1" x14ac:dyDescent="0.3">
      <c r="A3" s="84" t="s">
        <v>45</v>
      </c>
      <c r="B3" s="85">
        <v>2023</v>
      </c>
    </row>
    <row r="4" spans="1:4" x14ac:dyDescent="0.25">
      <c r="A4" s="82" t="s">
        <v>46</v>
      </c>
      <c r="B4" s="83">
        <v>1335.15</v>
      </c>
      <c r="D4" s="48"/>
    </row>
    <row r="5" spans="1:4" x14ac:dyDescent="0.25">
      <c r="A5" s="15" t="s">
        <v>47</v>
      </c>
      <c r="B5" s="8">
        <v>14.449</v>
      </c>
      <c r="D5" s="48"/>
    </row>
    <row r="6" spans="1:4" x14ac:dyDescent="0.25">
      <c r="A6" s="18" t="s">
        <v>48</v>
      </c>
      <c r="B6" s="13">
        <v>57.917999999999999</v>
      </c>
      <c r="D6" s="48"/>
    </row>
    <row r="7" spans="1:4" x14ac:dyDescent="0.25">
      <c r="A7" s="78" t="s">
        <v>49</v>
      </c>
      <c r="B7" s="8">
        <v>0</v>
      </c>
      <c r="D7" s="48"/>
    </row>
    <row r="8" spans="1:4" x14ac:dyDescent="0.25">
      <c r="A8" s="79" t="s">
        <v>50</v>
      </c>
      <c r="B8" s="13">
        <v>5.4829999999999997</v>
      </c>
      <c r="D8" s="48"/>
    </row>
    <row r="9" spans="1:4" x14ac:dyDescent="0.25">
      <c r="A9" s="15" t="s">
        <v>51</v>
      </c>
      <c r="B9" s="8">
        <v>0</v>
      </c>
      <c r="D9" s="48"/>
    </row>
    <row r="10" spans="1:4" x14ac:dyDescent="0.25">
      <c r="A10" s="18" t="s">
        <v>20</v>
      </c>
      <c r="B10" s="13">
        <v>0.89</v>
      </c>
      <c r="D10" s="48"/>
    </row>
    <row r="11" spans="1:4" x14ac:dyDescent="0.25">
      <c r="A11" s="15" t="s">
        <v>27</v>
      </c>
      <c r="B11" s="8">
        <v>1246.798</v>
      </c>
      <c r="D11" s="87"/>
    </row>
    <row r="12" spans="1:4" x14ac:dyDescent="0.25">
      <c r="A12" s="18" t="s">
        <v>52</v>
      </c>
      <c r="B12" s="13">
        <v>0.92</v>
      </c>
      <c r="D12" s="48"/>
    </row>
    <row r="13" spans="1:4" x14ac:dyDescent="0.25">
      <c r="A13" s="15" t="s">
        <v>53</v>
      </c>
      <c r="B13" s="8">
        <v>0</v>
      </c>
      <c r="D13" s="48"/>
    </row>
    <row r="14" spans="1:4" x14ac:dyDescent="0.25">
      <c r="A14" s="18" t="s">
        <v>54</v>
      </c>
      <c r="B14" s="13">
        <v>5.915</v>
      </c>
      <c r="D14" s="48"/>
    </row>
    <row r="15" spans="1:4" x14ac:dyDescent="0.25">
      <c r="A15" s="15" t="s">
        <v>55</v>
      </c>
      <c r="B15" s="8">
        <v>0</v>
      </c>
      <c r="D15" s="48"/>
    </row>
    <row r="16" spans="1:4" x14ac:dyDescent="0.25">
      <c r="A16" s="18" t="s">
        <v>56</v>
      </c>
      <c r="B16" s="13">
        <v>0</v>
      </c>
      <c r="D16" s="48"/>
    </row>
    <row r="17" spans="1:4" ht="14.25" thickBot="1" x14ac:dyDescent="0.3">
      <c r="A17" s="80" t="s">
        <v>57</v>
      </c>
      <c r="B17" s="81">
        <v>2.7770000000000001</v>
      </c>
      <c r="D17" s="4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603D-6E23-4B45-ADB5-233E793C54D3}">
  <dimension ref="B2:D4"/>
  <sheetViews>
    <sheetView workbookViewId="0"/>
  </sheetViews>
  <sheetFormatPr defaultRowHeight="13.5" x14ac:dyDescent="0.25"/>
  <cols>
    <col min="2" max="2" width="16.5703125" bestFit="1" customWidth="1"/>
    <col min="3" max="3" width="12" bestFit="1" customWidth="1"/>
  </cols>
  <sheetData>
    <row r="2" spans="2:4" ht="14.25" thickBot="1" x14ac:dyDescent="0.3"/>
    <row r="3" spans="2:4" x14ac:dyDescent="0.25">
      <c r="B3" s="14" t="s">
        <v>0</v>
      </c>
      <c r="C3" s="34">
        <v>2022</v>
      </c>
      <c r="D3" s="35">
        <v>2023</v>
      </c>
    </row>
    <row r="4" spans="2:4" ht="14.25" thickBot="1" x14ac:dyDescent="0.3">
      <c r="B4" s="31" t="s">
        <v>37</v>
      </c>
      <c r="C4" s="32">
        <v>1.0598994648274376</v>
      </c>
      <c r="D4" s="3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Utgifter för egen FoU</vt:lpstr>
      <vt:lpstr>FoU-intensitet</vt:lpstr>
      <vt:lpstr>FoU-personal</vt:lpstr>
      <vt:lpstr>UoH-sektorns FoU-utgifter</vt:lpstr>
      <vt:lpstr>Offentlig sektors FoU-utgifter</vt:lpstr>
      <vt:lpstr>Offentlig sektors FoU-personal</vt:lpstr>
      <vt:lpstr>Off. forskstif. utlagd FoU</vt:lpstr>
      <vt:lpstr>BNP-deflator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Stendahl Elin ESA/NUP/INF-S</dc:creator>
  <cp:lastModifiedBy>Stendahl Elin ESA/NUP/INF-S</cp:lastModifiedBy>
  <dcterms:created xsi:type="dcterms:W3CDTF">2023-06-12T09:25:54Z</dcterms:created>
  <dcterms:modified xsi:type="dcterms:W3CDTF">2024-06-28T07:41:54Z</dcterms:modified>
</cp:coreProperties>
</file>