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76" yWindow="30" windowWidth="15180" windowHeight="8070" tabRatio="500" firstSheet="2" activeTab="2"/>
  </bookViews>
  <sheets>
    <sheet name="Import" sheetId="1" state="hidden" r:id="rId1"/>
    <sheet name="FlexDimensioner" sheetId="2" state="hidden" r:id="rId2"/>
    <sheet name="Start" sheetId="3" r:id="rId3"/>
    <sheet name="Försättsblad" sheetId="4" r:id="rId4"/>
    <sheet name="Anvisningar" sheetId="5" r:id="rId5"/>
    <sheet name="VP211" sheetId="6" r:id="rId6"/>
    <sheet name="Kontroll" sheetId="7" state="hidden" r:id="rId7"/>
    <sheet name="db_kontroller" sheetId="8" state="hidden" r:id="rId8"/>
    <sheet name="Combo" sheetId="9" state="hidden" r:id="rId9"/>
    <sheet name="db" sheetId="10" state="hidden" r:id="rId10"/>
  </sheets>
  <externalReferences>
    <externalReference r:id="rId13"/>
  </externalReferences>
  <definedNames>
    <definedName name="Anvandare">#REF!</definedName>
    <definedName name="data" localSheetId="9">'db'!#REF!</definedName>
    <definedName name="data_1" localSheetId="9">'db'!#REF!</definedName>
    <definedName name="data_10" localSheetId="9">'db'!#REF!</definedName>
    <definedName name="data_11" localSheetId="9">'db'!#REF!</definedName>
    <definedName name="data_12" localSheetId="9">'db'!#REF!</definedName>
    <definedName name="data_13" localSheetId="9">'db'!#REF!</definedName>
    <definedName name="data_14" localSheetId="9">'db'!#REF!</definedName>
    <definedName name="data_15" localSheetId="9">'db'!#REF!</definedName>
    <definedName name="data_16" localSheetId="9">'db'!#REF!</definedName>
    <definedName name="data_17" localSheetId="9">'db'!#REF!</definedName>
    <definedName name="data_18" localSheetId="9">'db'!#REF!</definedName>
    <definedName name="data_19" localSheetId="9">'db'!#REF!</definedName>
    <definedName name="data_2" localSheetId="9">'db'!#REF!</definedName>
    <definedName name="data_20" localSheetId="9">'db'!#REF!</definedName>
    <definedName name="data_21" localSheetId="9">'db'!#REF!</definedName>
    <definedName name="data_22" localSheetId="9">'db'!#REF!</definedName>
    <definedName name="data_23" localSheetId="9">'db'!#REF!</definedName>
    <definedName name="data_24" localSheetId="9">'db'!#REF!</definedName>
    <definedName name="data_25" localSheetId="9">'db'!#REF!</definedName>
    <definedName name="data_26" localSheetId="9">'db'!#REF!</definedName>
    <definedName name="data_27" localSheetId="9">'db'!#REF!</definedName>
    <definedName name="data_28" localSheetId="9">'db'!#REF!</definedName>
    <definedName name="data_29" localSheetId="9">'db'!#REF!</definedName>
    <definedName name="data_3" localSheetId="9">'db'!#REF!</definedName>
    <definedName name="data_30" localSheetId="9">'db'!#REF!</definedName>
    <definedName name="data_31" localSheetId="9">'db'!#REF!</definedName>
    <definedName name="data_32" localSheetId="9">'db'!#REF!</definedName>
    <definedName name="data_33" localSheetId="9">'db'!#REF!</definedName>
    <definedName name="data_34" localSheetId="9">'db'!#REF!</definedName>
    <definedName name="data_35" localSheetId="9">'db'!#REF!</definedName>
    <definedName name="data_36" localSheetId="9">'db'!#REF!</definedName>
    <definedName name="data_37" localSheetId="9">'db'!#REF!</definedName>
    <definedName name="data_38" localSheetId="9">'db'!#REF!</definedName>
    <definedName name="data_39" localSheetId="9">'db'!#REF!</definedName>
    <definedName name="data_4" localSheetId="9">'db'!#REF!</definedName>
    <definedName name="data_40" localSheetId="9">'db'!#REF!</definedName>
    <definedName name="data_41" localSheetId="9">'db'!#REF!</definedName>
    <definedName name="data_42" localSheetId="9">'db'!#REF!</definedName>
    <definedName name="data_43" localSheetId="9">'db'!#REF!</definedName>
    <definedName name="data_44" localSheetId="9">'db'!#REF!</definedName>
    <definedName name="data_45" localSheetId="9">'db'!#REF!</definedName>
    <definedName name="data_46" localSheetId="9">'db'!#REF!</definedName>
    <definedName name="data_47" localSheetId="9">'db'!#REF!</definedName>
    <definedName name="data_48" localSheetId="9">'db'!#REF!</definedName>
    <definedName name="data_49" localSheetId="9">'db'!#REF!</definedName>
    <definedName name="data_5" localSheetId="9">'db'!#REF!</definedName>
    <definedName name="data_50" localSheetId="9">'db'!#REF!</definedName>
    <definedName name="data_51" localSheetId="9">'db'!#REF!</definedName>
    <definedName name="data_52" localSheetId="9">'db'!#REF!</definedName>
    <definedName name="data_53" localSheetId="9">'db'!#REF!</definedName>
    <definedName name="data_54" localSheetId="9">'db'!#REF!</definedName>
    <definedName name="data_55" localSheetId="9">'db'!#REF!</definedName>
    <definedName name="data_56" localSheetId="9">'db'!#REF!</definedName>
    <definedName name="data_57" localSheetId="9">'db'!#REF!</definedName>
    <definedName name="data_58" localSheetId="9">'db'!#REF!</definedName>
    <definedName name="data_59" localSheetId="9">'db'!#REF!</definedName>
    <definedName name="data_6" localSheetId="9">'db'!#REF!</definedName>
    <definedName name="data_60" localSheetId="9">'db'!#REF!</definedName>
    <definedName name="data_61" localSheetId="9">'db'!#REF!</definedName>
    <definedName name="data_62" localSheetId="9">'db'!#REF!</definedName>
    <definedName name="data_63" localSheetId="9">'db'!#REF!</definedName>
    <definedName name="data_64" localSheetId="9">'db'!#REF!</definedName>
    <definedName name="data_65" localSheetId="9">'db'!#REF!</definedName>
    <definedName name="data_66" localSheetId="9">'db'!#REF!</definedName>
    <definedName name="data_67" localSheetId="9">'db'!#REF!</definedName>
    <definedName name="data_68" localSheetId="9">'db'!#REF!</definedName>
    <definedName name="data_69" localSheetId="9">'db'!#REF!</definedName>
    <definedName name="data_7" localSheetId="9">'db'!#REF!</definedName>
    <definedName name="data_70" localSheetId="9">'db'!#REF!</definedName>
    <definedName name="data_71" localSheetId="9">'db'!#REF!</definedName>
    <definedName name="data_72" localSheetId="9">'db'!#REF!</definedName>
    <definedName name="data_73" localSheetId="9">'db'!#REF!</definedName>
    <definedName name="data_74" localSheetId="9">'db'!#REF!</definedName>
    <definedName name="data_75" localSheetId="9">'db'!#REF!</definedName>
    <definedName name="data_8" localSheetId="9">'db'!#REF!</definedName>
    <definedName name="data_9" localSheetId="9">'db'!#REF!</definedName>
    <definedName name="FMR" localSheetId="9">'db'!#REF!</definedName>
    <definedName name="FMR_1" localSheetId="9">'db'!#REF!</definedName>
    <definedName name="FMR_10" localSheetId="9">'db'!#REF!</definedName>
    <definedName name="FMR_11" localSheetId="9">'db'!#REF!</definedName>
    <definedName name="FMR_12" localSheetId="9">'db'!#REF!</definedName>
    <definedName name="FMR_13" localSheetId="9">'db'!#REF!</definedName>
    <definedName name="FMR_2" localSheetId="9">'db'!#REF!</definedName>
    <definedName name="FMR_3" localSheetId="9">'db'!#REF!</definedName>
    <definedName name="FMR_4" localSheetId="9">'db'!#REF!</definedName>
    <definedName name="FMR_5" localSheetId="9">'db'!#REF!</definedName>
    <definedName name="FMR_6" localSheetId="9">'db'!#REF!</definedName>
    <definedName name="FMR_7" localSheetId="9">'db'!#REF!</definedName>
    <definedName name="FMR_8" localSheetId="9">'db'!#REF!</definedName>
    <definedName name="FMR_9" localSheetId="9">'db'!#REF!</definedName>
    <definedName name="idUl">#REF!</definedName>
    <definedName name="Inm_30681">'VP211'!$E$8</definedName>
    <definedName name="Inm_30682">'VP211'!$D$8</definedName>
    <definedName name="Inm_30683">'VP211'!$E$10</definedName>
    <definedName name="Inm_30684">'VP211'!$D$10</definedName>
    <definedName name="Inm_30693">'VP211'!$D$15</definedName>
    <definedName name="Inm_30694">'VP211'!$D$14</definedName>
    <definedName name="Inm_30697">'VP211'!$E$9</definedName>
    <definedName name="Inm_30698">'VP211'!$D$9</definedName>
    <definedName name="Inm_30699">'VP211'!$E$11</definedName>
    <definedName name="Inm_30700">'VP211'!$D$11</definedName>
    <definedName name="Inm_5749">'[1]Spec S1 Konto, löptid DK '!$C$190</definedName>
    <definedName name="Orgnr">#REF!</definedName>
    <definedName name="RappDatum">#REF!</definedName>
    <definedName name="_xlnm.Print_Area" localSheetId="5">'VP211'!$A$1:$F$17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6">'[1]db'!$A$7672</definedName>
    <definedName name="VarID_30681">'db'!$A$3</definedName>
    <definedName name="VarID_30682">'db'!$A$2</definedName>
    <definedName name="VarID_30683">'db'!$A$7</definedName>
    <definedName name="VarID_30684">'db'!$A$6</definedName>
    <definedName name="VarID_30693">'db'!$A$11</definedName>
    <definedName name="VarID_30694">'db'!$A$10</definedName>
    <definedName name="VarID_30695">'db'!#REF!</definedName>
    <definedName name="VarID_30696">'db'!#REF!</definedName>
    <definedName name="VarID_30697">'db'!$A$5</definedName>
    <definedName name="VarID_30698">'db'!$A$4</definedName>
    <definedName name="VarID_30699">'db'!$A$9</definedName>
    <definedName name="VarID_307">'[1]db'!$A$7422</definedName>
    <definedName name="VarID_30700">'db'!$A$8</definedName>
    <definedName name="VarID_308">'[1]db'!$A$7462</definedName>
    <definedName name="VarID_309">'[1]db'!$A$7490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<sst xmlns="http://schemas.openxmlformats.org/spreadsheetml/2006/main" count="247" uniqueCount="127">
  <si>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</si>
  <si>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</si>
  <si>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</si>
  <si>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</si>
  <si>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</si>
  <si>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</si>
  <si>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</si>
  <si>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</si>
  <si>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</si>
  <si>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</si>
  <si>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</si>
  <si>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</si>
  <si>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</si>
  <si>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</si>
  <si>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</si>
  <si>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</si>
  <si>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</si>
  <si>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</si>
  <si>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</si>
  <si>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</si>
  <si>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</si>
  <si>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</si>
  <si>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</si>
  <si>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</si>
  <si>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</si>
  <si>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K</t>
  </si>
  <si>
    <t>X</t>
  </si>
  <si>
    <t>Variabeltext</t>
  </si>
  <si>
    <t>FlexVarReferens</t>
  </si>
  <si>
    <t>IDVariabel</t>
  </si>
  <si>
    <t>VP211</t>
  </si>
  <si>
    <t>Rapporteras i 1000-tal kronor</t>
  </si>
  <si>
    <t>Transaktioner under månaden</t>
  </si>
  <si>
    <t>Ökning av skuld</t>
  </si>
  <si>
    <t>Minskning av skuld</t>
  </si>
  <si>
    <t>SEK</t>
  </si>
  <si>
    <t>VAL</t>
  </si>
  <si>
    <t>Ställningsuppgift vid månadsslut</t>
  </si>
  <si>
    <t>Svenska oblig, Lång , Inflöde</t>
  </si>
  <si>
    <t>VP211'!Inm_30682</t>
  </si>
  <si>
    <t>3321</t>
  </si>
  <si>
    <t>S</t>
  </si>
  <si>
    <t>L</t>
  </si>
  <si>
    <t>TOT</t>
  </si>
  <si>
    <t>I</t>
  </si>
  <si>
    <t>M</t>
  </si>
  <si>
    <t>H3</t>
  </si>
  <si>
    <t>EJ_GRANSKN</t>
  </si>
  <si>
    <t>Svenska oblig, Lång , Utflöde</t>
  </si>
  <si>
    <t>VP211'!Inm_30681</t>
  </si>
  <si>
    <t>U</t>
  </si>
  <si>
    <t>VP211'!Inm_30698</t>
  </si>
  <si>
    <t>VP211'!Inm_30697</t>
  </si>
  <si>
    <t>Svenska pmi h, Kort, Inflöde</t>
  </si>
  <si>
    <t>VP211'!Inm_30684</t>
  </si>
  <si>
    <t>3421</t>
  </si>
  <si>
    <t>Svenska pmi h, Kort, Utflöde</t>
  </si>
  <si>
    <t>VP211'!Inm_30683</t>
  </si>
  <si>
    <t>VP211'!Inm_30700</t>
  </si>
  <si>
    <t>VP211'!Inm_30699</t>
  </si>
  <si>
    <t>Svenska oblig, Lång , Stock</t>
  </si>
  <si>
    <t>VP211'!Inm_30694</t>
  </si>
  <si>
    <t>Svenska pmi h, Kort, Stock</t>
  </si>
  <si>
    <t>VP211'!Inm_30693</t>
  </si>
  <si>
    <t>Rapporten omfattar</t>
  </si>
  <si>
    <t>Utlandet</t>
  </si>
  <si>
    <t>Svenska kronor, SEK</t>
  </si>
  <si>
    <t xml:space="preserve">Obligationer </t>
  </si>
  <si>
    <t>Penningmarknadsinstrument</t>
  </si>
  <si>
    <t>Transaktioner</t>
  </si>
  <si>
    <t xml:space="preserve">Ställningsuppgift </t>
  </si>
  <si>
    <t>Räntor</t>
  </si>
  <si>
    <t>Kvittens på insänd blankett:</t>
  </si>
  <si>
    <t>OrgNr:</t>
  </si>
  <si>
    <t>Blankett:</t>
  </si>
  <si>
    <t>RapportDatum:</t>
  </si>
  <si>
    <t>Insänt av:</t>
  </si>
  <si>
    <t>Tidpunkt:</t>
  </si>
  <si>
    <t>Värdepapper</t>
  </si>
  <si>
    <t>Finansieringsform</t>
  </si>
  <si>
    <t>Mottagare:</t>
  </si>
  <si>
    <t>Blanketten skall vara Statistiska centralbyrån tillhanda senast</t>
  </si>
  <si>
    <t>den 15:e i efterföljande månad.</t>
  </si>
  <si>
    <t xml:space="preserve">Uppgifter om orgnr, datum etc lämnas i dialogrutan som kommer upp då ni </t>
  </si>
  <si>
    <t>klickar på "Skicka in blanketten"</t>
  </si>
  <si>
    <t>Kvittens från SCB på mottagen blankett</t>
  </si>
  <si>
    <t>Uppgiftslämnare:</t>
  </si>
  <si>
    <t>Rapportdatum:</t>
  </si>
  <si>
    <t>Inskickat av:</t>
  </si>
  <si>
    <t>Mottaget:</t>
  </si>
  <si>
    <t>BLANKETT  VP211</t>
  </si>
  <si>
    <t>Betalningsbalansstatistik</t>
  </si>
  <si>
    <t>Rapportperiod</t>
  </si>
  <si>
    <t>Blankettid</t>
  </si>
  <si>
    <t>Kontaktperson</t>
  </si>
  <si>
    <t>Egna noteringar</t>
  </si>
  <si>
    <t>STATISTISKA CENTRALBYRÅN</t>
  </si>
  <si>
    <t>Box 24300</t>
  </si>
  <si>
    <t>104 51 Stockholm</t>
  </si>
  <si>
    <t>Egna emitterade obligationer i utländsk valuta (Totalt)</t>
  </si>
  <si>
    <t>Egna emitterade penningmarknadsinstrument i utländsk valuta (Totalt)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</si>
  <si>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</si>
  <si>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</si>
  <si>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</si>
  <si>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</si>
  <si>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</si>
  <si>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</si>
  <si>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t>EMISSIONER</t>
  </si>
  <si>
    <t>Egna emitterade räntebärande värdepapper - fylls ej i av MFI</t>
  </si>
  <si>
    <t>Egna emitterade obligationer (mot utländsk part)</t>
  </si>
  <si>
    <r>
      <t xml:space="preserve">Egna </t>
    </r>
    <r>
      <rPr>
        <sz val="9"/>
        <rFont val="Arial"/>
        <family val="2"/>
      </rPr>
      <t>emitterade penningmarknadsinstrument (mot utländsk part)</t>
    </r>
  </si>
  <si>
    <t xml:space="preserve">EMISSIONER - </t>
  </si>
  <si>
    <t>egna emitterade räntebärande värdepapper (fylls ej i av MFI)</t>
  </si>
  <si>
    <t xml:space="preserve">Anvisningar </t>
  </si>
  <si>
    <t>Blankett VP211 - Emissioner (Fylls ej i av MFI)</t>
  </si>
  <si>
    <r>
      <t xml:space="preserve">Egna emitterade räntebärande värdepapper, i </t>
    </r>
    <r>
      <rPr>
        <u val="single"/>
        <sz val="9"/>
        <rFont val="Arial"/>
        <family val="2"/>
      </rPr>
      <t>SEK och utländsk valuta</t>
    </r>
    <r>
      <rPr>
        <sz val="9"/>
        <rFont val="Arial"/>
        <family val="2"/>
      </rPr>
      <t xml:space="preserve">: </t>
    </r>
    <r>
      <rPr>
        <b/>
        <sz val="9"/>
        <rFont val="Arial"/>
        <family val="2"/>
      </rPr>
      <t>Transaktions- och ställningsuppgifter.</t>
    </r>
  </si>
  <si>
    <r>
      <t xml:space="preserve">På denna blankett rapporteras transaktions- och ställningsuppgifter av egna emitterade skuldebrev i såväl Sverige som i utlandet. </t>
    </r>
    <r>
      <rPr>
        <b/>
        <u val="single"/>
        <sz val="9"/>
        <rFont val="Arial"/>
        <family val="2"/>
      </rPr>
      <t>Ställningsuppgifterna</t>
    </r>
    <r>
      <rPr>
        <u val="single"/>
        <sz val="9"/>
        <rFont val="Arial"/>
        <family val="2"/>
      </rPr>
      <t xml:space="preserve"> avser emissioner i utländsk valuta som är emitterade både i Sverige och i utlandet. </t>
    </r>
    <r>
      <rPr>
        <b/>
        <u val="single"/>
        <sz val="9"/>
        <rFont val="Arial"/>
        <family val="2"/>
      </rPr>
      <t>Transaktionsuppgifterna</t>
    </r>
    <r>
      <rPr>
        <u val="single"/>
        <sz val="9"/>
        <rFont val="Arial"/>
        <family val="2"/>
      </rPr>
      <t xml:space="preserve"> avser emissioner i SEK och i utländsk valuta men som enbart skett mot utländsk part.</t>
    </r>
  </si>
  <si>
    <t>Med utlandet avses motpart med utländsk adress. Utländsk filial till svenskt företag betraktas således som utlänning.</t>
  </si>
  <si>
    <t>Belopp i utländsk valuta omräknas till SEK enligt valutakurs vid transaktionstillfället. Ställningsuppgifter i utländsk valuta räknas om vid månadsslutet till ultimokurs. Fördelningen SEK och valuta avser emissionsvaluta.</t>
  </si>
  <si>
    <r>
      <t xml:space="preserve">Penningmarknadsinstrument omfattar i huvudsak alla kortfristiga instrument, </t>
    </r>
    <r>
      <rPr>
        <b/>
        <u val="single"/>
        <sz val="9"/>
        <rFont val="Arial"/>
        <family val="2"/>
      </rPr>
      <t>ursprunglig löptid</t>
    </r>
    <r>
      <rPr>
        <sz val="9"/>
        <rFont val="Arial"/>
        <family val="2"/>
      </rPr>
      <t xml:space="preserve"> lika med eller mindre än ett år) såsom växlar och olika slag av certifikat.</t>
    </r>
  </si>
  <si>
    <r>
      <t xml:space="preserve">Transaktioner omfattar emissioner, inlösen, återköp och konvertering av skuldebrev, samt kapitalisering av räntor (se </t>
    </r>
    <r>
      <rPr>
        <i/>
        <sz val="9"/>
        <rFont val="Arial"/>
        <family val="2"/>
      </rPr>
      <t>Räntor</t>
    </r>
    <r>
      <rPr>
        <sz val="9"/>
        <rFont val="Arial"/>
        <family val="2"/>
      </rPr>
      <t>). Transaktionerna ska ha skett direkt mot utländsk part och emissionen behandlas i sin helhet om den innehas av utländska placerare, d.v.s. alla transaktioner redovisas.</t>
    </r>
    <r>
      <rPr>
        <b/>
        <sz val="12"/>
        <rFont val="Arial"/>
        <family val="2"/>
      </rPr>
      <t xml:space="preserve"> </t>
    </r>
  </si>
  <si>
    <r>
      <t xml:space="preserve">Under månaden bokförda transaktioner redovisas netto, och de ska vara avsluts-/ affärsdagsbaserade. Uppgifterna ska </t>
    </r>
    <r>
      <rPr>
        <b/>
        <u val="single"/>
        <sz val="9"/>
        <rFont val="Arial"/>
        <family val="2"/>
      </rPr>
      <t>inte</t>
    </r>
    <r>
      <rPr>
        <sz val="9"/>
        <rFont val="Arial"/>
        <family val="2"/>
      </rPr>
      <t xml:space="preserve"> visa valutakurs- eller marknadsvärdesförändringar. När det gäller utländsk valuta ska en motpost till under månaden upplupen, ej betald ränta inkluderas.</t>
    </r>
  </si>
  <si>
    <t>Ställningsuppgifter vid månadsslut ska vara marknadsvärderade. Upplupna räntor och kupongbetalningar påverkar även ställningsuppgifterna.</t>
  </si>
  <si>
    <r>
      <t>Räntekostnader ska rapporteras på upplupen basis och ska vara periodiserade. Rapporten omfattar under månaden bokförda räntor, och inte räntor som ackumulerats under året.</t>
    </r>
    <r>
      <rPr>
        <b/>
        <sz val="12"/>
        <rFont val="Arial"/>
        <family val="2"/>
      </rPr>
      <t xml:space="preserve"> </t>
    </r>
    <r>
      <rPr>
        <u val="single"/>
        <sz val="9"/>
        <rFont val="Arial"/>
        <family val="2"/>
      </rPr>
      <t>Ränteuppgifterna ska redovisas under ”</t>
    </r>
    <r>
      <rPr>
        <b/>
        <u val="single"/>
        <sz val="9"/>
        <rFont val="Arial"/>
        <family val="2"/>
      </rPr>
      <t>ökning av skuld</t>
    </r>
    <r>
      <rPr>
        <i/>
        <u val="single"/>
        <sz val="9"/>
        <rFont val="Arial"/>
        <family val="2"/>
      </rPr>
      <t xml:space="preserve">” </t>
    </r>
    <r>
      <rPr>
        <u val="single"/>
        <sz val="9"/>
        <rFont val="Arial"/>
        <family val="2"/>
      </rPr>
      <t xml:space="preserve">och kupongutbetalningar under </t>
    </r>
    <r>
      <rPr>
        <b/>
        <u val="single"/>
        <sz val="9"/>
        <rFont val="Arial"/>
        <family val="2"/>
      </rPr>
      <t>’minskning av skuld’</t>
    </r>
  </si>
  <si>
    <t>Rapporten omfattar inte</t>
  </si>
  <si>
    <t>Finansiella derivat. Dessa rapporteras på blanketten FD204.</t>
  </si>
  <si>
    <r>
      <t xml:space="preserve">Obligationer omfattar i huvudsak alla långfristiga instrument med </t>
    </r>
    <r>
      <rPr>
        <b/>
        <u val="single"/>
        <sz val="9"/>
        <rFont val="Arial"/>
        <family val="2"/>
      </rPr>
      <t>ursprunglig löptid</t>
    </r>
    <r>
      <rPr>
        <sz val="9"/>
        <rFont val="Arial"/>
        <family val="2"/>
      </rPr>
      <t xml:space="preserve"> längre än ett år med fast eller rörlig ränta. Långfristiga indexobligationer, s.k. nollkupongare, deep discount-lån, konvertibla skuldebrev, förlagsbevis m.fl ingår också.</t>
    </r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</si>
</sst>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  <numFmt numFmtId="205" formatCode="_-* #,##0\ _F_B_-;\-* #,##0\ _F_B_-;_-* &quot;-&quot;\ _F_B_-;_-@_-"/>
    <numFmt numFmtId="206" formatCode="_-* #,##0.00\ _F_B_-;\-* #,##0.00\ _F_B_-;_-* &quot;-&quot;??\ _F_B_-;_-@_-"/>
    <numFmt numFmtId="207" formatCode="_-* #,##0\ &quot;FB&quot;_-;\-* #,##0\ &quot;FB&quot;_-;_-* &quot;-&quot;\ &quot;FB&quot;_-;_-@_-"/>
    <numFmt numFmtId="208" formatCode="_-* #,##0.00\ &quot;FB&quot;_-;\-* #,##0.00\ &quot;FB&quot;_-;_-* &quot;-&quot;??\ &quot;FB&quot;_-;_-@_-"/>
  </numFmts>
  <fonts count="55">
    <font>
      <sz val="10"/>
      <name val="Arial"/>
      <family val="0"/>
    </font>
    <font>
      <sz val="9"/>
      <name val="Arial"/>
      <family val="0"/>
    </font>
    <font>
      <u val="single"/>
      <sz val="6.75"/>
      <color indexed="12"/>
      <name val="Arial"/>
      <family val="0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8"/>
      <name val="Gentle Sans"/>
      <family val="0"/>
    </font>
    <font>
      <sz val="8"/>
      <name val="Verdana"/>
      <family val="0"/>
    </font>
    <font>
      <sz val="12"/>
      <name val="Arial"/>
      <family val="2"/>
    </font>
    <font>
      <sz val="8"/>
      <color indexed="10"/>
      <name val="Verdana"/>
      <family val="0"/>
    </font>
    <font>
      <u val="single"/>
      <sz val="9"/>
      <name val="Arial"/>
      <family val="2"/>
    </font>
    <font>
      <sz val="10"/>
      <color indexed="9"/>
      <name val="Arial"/>
      <family val="2"/>
    </font>
    <font>
      <sz val="16"/>
      <color indexed="51"/>
      <name val="Arial"/>
      <family val="2"/>
    </font>
    <font>
      <sz val="8"/>
      <color indexed="12"/>
      <name val="Helvetica"/>
      <family val="0"/>
    </font>
    <font>
      <b/>
      <sz val="8"/>
      <color indexed="12"/>
      <name val="Helvetica"/>
      <family val="0"/>
    </font>
    <font>
      <sz val="9"/>
      <name val="Helvetica"/>
      <family val="0"/>
    </font>
    <font>
      <b/>
      <i/>
      <sz val="9"/>
      <name val="Helvetica"/>
      <family val="0"/>
    </font>
    <font>
      <sz val="8"/>
      <name val="Helvetica"/>
      <family val="0"/>
    </font>
    <font>
      <b/>
      <sz val="14"/>
      <name val="Helvetica"/>
      <family val="2"/>
    </font>
    <font>
      <u val="single"/>
      <sz val="10"/>
      <color indexed="12"/>
      <name val="Arial"/>
      <family val="0"/>
    </font>
    <font>
      <sz val="6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8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2" fillId="9" borderId="0" applyNumberFormat="0" applyBorder="0" applyAlignment="0" applyProtection="0"/>
    <xf numFmtId="0" fontId="0" fillId="4" borderId="1" applyNumberFormat="0" applyFont="0" applyAlignment="0" applyProtection="0"/>
    <xf numFmtId="0" fontId="33" fillId="2" borderId="2" applyNumberFormat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9" borderId="2" applyNumberFormat="0" applyAlignment="0" applyProtection="0"/>
    <xf numFmtId="0" fontId="38" fillId="17" borderId="3" applyNumberFormat="0" applyAlignment="0" applyProtection="0"/>
    <xf numFmtId="0" fontId="9" fillId="0" borderId="0" applyFill="0" applyBorder="0">
      <alignment/>
      <protection/>
    </xf>
    <xf numFmtId="0" fontId="39" fillId="0" borderId="4" applyNumberFormat="0" applyFill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0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" fillId="0" borderId="0" xfId="59">
      <alignment/>
      <protection/>
    </xf>
    <xf numFmtId="0" fontId="2" fillId="0" borderId="0" xfId="45" applyAlignment="1" applyProtection="1">
      <alignment/>
      <protection/>
    </xf>
    <xf numFmtId="0" fontId="3" fillId="0" borderId="0" xfId="59" applyFont="1">
      <alignment/>
      <protection/>
    </xf>
    <xf numFmtId="0" fontId="1" fillId="7" borderId="0" xfId="59" applyFill="1">
      <alignment/>
      <protection/>
    </xf>
    <xf numFmtId="0" fontId="1" fillId="11" borderId="0" xfId="59" applyFill="1">
      <alignment/>
      <protection/>
    </xf>
    <xf numFmtId="0" fontId="1" fillId="18" borderId="0" xfId="59" applyFill="1">
      <alignment/>
      <protection/>
    </xf>
    <xf numFmtId="0" fontId="1" fillId="19" borderId="0" xfId="59" applyFill="1">
      <alignment/>
      <protection/>
    </xf>
    <xf numFmtId="0" fontId="1" fillId="20" borderId="0" xfId="59" applyFill="1">
      <alignment/>
      <protection/>
    </xf>
    <xf numFmtId="0" fontId="1" fillId="9" borderId="0" xfId="59" applyFill="1">
      <alignment/>
      <protection/>
    </xf>
    <xf numFmtId="0" fontId="1" fillId="6" borderId="0" xfId="59" applyFill="1">
      <alignment/>
      <protection/>
    </xf>
    <xf numFmtId="0" fontId="0" fillId="0" borderId="0" xfId="58" applyFont="1">
      <alignment/>
      <protection/>
    </xf>
    <xf numFmtId="0" fontId="4" fillId="0" borderId="0" xfId="0" applyFont="1" applyAlignment="1">
      <alignment/>
    </xf>
    <xf numFmtId="0" fontId="5" fillId="19" borderId="0" xfId="59" applyFont="1" applyFill="1">
      <alignment/>
      <protection/>
    </xf>
    <xf numFmtId="0" fontId="5" fillId="20" borderId="0" xfId="59" applyFont="1" applyFill="1">
      <alignment/>
      <protection/>
    </xf>
    <xf numFmtId="0" fontId="5" fillId="7" borderId="0" xfId="59" applyFont="1" applyFill="1">
      <alignment/>
      <protection/>
    </xf>
    <xf numFmtId="0" fontId="5" fillId="11" borderId="0" xfId="59" applyFont="1" applyFill="1">
      <alignment/>
      <protection/>
    </xf>
    <xf numFmtId="0" fontId="5" fillId="18" borderId="0" xfId="59" applyFont="1" applyFill="1">
      <alignment/>
      <protection/>
    </xf>
    <xf numFmtId="0" fontId="5" fillId="9" borderId="0" xfId="59" applyFont="1" applyFill="1">
      <alignment/>
      <protection/>
    </xf>
    <xf numFmtId="0" fontId="5" fillId="6" borderId="0" xfId="59" applyFont="1" applyFill="1">
      <alignment/>
      <protection/>
    </xf>
    <xf numFmtId="0" fontId="5" fillId="0" borderId="0" xfId="59" applyFont="1">
      <alignment/>
      <protection/>
    </xf>
    <xf numFmtId="0" fontId="4" fillId="7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" fillId="12" borderId="0" xfId="59" applyFont="1" applyFill="1">
      <alignment/>
      <protection/>
    </xf>
    <xf numFmtId="0" fontId="1" fillId="12" borderId="0" xfId="59" applyFill="1">
      <alignment/>
      <protection/>
    </xf>
    <xf numFmtId="0" fontId="8" fillId="0" borderId="0" xfId="0" applyFont="1" applyAlignment="1">
      <alignment/>
    </xf>
    <xf numFmtId="49" fontId="5" fillId="7" borderId="0" xfId="59" applyNumberFormat="1" applyFont="1" applyFill="1">
      <alignment/>
      <protection/>
    </xf>
    <xf numFmtId="49" fontId="1" fillId="7" borderId="0" xfId="59" applyNumberFormat="1" applyFill="1">
      <alignment/>
      <protection/>
    </xf>
    <xf numFmtId="0" fontId="10" fillId="0" borderId="0" xfId="0" applyNumberFormat="1" applyFont="1" applyFill="1" applyBorder="1" applyAlignment="1">
      <alignment horizontal="left" vertical="center"/>
    </xf>
    <xf numFmtId="0" fontId="5" fillId="7" borderId="0" xfId="59" applyNumberFormat="1" applyFont="1" applyFill="1">
      <alignment/>
      <protection/>
    </xf>
    <xf numFmtId="0" fontId="1" fillId="7" borderId="0" xfId="59" applyNumberFormat="1" applyFill="1">
      <alignment/>
      <protection/>
    </xf>
    <xf numFmtId="1" fontId="5" fillId="19" borderId="0" xfId="59" applyNumberFormat="1" applyFont="1" applyFill="1">
      <alignment/>
      <protection/>
    </xf>
    <xf numFmtId="1" fontId="1" fillId="19" borderId="0" xfId="59" applyNumberFormat="1" applyFill="1">
      <alignment/>
      <protection/>
    </xf>
    <xf numFmtId="0" fontId="11" fillId="2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2" fillId="0" borderId="0" xfId="0" applyNumberFormat="1" applyFont="1" applyFill="1" applyBorder="1" applyAlignment="1">
      <alignment horizontal="left" vertical="center"/>
    </xf>
    <xf numFmtId="0" fontId="1" fillId="20" borderId="0" xfId="59" applyFill="1" quotePrefix="1">
      <alignment/>
      <protection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83" fontId="1" fillId="2" borderId="0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Border="1" applyAlignment="1">
      <alignment/>
    </xf>
    <xf numFmtId="0" fontId="1" fillId="0" borderId="0" xfId="0" applyFont="1" applyAlignment="1">
      <alignment horizontal="left" indent="3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3" fontId="1" fillId="2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0" fontId="0" fillId="6" borderId="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1" borderId="0" xfId="0" applyFill="1" applyAlignment="1">
      <alignment/>
    </xf>
    <xf numFmtId="0" fontId="0" fillId="2" borderId="2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7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14" fontId="16" fillId="2" borderId="27" xfId="0" applyNumberFormat="1" applyFont="1" applyFill="1" applyBorder="1" applyAlignment="1" applyProtection="1">
      <alignment horizontal="left"/>
      <protection/>
    </xf>
    <xf numFmtId="0" fontId="4" fillId="9" borderId="0" xfId="0" applyFont="1" applyFill="1" applyBorder="1" applyAlignment="1">
      <alignment wrapText="1"/>
    </xf>
    <xf numFmtId="0" fontId="16" fillId="2" borderId="27" xfId="0" applyFont="1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8" fillId="2" borderId="27" xfId="0" applyFont="1" applyFill="1" applyBorder="1" applyAlignment="1" applyProtection="1">
      <alignment horizontal="left"/>
      <protection/>
    </xf>
    <xf numFmtId="0" fontId="0" fillId="2" borderId="0" xfId="0" applyFill="1" applyBorder="1" applyAlignment="1">
      <alignment wrapText="1"/>
    </xf>
    <xf numFmtId="0" fontId="19" fillId="2" borderId="0" xfId="0" applyFont="1" applyFill="1" applyBorder="1" applyAlignment="1" applyProtection="1">
      <alignment/>
      <protection/>
    </xf>
    <xf numFmtId="0" fontId="20" fillId="2" borderId="27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>
      <alignment/>
    </xf>
    <xf numFmtId="0" fontId="16" fillId="2" borderId="27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left"/>
      <protection/>
    </xf>
    <xf numFmtId="0" fontId="16" fillId="6" borderId="0" xfId="0" applyFont="1" applyFill="1" applyBorder="1" applyAlignment="1" applyProtection="1">
      <alignment horizontal="left"/>
      <protection/>
    </xf>
    <xf numFmtId="0" fontId="7" fillId="2" borderId="26" xfId="0" applyFont="1" applyFill="1" applyBorder="1" applyAlignment="1">
      <alignment horizontal="right"/>
    </xf>
    <xf numFmtId="14" fontId="11" fillId="2" borderId="0" xfId="0" applyNumberFormat="1" applyFont="1" applyFill="1" applyBorder="1" applyAlignment="1">
      <alignment horizontal="left"/>
    </xf>
    <xf numFmtId="22" fontId="11" fillId="2" borderId="0" xfId="0" applyNumberFormat="1" applyFont="1" applyFill="1" applyBorder="1" applyAlignment="1">
      <alignment horizontal="left"/>
    </xf>
    <xf numFmtId="0" fontId="0" fillId="2" borderId="28" xfId="0" applyFill="1" applyBorder="1" applyAlignment="1">
      <alignment/>
    </xf>
    <xf numFmtId="0" fontId="14" fillId="2" borderId="29" xfId="0" applyFont="1" applyFill="1" applyBorder="1" applyAlignment="1">
      <alignment/>
    </xf>
    <xf numFmtId="0" fontId="0" fillId="2" borderId="30" xfId="0" applyFill="1" applyBorder="1" applyAlignment="1">
      <alignment/>
    </xf>
    <xf numFmtId="0" fontId="0" fillId="4" borderId="0" xfId="0" applyFill="1" applyAlignment="1">
      <alignment/>
    </xf>
    <xf numFmtId="0" fontId="0" fillId="9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9" borderId="0" xfId="0" applyFont="1" applyFill="1" applyAlignment="1">
      <alignment/>
    </xf>
    <xf numFmtId="0" fontId="11" fillId="9" borderId="0" xfId="0" applyFont="1" applyFill="1" applyAlignment="1">
      <alignment/>
    </xf>
    <xf numFmtId="0" fontId="8" fillId="9" borderId="0" xfId="0" applyFont="1" applyFill="1" applyAlignment="1">
      <alignment/>
    </xf>
    <xf numFmtId="0" fontId="8" fillId="9" borderId="0" xfId="0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0" xfId="0" applyFont="1" applyFill="1" applyBorder="1" applyAlignment="1">
      <alignment/>
    </xf>
    <xf numFmtId="0" fontId="14" fillId="9" borderId="0" xfId="0" applyFont="1" applyFill="1" applyAlignment="1">
      <alignment/>
    </xf>
    <xf numFmtId="0" fontId="0" fillId="9" borderId="0" xfId="0" applyFont="1" applyFill="1" applyBorder="1" applyAlignment="1">
      <alignment/>
    </xf>
    <xf numFmtId="0" fontId="0" fillId="9" borderId="31" xfId="0" applyFont="1" applyFill="1" applyBorder="1" applyAlignment="1">
      <alignment/>
    </xf>
    <xf numFmtId="0" fontId="8" fillId="9" borderId="31" xfId="0" applyFont="1" applyFill="1" applyBorder="1" applyAlignment="1">
      <alignment/>
    </xf>
    <xf numFmtId="0" fontId="8" fillId="9" borderId="32" xfId="0" applyFont="1" applyFill="1" applyBorder="1" applyAlignment="1">
      <alignment/>
    </xf>
    <xf numFmtId="0" fontId="0" fillId="9" borderId="32" xfId="0" applyFont="1" applyFill="1" applyBorder="1" applyAlignment="1">
      <alignment/>
    </xf>
    <xf numFmtId="0" fontId="5" fillId="9" borderId="0" xfId="0" applyFont="1" applyFill="1" applyAlignment="1">
      <alignment/>
    </xf>
    <xf numFmtId="0" fontId="8" fillId="9" borderId="0" xfId="0" applyFont="1" applyFill="1" applyAlignment="1">
      <alignment horizontal="fill"/>
    </xf>
    <xf numFmtId="0" fontId="23" fillId="9" borderId="0" xfId="0" applyFont="1" applyFill="1" applyAlignment="1">
      <alignment horizontal="fill" vertical="top"/>
    </xf>
    <xf numFmtId="0" fontId="24" fillId="9" borderId="0" xfId="0" applyFont="1" applyFill="1" applyBorder="1" applyAlignment="1">
      <alignment/>
    </xf>
    <xf numFmtId="0" fontId="25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13" fillId="9" borderId="0" xfId="0" applyFont="1" applyFill="1" applyBorder="1" applyAlignment="1">
      <alignment/>
    </xf>
    <xf numFmtId="0" fontId="13" fillId="9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9" borderId="0" xfId="0" applyFont="1" applyFill="1" applyAlignment="1">
      <alignment/>
    </xf>
    <xf numFmtId="0" fontId="5" fillId="9" borderId="0" xfId="0" applyFont="1" applyFill="1" applyBorder="1" applyAlignment="1">
      <alignment/>
    </xf>
    <xf numFmtId="0" fontId="11" fillId="9" borderId="0" xfId="0" applyFont="1" applyFill="1" applyAlignment="1" quotePrefix="1">
      <alignment/>
    </xf>
    <xf numFmtId="0" fontId="1" fillId="9" borderId="0" xfId="0" applyFont="1" applyFill="1" applyAlignment="1" quotePrefix="1">
      <alignment/>
    </xf>
    <xf numFmtId="0" fontId="0" fillId="9" borderId="0" xfId="0" applyFont="1" applyFill="1" applyBorder="1" applyAlignment="1">
      <alignment/>
    </xf>
    <xf numFmtId="0" fontId="26" fillId="9" borderId="0" xfId="0" applyFont="1" applyFill="1" applyAlignment="1">
      <alignment/>
    </xf>
    <xf numFmtId="0" fontId="23" fillId="9" borderId="0" xfId="0" applyFont="1" applyFill="1" applyBorder="1" applyAlignment="1">
      <alignment textRotation="90"/>
    </xf>
    <xf numFmtId="0" fontId="27" fillId="9" borderId="0" xfId="0" applyFont="1" applyFill="1" applyBorder="1" applyAlignment="1">
      <alignment horizontal="center" vertical="center" wrapText="1"/>
    </xf>
    <xf numFmtId="0" fontId="28" fillId="9" borderId="0" xfId="0" applyFont="1" applyFill="1" applyBorder="1" applyAlignment="1">
      <alignment/>
    </xf>
    <xf numFmtId="0" fontId="28" fillId="9" borderId="0" xfId="0" applyFont="1" applyFill="1" applyAlignment="1">
      <alignment/>
    </xf>
    <xf numFmtId="0" fontId="29" fillId="9" borderId="0" xfId="0" applyFont="1" applyFill="1" applyBorder="1" applyAlignment="1">
      <alignment/>
    </xf>
    <xf numFmtId="0" fontId="30" fillId="9" borderId="0" xfId="47" applyFont="1" applyFill="1" applyBorder="1" applyAlignment="1" applyProtection="1">
      <alignment/>
      <protection/>
    </xf>
    <xf numFmtId="0" fontId="4" fillId="9" borderId="0" xfId="0" applyFont="1" applyFill="1" applyBorder="1" applyAlignment="1">
      <alignment/>
    </xf>
    <xf numFmtId="0" fontId="29" fillId="9" borderId="0" xfId="0" applyFont="1" applyFill="1" applyAlignment="1">
      <alignment/>
    </xf>
    <xf numFmtId="0" fontId="1" fillId="2" borderId="33" xfId="0" applyFont="1" applyFill="1" applyBorder="1" applyAlignment="1">
      <alignment horizontal="center" vertical="center" wrapText="1"/>
    </xf>
    <xf numFmtId="3" fontId="1" fillId="2" borderId="33" xfId="0" applyNumberFormat="1" applyFont="1" applyFill="1" applyBorder="1" applyAlignment="1" applyProtection="1">
      <alignment horizontal="right" vertical="center"/>
      <protection locked="0"/>
    </xf>
    <xf numFmtId="0" fontId="7" fillId="9" borderId="0" xfId="0" applyFont="1" applyFill="1" applyAlignment="1">
      <alignment/>
    </xf>
    <xf numFmtId="0" fontId="4" fillId="9" borderId="31" xfId="0" applyFont="1" applyFill="1" applyBorder="1" applyAlignment="1">
      <alignment/>
    </xf>
    <xf numFmtId="0" fontId="4" fillId="9" borderId="0" xfId="0" applyFont="1" applyFill="1" applyAlignment="1">
      <alignment/>
    </xf>
    <xf numFmtId="0" fontId="1" fillId="9" borderId="0" xfId="0" applyFont="1" applyFill="1" applyBorder="1" applyAlignment="1">
      <alignment/>
    </xf>
    <xf numFmtId="0" fontId="48" fillId="9" borderId="0" xfId="46" applyFont="1" applyFill="1" applyBorder="1" applyAlignment="1" applyProtection="1">
      <alignment/>
      <protection/>
    </xf>
    <xf numFmtId="0" fontId="22" fillId="9" borderId="0" xfId="48" applyFont="1" applyFill="1" applyBorder="1" applyAlignment="1" applyProtection="1">
      <alignment/>
      <protection/>
    </xf>
    <xf numFmtId="0" fontId="7" fillId="7" borderId="0" xfId="0" applyFont="1" applyFill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ont="1" applyFill="1" applyAlignment="1">
      <alignment/>
    </xf>
    <xf numFmtId="0" fontId="49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50" fillId="2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5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3" fillId="9" borderId="32" xfId="0" applyFont="1" applyFill="1" applyBorder="1" applyAlignment="1">
      <alignment/>
    </xf>
    <xf numFmtId="17" fontId="1" fillId="9" borderId="31" xfId="0" applyNumberFormat="1" applyFont="1" applyFill="1" applyBorder="1" applyAlignment="1">
      <alignment/>
    </xf>
    <xf numFmtId="0" fontId="13" fillId="9" borderId="31" xfId="0" applyFont="1" applyFill="1" applyBorder="1" applyAlignment="1">
      <alignment/>
    </xf>
    <xf numFmtId="0" fontId="1" fillId="9" borderId="31" xfId="0" applyFont="1" applyFill="1" applyBorder="1" applyAlignment="1">
      <alignment/>
    </xf>
    <xf numFmtId="0" fontId="1" fillId="2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</cellXfs>
  <cellStyles count="61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Hyperlänk_Försättsblad" xfId="46"/>
    <cellStyle name="Hyperlänk_Kopia av Buster Försättsblad" xfId="47"/>
    <cellStyle name="Hyperlänk_Kopia av Buster Försättsblad_Försättsblad" xfId="48"/>
    <cellStyle name="Indata" xfId="49"/>
    <cellStyle name="Kontrollcell" xfId="50"/>
    <cellStyle name="Land" xfId="51"/>
    <cellStyle name="Länkad cell" xfId="52"/>
    <cellStyle name="Milliers [0]_Y1 post" xfId="53"/>
    <cellStyle name="Milliers_Y1 post" xfId="54"/>
    <cellStyle name="Monétaire [0]_Y1 post" xfId="55"/>
    <cellStyle name="Monétaire_Y1 post" xfId="56"/>
    <cellStyle name="Neutral" xfId="57"/>
    <cellStyle name="Normal_AdminAppl" xfId="58"/>
    <cellStyle name="Normal_BIS del 4 9903" xfId="59"/>
    <cellStyle name="Percent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Tusental (0)_1119A" xfId="68"/>
    <cellStyle name="Comma [0]" xfId="69"/>
    <cellStyle name="Utdata" xfId="70"/>
    <cellStyle name="Currency" xfId="71"/>
    <cellStyle name="Valuta (0)_1119A" xfId="72"/>
    <cellStyle name="Currency [0]" xfId="73"/>
    <cellStyle name="Varnings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57150</xdr:rowOff>
    </xdr:from>
    <xdr:to>
      <xdr:col>1</xdr:col>
      <xdr:colOff>1771650</xdr:colOff>
      <xdr:row>12</xdr:row>
      <xdr:rowOff>133350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W11"/>
  <sheetViews>
    <sheetView zoomScalePageLayoutView="0" workbookViewId="0" topLeftCell="A1">
      <pane ySplit="495" topLeftCell="A1" activePane="bottomLeft" state="split"/>
      <selection pane="topLeft" activeCell="A1" sqref="A1:A16384"/>
      <selection pane="bottomLeft" activeCell="C49" sqref="C49"/>
    </sheetView>
  </sheetViews>
  <sheetFormatPr defaultColWidth="9.140625" defaultRowHeight="12.75"/>
  <cols>
    <col min="1" max="1" width="9.57421875" style="38" customWidth="1"/>
    <col min="2" max="2" width="9.140625" style="9" customWidth="1"/>
    <col min="3" max="3" width="33.7109375" style="10" customWidth="1"/>
    <col min="4" max="4" width="21.140625" style="10" customWidth="1"/>
    <col min="5" max="5" width="6.7109375" style="33" customWidth="1"/>
    <col min="6" max="15" width="6.7109375" style="3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1" width="16.140625" style="3" customWidth="1"/>
    <col min="22" max="22" width="18.00390625" style="30" customWidth="1"/>
    <col min="23" max="26" width="9.140625" style="3" customWidth="1"/>
    <col min="27" max="27" width="26.7109375" style="3" bestFit="1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3" s="22" customFormat="1" ht="12">
      <c r="A1" s="37" t="s">
        <v>2</v>
      </c>
      <c r="B1" s="15" t="s">
        <v>3</v>
      </c>
      <c r="C1" s="16" t="s">
        <v>15</v>
      </c>
      <c r="D1" s="16" t="s">
        <v>16</v>
      </c>
      <c r="E1" s="32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U1" s="22" t="s">
        <v>27</v>
      </c>
      <c r="V1" s="29" t="s">
        <v>28</v>
      </c>
      <c r="W1" s="22" t="s">
        <v>29</v>
      </c>
    </row>
    <row r="2" spans="1:23" ht="12">
      <c r="A2" s="38">
        <f>IF(ISBLANK(Inm_30682),"",$T$2*Inm_30682)</f>
      </c>
      <c r="B2" s="9">
        <v>30682</v>
      </c>
      <c r="C2" s="10" t="s">
        <v>38</v>
      </c>
      <c r="D2" s="42" t="s">
        <v>39</v>
      </c>
      <c r="E2" s="33" t="s">
        <v>40</v>
      </c>
      <c r="F2" s="36" t="s">
        <v>41</v>
      </c>
      <c r="G2" s="36" t="s">
        <v>42</v>
      </c>
      <c r="H2" s="36" t="s">
        <v>35</v>
      </c>
      <c r="I2" s="36" t="s">
        <v>43</v>
      </c>
      <c r="J2" s="36" t="s">
        <v>44</v>
      </c>
      <c r="K2" s="36" t="s">
        <v>45</v>
      </c>
      <c r="L2" s="36" t="s">
        <v>26</v>
      </c>
      <c r="M2" s="36" t="s">
        <v>46</v>
      </c>
      <c r="N2" s="36" t="s">
        <v>26</v>
      </c>
      <c r="O2" s="36" t="s">
        <v>35</v>
      </c>
      <c r="P2" s="7" t="e">
        <f>VLOOKUP(B2,Import!A$1:B$20000,2,FALSE)</f>
        <v>#N/A</v>
      </c>
      <c r="Q2" s="8" t="s">
        <v>47</v>
      </c>
      <c r="R2" s="11" t="e">
        <f>VLOOKUP(S2,Import!A$1:B$20000,2,FALSE)</f>
        <v>#N/A</v>
      </c>
      <c r="S2" s="12" t="str">
        <f aca="true" t="shared" si="0" ref="S2:S11">CONCATENATE(E2,"_",F2,"_",G2,"_",H2,"_",I2,"_",J2,"_",K2,"_",L2,"_",M2,"_",N2,"_",O2)</f>
        <v>3321_S_L_SEK_TOT_I_M_X_H3_X_SEK</v>
      </c>
      <c r="T2" s="6">
        <v>1000</v>
      </c>
      <c r="W2" s="3" t="e">
        <f>VLOOKUP(B2,Import!E$1:F$20000,2,FALSE)</f>
        <v>#N/A</v>
      </c>
    </row>
    <row r="3" spans="1:23" ht="12">
      <c r="A3" s="38">
        <f>IF(ISBLANK(Inm_30681),"",$T$3*Inm_30681)</f>
      </c>
      <c r="B3" s="9">
        <v>30681</v>
      </c>
      <c r="C3" s="10" t="s">
        <v>48</v>
      </c>
      <c r="D3" s="42" t="s">
        <v>49</v>
      </c>
      <c r="E3" s="33" t="s">
        <v>40</v>
      </c>
      <c r="F3" s="36" t="s">
        <v>41</v>
      </c>
      <c r="G3" s="36" t="s">
        <v>42</v>
      </c>
      <c r="H3" s="36" t="s">
        <v>35</v>
      </c>
      <c r="I3" s="36" t="s">
        <v>43</v>
      </c>
      <c r="J3" s="36" t="s">
        <v>50</v>
      </c>
      <c r="K3" s="36" t="s">
        <v>45</v>
      </c>
      <c r="L3" s="36" t="s">
        <v>26</v>
      </c>
      <c r="M3" s="36" t="s">
        <v>46</v>
      </c>
      <c r="N3" s="36" t="s">
        <v>26</v>
      </c>
      <c r="O3" s="36" t="s">
        <v>35</v>
      </c>
      <c r="P3" s="7" t="e">
        <f>VLOOKUP(B3,Import!A$1:B$20000,2,FALSE)</f>
        <v>#N/A</v>
      </c>
      <c r="Q3" s="8" t="s">
        <v>47</v>
      </c>
      <c r="R3" s="11" t="e">
        <f>VLOOKUP(S3,Import!A$1:B$20000,2,FALSE)</f>
        <v>#N/A</v>
      </c>
      <c r="S3" s="12" t="str">
        <f t="shared" si="0"/>
        <v>3321_S_L_SEK_TOT_U_M_X_H3_X_SEK</v>
      </c>
      <c r="T3" s="6">
        <v>1000</v>
      </c>
      <c r="W3" s="3" t="e">
        <f>VLOOKUP(B3,Import!E$1:F$20000,2,FALSE)</f>
        <v>#N/A</v>
      </c>
    </row>
    <row r="4" spans="1:23" ht="12">
      <c r="A4" s="38">
        <f>IF(ISBLANK(Inm_30698),"",$T$4*Inm_30698)</f>
      </c>
      <c r="B4" s="9">
        <v>30698</v>
      </c>
      <c r="C4" s="10" t="s">
        <v>38</v>
      </c>
      <c r="D4" s="42" t="s">
        <v>51</v>
      </c>
      <c r="E4" s="33" t="s">
        <v>40</v>
      </c>
      <c r="F4" s="36" t="s">
        <v>41</v>
      </c>
      <c r="G4" s="36" t="s">
        <v>42</v>
      </c>
      <c r="H4" s="36" t="s">
        <v>36</v>
      </c>
      <c r="I4" s="36" t="s">
        <v>43</v>
      </c>
      <c r="J4" s="36" t="s">
        <v>44</v>
      </c>
      <c r="K4" s="36" t="s">
        <v>45</v>
      </c>
      <c r="L4" s="36" t="s">
        <v>26</v>
      </c>
      <c r="M4" s="36" t="s">
        <v>46</v>
      </c>
      <c r="N4" s="36" t="s">
        <v>26</v>
      </c>
      <c r="O4" s="36" t="s">
        <v>35</v>
      </c>
      <c r="P4" s="7" t="e">
        <f>VLOOKUP(B4,Import!A$1:B$20000,2,FALSE)</f>
        <v>#N/A</v>
      </c>
      <c r="Q4" s="8" t="s">
        <v>47</v>
      </c>
      <c r="R4" s="11" t="e">
        <f>VLOOKUP(S4,Import!A$1:B$20000,2,FALSE)</f>
        <v>#N/A</v>
      </c>
      <c r="S4" s="12" t="str">
        <f t="shared" si="0"/>
        <v>3321_S_L_VAL_TOT_I_M_X_H3_X_SEK</v>
      </c>
      <c r="T4" s="6">
        <v>1000</v>
      </c>
      <c r="W4" s="3" t="e">
        <f>VLOOKUP(B4,Import!E$1:F$20000,2,FALSE)</f>
        <v>#N/A</v>
      </c>
    </row>
    <row r="5" spans="1:23" ht="12">
      <c r="A5" s="38">
        <f>IF(ISBLANK(Inm_30697),"",$T$5*Inm_30697)</f>
      </c>
      <c r="B5" s="9">
        <v>30697</v>
      </c>
      <c r="C5" s="10" t="s">
        <v>48</v>
      </c>
      <c r="D5" s="42" t="s">
        <v>52</v>
      </c>
      <c r="E5" s="33" t="s">
        <v>40</v>
      </c>
      <c r="F5" s="36" t="s">
        <v>41</v>
      </c>
      <c r="G5" s="36" t="s">
        <v>42</v>
      </c>
      <c r="H5" s="36" t="s">
        <v>36</v>
      </c>
      <c r="I5" s="36" t="s">
        <v>43</v>
      </c>
      <c r="J5" s="36" t="s">
        <v>50</v>
      </c>
      <c r="K5" s="36" t="s">
        <v>45</v>
      </c>
      <c r="L5" s="36" t="s">
        <v>26</v>
      </c>
      <c r="M5" s="36" t="s">
        <v>46</v>
      </c>
      <c r="N5" s="36" t="s">
        <v>26</v>
      </c>
      <c r="O5" s="36" t="s">
        <v>35</v>
      </c>
      <c r="P5" s="7" t="e">
        <f>VLOOKUP(B5,Import!A$1:B$20000,2,FALSE)</f>
        <v>#N/A</v>
      </c>
      <c r="Q5" s="8" t="s">
        <v>47</v>
      </c>
      <c r="R5" s="11" t="e">
        <f>VLOOKUP(S5,Import!A$1:B$20000,2,FALSE)</f>
        <v>#N/A</v>
      </c>
      <c r="S5" s="12" t="str">
        <f t="shared" si="0"/>
        <v>3321_S_L_VAL_TOT_U_M_X_H3_X_SEK</v>
      </c>
      <c r="T5" s="6">
        <v>1000</v>
      </c>
      <c r="W5" s="3" t="e">
        <f>VLOOKUP(B5,Import!E$1:F$20000,2,FALSE)</f>
        <v>#N/A</v>
      </c>
    </row>
    <row r="6" spans="1:23" ht="12">
      <c r="A6" s="38">
        <f>IF(ISBLANK(Inm_30684),"",$T$6*Inm_30684)</f>
      </c>
      <c r="B6" s="9">
        <v>30684</v>
      </c>
      <c r="C6" s="10" t="s">
        <v>53</v>
      </c>
      <c r="D6" s="42" t="s">
        <v>54</v>
      </c>
      <c r="E6" s="33" t="s">
        <v>55</v>
      </c>
      <c r="F6" s="36" t="s">
        <v>41</v>
      </c>
      <c r="G6" s="36" t="s">
        <v>25</v>
      </c>
      <c r="H6" s="36" t="s">
        <v>35</v>
      </c>
      <c r="I6" s="36" t="s">
        <v>43</v>
      </c>
      <c r="J6" s="36" t="s">
        <v>44</v>
      </c>
      <c r="K6" s="36" t="s">
        <v>45</v>
      </c>
      <c r="L6" s="36" t="s">
        <v>26</v>
      </c>
      <c r="M6" s="36" t="s">
        <v>46</v>
      </c>
      <c r="N6" s="36" t="s">
        <v>26</v>
      </c>
      <c r="O6" s="36" t="s">
        <v>35</v>
      </c>
      <c r="P6" s="7" t="e">
        <f>VLOOKUP(B6,Import!A$1:B$20000,2,FALSE)</f>
        <v>#N/A</v>
      </c>
      <c r="Q6" s="8" t="s">
        <v>47</v>
      </c>
      <c r="R6" s="11" t="e">
        <f>VLOOKUP(S6,Import!A$1:B$20000,2,FALSE)</f>
        <v>#N/A</v>
      </c>
      <c r="S6" s="12" t="str">
        <f t="shared" si="0"/>
        <v>3421_S_K_SEK_TOT_I_M_X_H3_X_SEK</v>
      </c>
      <c r="T6" s="6">
        <v>1000</v>
      </c>
      <c r="W6" s="3" t="e">
        <f>VLOOKUP(B6,Import!E$1:F$20000,2,FALSE)</f>
        <v>#N/A</v>
      </c>
    </row>
    <row r="7" spans="1:23" ht="12">
      <c r="A7" s="38">
        <f>IF(ISBLANK(Inm_30683),"",$T$7*Inm_30683)</f>
      </c>
      <c r="B7" s="9">
        <v>30683</v>
      </c>
      <c r="C7" s="10" t="s">
        <v>56</v>
      </c>
      <c r="D7" s="42" t="s">
        <v>57</v>
      </c>
      <c r="E7" s="33" t="s">
        <v>55</v>
      </c>
      <c r="F7" s="36" t="s">
        <v>41</v>
      </c>
      <c r="G7" s="36" t="s">
        <v>25</v>
      </c>
      <c r="H7" s="36" t="s">
        <v>35</v>
      </c>
      <c r="I7" s="36" t="s">
        <v>43</v>
      </c>
      <c r="J7" s="36" t="s">
        <v>50</v>
      </c>
      <c r="K7" s="36" t="s">
        <v>45</v>
      </c>
      <c r="L7" s="36" t="s">
        <v>26</v>
      </c>
      <c r="M7" s="36" t="s">
        <v>46</v>
      </c>
      <c r="N7" s="36" t="s">
        <v>26</v>
      </c>
      <c r="O7" s="36" t="s">
        <v>35</v>
      </c>
      <c r="P7" s="7" t="e">
        <f>VLOOKUP(B7,Import!A$1:B$20000,2,FALSE)</f>
        <v>#N/A</v>
      </c>
      <c r="Q7" s="8" t="s">
        <v>47</v>
      </c>
      <c r="R7" s="11" t="e">
        <f>VLOOKUP(S7,Import!A$1:B$20000,2,FALSE)</f>
        <v>#N/A</v>
      </c>
      <c r="S7" s="12" t="str">
        <f t="shared" si="0"/>
        <v>3421_S_K_SEK_TOT_U_M_X_H3_X_SEK</v>
      </c>
      <c r="T7" s="6">
        <v>1000</v>
      </c>
      <c r="W7" s="3" t="e">
        <f>VLOOKUP(B7,Import!E$1:F$20000,2,FALSE)</f>
        <v>#N/A</v>
      </c>
    </row>
    <row r="8" spans="1:23" ht="12">
      <c r="A8" s="38">
        <f>IF(ISBLANK(Inm_30700),"",$T$8*Inm_30700)</f>
      </c>
      <c r="B8" s="9">
        <v>30700</v>
      </c>
      <c r="C8" s="10" t="s">
        <v>53</v>
      </c>
      <c r="D8" s="42" t="s">
        <v>58</v>
      </c>
      <c r="E8" s="33" t="s">
        <v>55</v>
      </c>
      <c r="F8" s="36" t="s">
        <v>41</v>
      </c>
      <c r="G8" s="36" t="s">
        <v>25</v>
      </c>
      <c r="H8" s="36" t="s">
        <v>36</v>
      </c>
      <c r="I8" s="36" t="s">
        <v>43</v>
      </c>
      <c r="J8" s="36" t="s">
        <v>44</v>
      </c>
      <c r="K8" s="36" t="s">
        <v>45</v>
      </c>
      <c r="L8" s="36" t="s">
        <v>26</v>
      </c>
      <c r="M8" s="36" t="s">
        <v>46</v>
      </c>
      <c r="N8" s="36" t="s">
        <v>26</v>
      </c>
      <c r="O8" s="36" t="s">
        <v>35</v>
      </c>
      <c r="P8" s="7" t="e">
        <f>VLOOKUP(B8,Import!A$1:B$20000,2,FALSE)</f>
        <v>#N/A</v>
      </c>
      <c r="Q8" s="8" t="s">
        <v>47</v>
      </c>
      <c r="R8" s="11" t="e">
        <f>VLOOKUP(S8,Import!A$1:B$20000,2,FALSE)</f>
        <v>#N/A</v>
      </c>
      <c r="S8" s="12" t="str">
        <f t="shared" si="0"/>
        <v>3421_S_K_VAL_TOT_I_M_X_H3_X_SEK</v>
      </c>
      <c r="T8" s="6">
        <v>1000</v>
      </c>
      <c r="W8" s="3" t="e">
        <f>VLOOKUP(B8,Import!E$1:F$20000,2,FALSE)</f>
        <v>#N/A</v>
      </c>
    </row>
    <row r="9" spans="1:23" ht="12">
      <c r="A9" s="38">
        <f>IF(ISBLANK(Inm_30699),"",$T$9*Inm_30699)</f>
      </c>
      <c r="B9" s="9">
        <v>30699</v>
      </c>
      <c r="C9" s="10" t="s">
        <v>56</v>
      </c>
      <c r="D9" s="42" t="s">
        <v>59</v>
      </c>
      <c r="E9" s="33" t="s">
        <v>55</v>
      </c>
      <c r="F9" s="36" t="s">
        <v>41</v>
      </c>
      <c r="G9" s="36" t="s">
        <v>25</v>
      </c>
      <c r="H9" s="36" t="s">
        <v>36</v>
      </c>
      <c r="I9" s="36" t="s">
        <v>43</v>
      </c>
      <c r="J9" s="36" t="s">
        <v>50</v>
      </c>
      <c r="K9" s="36" t="s">
        <v>45</v>
      </c>
      <c r="L9" s="36" t="s">
        <v>26</v>
      </c>
      <c r="M9" s="36" t="s">
        <v>46</v>
      </c>
      <c r="N9" s="36" t="s">
        <v>26</v>
      </c>
      <c r="O9" s="36" t="s">
        <v>35</v>
      </c>
      <c r="P9" s="7" t="e">
        <f>VLOOKUP(B9,Import!A$1:B$20000,2,FALSE)</f>
        <v>#N/A</v>
      </c>
      <c r="Q9" s="8" t="s">
        <v>47</v>
      </c>
      <c r="R9" s="11" t="e">
        <f>VLOOKUP(S9,Import!A$1:B$20000,2,FALSE)</f>
        <v>#N/A</v>
      </c>
      <c r="S9" s="12" t="str">
        <f t="shared" si="0"/>
        <v>3421_S_K_VAL_TOT_U_M_X_H3_X_SEK</v>
      </c>
      <c r="T9" s="6">
        <v>1000</v>
      </c>
      <c r="W9" s="3" t="e">
        <f>VLOOKUP(B9,Import!E$1:F$20000,2,FALSE)</f>
        <v>#N/A</v>
      </c>
    </row>
    <row r="10" spans="1:23" ht="12">
      <c r="A10" s="38">
        <f>IF(ISBLANK(Inm_30694),"",$T$10*Inm_30694)</f>
      </c>
      <c r="B10" s="9">
        <v>30694</v>
      </c>
      <c r="C10" s="10" t="s">
        <v>60</v>
      </c>
      <c r="D10" s="42" t="s">
        <v>61</v>
      </c>
      <c r="E10" s="33" t="s">
        <v>40</v>
      </c>
      <c r="F10" s="36" t="s">
        <v>41</v>
      </c>
      <c r="G10" s="36" t="s">
        <v>42</v>
      </c>
      <c r="H10" s="36" t="s">
        <v>36</v>
      </c>
      <c r="I10" s="36" t="s">
        <v>43</v>
      </c>
      <c r="J10" s="36" t="s">
        <v>41</v>
      </c>
      <c r="K10" s="36" t="s">
        <v>45</v>
      </c>
      <c r="L10" s="36" t="s">
        <v>26</v>
      </c>
      <c r="M10" s="36" t="s">
        <v>46</v>
      </c>
      <c r="N10" s="36" t="s">
        <v>26</v>
      </c>
      <c r="O10" s="36" t="s">
        <v>35</v>
      </c>
      <c r="P10" s="7" t="e">
        <f>VLOOKUP(B10,Import!A$1:B$20000,2,FALSE)</f>
        <v>#N/A</v>
      </c>
      <c r="Q10" s="8" t="s">
        <v>47</v>
      </c>
      <c r="R10" s="11" t="e">
        <f>VLOOKUP(S10,Import!A$1:B$20000,2,FALSE)</f>
        <v>#N/A</v>
      </c>
      <c r="S10" s="12" t="str">
        <f t="shared" si="0"/>
        <v>3321_S_L_VAL_TOT_S_M_X_H3_X_SEK</v>
      </c>
      <c r="T10" s="6">
        <v>1000</v>
      </c>
      <c r="W10" s="3" t="e">
        <f>VLOOKUP(B10,Import!E$1:F$20000,2,FALSE)</f>
        <v>#N/A</v>
      </c>
    </row>
    <row r="11" spans="1:23" ht="12">
      <c r="A11" s="38">
        <f>IF(ISBLANK(Inm_30693),"",$T$11*Inm_30693)</f>
      </c>
      <c r="B11" s="9">
        <v>30693</v>
      </c>
      <c r="C11" s="10" t="s">
        <v>62</v>
      </c>
      <c r="D11" s="42" t="s">
        <v>63</v>
      </c>
      <c r="E11" s="33" t="s">
        <v>55</v>
      </c>
      <c r="F11" s="36" t="s">
        <v>41</v>
      </c>
      <c r="G11" s="36" t="s">
        <v>25</v>
      </c>
      <c r="H11" s="36" t="s">
        <v>36</v>
      </c>
      <c r="I11" s="36" t="s">
        <v>43</v>
      </c>
      <c r="J11" s="36" t="s">
        <v>41</v>
      </c>
      <c r="K11" s="36" t="s">
        <v>45</v>
      </c>
      <c r="L11" s="36" t="s">
        <v>26</v>
      </c>
      <c r="M11" s="36" t="s">
        <v>46</v>
      </c>
      <c r="N11" s="36" t="s">
        <v>26</v>
      </c>
      <c r="O11" s="36" t="s">
        <v>35</v>
      </c>
      <c r="P11" s="7" t="e">
        <f>VLOOKUP(B11,Import!A$1:B$20000,2,FALSE)</f>
        <v>#N/A</v>
      </c>
      <c r="Q11" s="8" t="s">
        <v>47</v>
      </c>
      <c r="R11" s="11" t="e">
        <f>VLOOKUP(S11,Import!A$1:B$20000,2,FALSE)</f>
        <v>#N/A</v>
      </c>
      <c r="S11" s="12" t="str">
        <f t="shared" si="0"/>
        <v>3421_S_K_VAL_TOT_S_M_X_H3_X_SEK</v>
      </c>
      <c r="T11" s="6">
        <v>1000</v>
      </c>
      <c r="W11" s="3" t="e">
        <f>VLOOKUP(B11,Import!E$1:F$20000,2,FALSE)</f>
        <v>#N/A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3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31" customWidth="1"/>
    <col min="2" max="2" width="18.00390625" style="31" bestFit="1" customWidth="1"/>
    <col min="3" max="3" width="39.140625" style="31" bestFit="1" customWidth="1"/>
    <col min="4" max="4" width="16.140625" style="31" bestFit="1" customWidth="1"/>
    <col min="5" max="5" width="19.00390625" style="31" customWidth="1"/>
    <col min="6" max="6" width="9.140625" style="31" customWidth="1"/>
  </cols>
  <sheetData>
    <row r="1" spans="1:6" ht="12.75">
      <c r="A1" s="31" t="s">
        <v>21</v>
      </c>
      <c r="B1" s="31" t="s">
        <v>22</v>
      </c>
      <c r="C1" s="31" t="s">
        <v>78</v>
      </c>
      <c r="D1" s="31" t="s">
        <v>22</v>
      </c>
      <c r="E1" s="31" t="s">
        <v>79</v>
      </c>
      <c r="F1" s="31" t="s">
        <v>22</v>
      </c>
    </row>
    <row r="2" spans="1:2" ht="12.75">
      <c r="A2" s="40"/>
      <c r="B2" s="40"/>
    </row>
    <row r="3" spans="1:2" ht="12.75">
      <c r="A3" s="40"/>
      <c r="B3" s="40"/>
    </row>
    <row r="4" spans="1:2" ht="12.75">
      <c r="A4" s="40"/>
      <c r="B4" s="40"/>
    </row>
    <row r="5" spans="1:2" ht="12.75">
      <c r="A5" s="40"/>
      <c r="B5" s="40"/>
    </row>
    <row r="6" spans="1:4" ht="12.75">
      <c r="A6" s="40"/>
      <c r="B6" s="40"/>
      <c r="C6" s="34"/>
      <c r="D6" s="34"/>
    </row>
    <row r="7" spans="1:4" ht="12.75">
      <c r="A7" s="40"/>
      <c r="B7" s="40"/>
      <c r="C7" s="34"/>
      <c r="D7" s="34"/>
    </row>
    <row r="8" spans="1:4" ht="12.75">
      <c r="A8" s="40"/>
      <c r="B8" s="40"/>
      <c r="C8" s="34"/>
      <c r="D8" s="34"/>
    </row>
    <row r="9" spans="1:4" ht="12.75">
      <c r="A9" s="40"/>
      <c r="B9" s="40"/>
      <c r="C9" s="34"/>
      <c r="D9" s="34"/>
    </row>
    <row r="10" spans="1:4" ht="12.75">
      <c r="A10" s="40"/>
      <c r="B10" s="40"/>
      <c r="C10" s="34"/>
      <c r="D10" s="34"/>
    </row>
    <row r="11" spans="1:4" ht="12.75">
      <c r="A11" s="40"/>
      <c r="B11" s="40"/>
      <c r="C11" s="34"/>
      <c r="D11" s="34"/>
    </row>
    <row r="12" spans="1:4" ht="12.75">
      <c r="A12" s="40"/>
      <c r="B12" s="40"/>
      <c r="C12" s="34"/>
      <c r="D12" s="34"/>
    </row>
    <row r="13" spans="1:4" ht="12.75">
      <c r="A13" s="40"/>
      <c r="B13" s="40"/>
      <c r="C13" s="34"/>
      <c r="D13" s="34"/>
    </row>
    <row r="14" spans="1:4" ht="12.75">
      <c r="A14" s="40"/>
      <c r="B14" s="40"/>
      <c r="C14" s="34"/>
      <c r="D14" s="34"/>
    </row>
    <row r="15" spans="1:4" ht="12.75">
      <c r="A15" s="40"/>
      <c r="B15" s="40"/>
      <c r="C15" s="34"/>
      <c r="D15" s="34"/>
    </row>
    <row r="16" spans="1:4" ht="12.75">
      <c r="A16" s="40"/>
      <c r="B16" s="40"/>
      <c r="C16" s="34"/>
      <c r="D16" s="34"/>
    </row>
    <row r="17" spans="1:6" ht="12.75">
      <c r="A17" s="40"/>
      <c r="B17" s="40"/>
      <c r="C17" s="34"/>
      <c r="D17" s="34"/>
      <c r="E17"/>
      <c r="F17"/>
    </row>
    <row r="18" spans="1:6" ht="12.75">
      <c r="A18" s="40"/>
      <c r="B18" s="40"/>
      <c r="C18" s="34"/>
      <c r="D18" s="34"/>
      <c r="E18"/>
      <c r="F18"/>
    </row>
    <row r="19" spans="1:6" ht="12.75">
      <c r="A19" s="40"/>
      <c r="B19" s="40"/>
      <c r="C19" s="34"/>
      <c r="D19" s="34"/>
      <c r="E19"/>
      <c r="F19"/>
    </row>
    <row r="20" spans="1:6" ht="12.75">
      <c r="A20" s="40"/>
      <c r="B20" s="40"/>
      <c r="C20" s="34"/>
      <c r="D20" s="34"/>
      <c r="E20"/>
      <c r="F20"/>
    </row>
    <row r="21" spans="1:6" ht="12.75">
      <c r="A21" s="40"/>
      <c r="B21" s="40"/>
      <c r="C21" s="34"/>
      <c r="D21" s="34"/>
      <c r="E21"/>
      <c r="F21"/>
    </row>
    <row r="22" spans="1:6" ht="12.75">
      <c r="A22" s="40"/>
      <c r="B22" s="40"/>
      <c r="C22" s="34"/>
      <c r="D22" s="34"/>
      <c r="E22"/>
      <c r="F22"/>
    </row>
    <row r="23" spans="1:6" ht="12.75">
      <c r="A23" s="40"/>
      <c r="B23" s="40"/>
      <c r="C23" s="34"/>
      <c r="D23" s="34"/>
      <c r="E23"/>
      <c r="F23"/>
    </row>
    <row r="24" spans="1:6" ht="12.75">
      <c r="A24" s="40"/>
      <c r="B24" s="40"/>
      <c r="C24" s="34"/>
      <c r="D24" s="34"/>
      <c r="E24"/>
      <c r="F24"/>
    </row>
    <row r="25" spans="1:6" ht="12.75">
      <c r="A25" s="40"/>
      <c r="B25" s="40"/>
      <c r="C25" s="34"/>
      <c r="D25" s="34"/>
      <c r="E25"/>
      <c r="F25"/>
    </row>
    <row r="26" spans="1:6" ht="12.75">
      <c r="A26" s="40"/>
      <c r="B26" s="40"/>
      <c r="C26" s="34"/>
      <c r="D26" s="34"/>
      <c r="E26"/>
      <c r="F26"/>
    </row>
    <row r="27" spans="1:6" ht="12.75">
      <c r="A27" s="40"/>
      <c r="B27" s="40"/>
      <c r="C27" s="34"/>
      <c r="D27" s="34"/>
      <c r="E27"/>
      <c r="F27"/>
    </row>
    <row r="28" spans="1:6" ht="12.75">
      <c r="A28" s="40"/>
      <c r="B28" s="40"/>
      <c r="C28" s="34"/>
      <c r="D28" s="34"/>
      <c r="E28"/>
      <c r="F28"/>
    </row>
    <row r="29" spans="1:6" ht="12.75">
      <c r="A29" s="40"/>
      <c r="B29" s="40"/>
      <c r="C29" s="34"/>
      <c r="D29" s="34"/>
      <c r="E29"/>
      <c r="F29"/>
    </row>
    <row r="30" spans="1:6" ht="12.75">
      <c r="A30" s="40"/>
      <c r="B30" s="40"/>
      <c r="C30" s="34"/>
      <c r="D30" s="34"/>
      <c r="E30"/>
      <c r="F30"/>
    </row>
    <row r="31" spans="1:6" ht="12.75">
      <c r="A31" s="40"/>
      <c r="B31" s="40"/>
      <c r="C31" s="34"/>
      <c r="D31" s="34"/>
      <c r="E31"/>
      <c r="F31"/>
    </row>
    <row r="32" spans="1:6" ht="12.75">
      <c r="A32" s="40"/>
      <c r="B32" s="40"/>
      <c r="C32" s="34"/>
      <c r="D32" s="34"/>
      <c r="E32"/>
      <c r="F32"/>
    </row>
    <row r="33" spans="1:6" ht="12.75">
      <c r="A33" s="40"/>
      <c r="B33" s="40"/>
      <c r="C33" s="34"/>
      <c r="D33" s="34"/>
      <c r="E33"/>
      <c r="F33"/>
    </row>
    <row r="34" spans="1:6" ht="12.75">
      <c r="A34" s="40"/>
      <c r="B34" s="40"/>
      <c r="C34" s="34"/>
      <c r="D34" s="34"/>
      <c r="E34"/>
      <c r="F34"/>
    </row>
    <row r="35" spans="1:6" ht="12.75">
      <c r="A35" s="40"/>
      <c r="B35" s="40"/>
      <c r="C35" s="34"/>
      <c r="D35" s="34"/>
      <c r="E35"/>
      <c r="F35"/>
    </row>
    <row r="36" spans="1:6" ht="12.75">
      <c r="A36" s="40"/>
      <c r="B36" s="40"/>
      <c r="C36" s="34"/>
      <c r="D36" s="34"/>
      <c r="E36"/>
      <c r="F36"/>
    </row>
    <row r="37" spans="1:6" ht="12.75">
      <c r="A37" s="40"/>
      <c r="B37" s="40"/>
      <c r="C37" s="34"/>
      <c r="D37" s="34"/>
      <c r="E37"/>
      <c r="F37"/>
    </row>
    <row r="38" spans="1:6" ht="12.75">
      <c r="A38" s="40"/>
      <c r="B38" s="40"/>
      <c r="C38" s="34"/>
      <c r="D38" s="34"/>
      <c r="E38"/>
      <c r="F38"/>
    </row>
    <row r="39" spans="1:6" ht="12.75">
      <c r="A39" s="40"/>
      <c r="B39" s="40"/>
      <c r="C39" s="34"/>
      <c r="D39" s="34"/>
      <c r="E39"/>
      <c r="F39"/>
    </row>
    <row r="40" spans="1:6" ht="12.75">
      <c r="A40" s="40"/>
      <c r="B40" s="40"/>
      <c r="C40" s="34"/>
      <c r="D40" s="34"/>
      <c r="E40"/>
      <c r="F40"/>
    </row>
    <row r="41" spans="1:6" ht="12.75">
      <c r="A41" s="40"/>
      <c r="B41" s="40"/>
      <c r="C41" s="34"/>
      <c r="D41" s="34"/>
      <c r="E41"/>
      <c r="F41"/>
    </row>
    <row r="42" spans="1:6" ht="12.75">
      <c r="A42" s="40"/>
      <c r="B42" s="40"/>
      <c r="C42" s="34"/>
      <c r="D42" s="34"/>
      <c r="E42"/>
      <c r="F42"/>
    </row>
    <row r="43" spans="1:6" ht="12.75">
      <c r="A43" s="40"/>
      <c r="B43" s="40"/>
      <c r="C43" s="34"/>
      <c r="D43" s="34"/>
      <c r="E43"/>
      <c r="F43"/>
    </row>
    <row r="44" spans="1:6" ht="12.75">
      <c r="A44" s="40"/>
      <c r="B44" s="40"/>
      <c r="C44" s="34"/>
      <c r="D44" s="34"/>
      <c r="E44"/>
      <c r="F44"/>
    </row>
    <row r="45" spans="1:6" ht="12.75">
      <c r="A45" s="40"/>
      <c r="B45" s="40"/>
      <c r="C45" s="34"/>
      <c r="D45" s="34"/>
      <c r="E45"/>
      <c r="F45"/>
    </row>
    <row r="46" spans="1:6" ht="12.75">
      <c r="A46" s="40"/>
      <c r="B46" s="40"/>
      <c r="C46" s="34"/>
      <c r="D46" s="34"/>
      <c r="E46"/>
      <c r="F46"/>
    </row>
    <row r="47" spans="1:6" ht="12.75">
      <c r="A47" s="40"/>
      <c r="B47" s="40"/>
      <c r="C47" s="34"/>
      <c r="D47" s="34"/>
      <c r="E47"/>
      <c r="F47"/>
    </row>
    <row r="48" spans="1:6" ht="12.75">
      <c r="A48" s="40"/>
      <c r="B48" s="40"/>
      <c r="C48" s="34"/>
      <c r="D48" s="34"/>
      <c r="E48"/>
      <c r="F48"/>
    </row>
    <row r="49" spans="1:6" ht="12.75">
      <c r="A49" s="40"/>
      <c r="B49" s="40"/>
      <c r="C49" s="34"/>
      <c r="D49" s="34"/>
      <c r="E49"/>
      <c r="F49"/>
    </row>
    <row r="50" spans="1:6" ht="12.75">
      <c r="A50" s="40"/>
      <c r="B50" s="40"/>
      <c r="C50" s="34"/>
      <c r="D50" s="34"/>
      <c r="E50"/>
      <c r="F50"/>
    </row>
    <row r="51" spans="1:6" ht="12.75">
      <c r="A51" s="40"/>
      <c r="B51" s="40"/>
      <c r="C51" s="34"/>
      <c r="D51" s="34"/>
      <c r="E51"/>
      <c r="F51"/>
    </row>
    <row r="52" spans="1:6" ht="12.75">
      <c r="A52" s="40"/>
      <c r="B52" s="40"/>
      <c r="C52" s="34"/>
      <c r="D52" s="34"/>
      <c r="E52"/>
      <c r="F52"/>
    </row>
    <row r="53" spans="1:6" ht="12.75">
      <c r="A53" s="40"/>
      <c r="B53" s="40"/>
      <c r="C53" s="34"/>
      <c r="D53" s="34"/>
      <c r="E53"/>
      <c r="F53"/>
    </row>
    <row r="54" spans="1:6" ht="12.75">
      <c r="A54" s="40"/>
      <c r="B54" s="40"/>
      <c r="C54" s="34"/>
      <c r="D54" s="34"/>
      <c r="E54"/>
      <c r="F54"/>
    </row>
    <row r="55" spans="1:6" ht="12.75">
      <c r="A55" s="40"/>
      <c r="B55" s="40"/>
      <c r="C55" s="34"/>
      <c r="D55" s="34"/>
      <c r="E55"/>
      <c r="F55"/>
    </row>
    <row r="56" spans="1:6" ht="12.75">
      <c r="A56" s="40"/>
      <c r="B56" s="40"/>
      <c r="C56" s="34"/>
      <c r="D56" s="34"/>
      <c r="E56"/>
      <c r="F56"/>
    </row>
    <row r="57" spans="1:6" ht="12.75">
      <c r="A57" s="40"/>
      <c r="B57" s="40"/>
      <c r="C57" s="34"/>
      <c r="D57" s="34"/>
      <c r="E57"/>
      <c r="F57"/>
    </row>
    <row r="58" spans="1:6" ht="12.75">
      <c r="A58" s="40"/>
      <c r="B58" s="40"/>
      <c r="C58" s="34"/>
      <c r="D58" s="34"/>
      <c r="E58"/>
      <c r="F58"/>
    </row>
    <row r="59" spans="1:6" ht="12.75">
      <c r="A59" s="40"/>
      <c r="B59" s="40"/>
      <c r="C59" s="34"/>
      <c r="D59" s="34"/>
      <c r="E59"/>
      <c r="F59"/>
    </row>
    <row r="60" spans="1:6" ht="12.75">
      <c r="A60" s="40"/>
      <c r="B60" s="40"/>
      <c r="C60" s="34"/>
      <c r="D60" s="34"/>
      <c r="E60"/>
      <c r="F60"/>
    </row>
    <row r="61" spans="1:6" ht="12.75">
      <c r="A61" s="40"/>
      <c r="B61" s="40"/>
      <c r="C61" s="34"/>
      <c r="D61" s="34"/>
      <c r="E61"/>
      <c r="F61"/>
    </row>
    <row r="62" spans="1:6" ht="12.75">
      <c r="A62" s="40"/>
      <c r="B62" s="40"/>
      <c r="C62" s="41"/>
      <c r="D62" s="41"/>
      <c r="E62"/>
      <c r="F62"/>
    </row>
    <row r="63" spans="1:6" ht="12.75">
      <c r="A63" s="40"/>
      <c r="B63" s="40"/>
      <c r="C63" s="34"/>
      <c r="D63" s="34"/>
      <c r="E63"/>
      <c r="F63"/>
    </row>
    <row r="64" spans="1:6" ht="12.75">
      <c r="A64" s="40"/>
      <c r="B64" s="40"/>
      <c r="C64" s="34"/>
      <c r="D64" s="34"/>
      <c r="E64"/>
      <c r="F64"/>
    </row>
    <row r="65" spans="1:6" ht="12.75">
      <c r="A65" s="40"/>
      <c r="B65" s="40"/>
      <c r="C65" s="34"/>
      <c r="D65" s="34"/>
      <c r="E65"/>
      <c r="F65"/>
    </row>
    <row r="66" spans="1:6" ht="12.75">
      <c r="A66" s="40"/>
      <c r="B66" s="40"/>
      <c r="C66" s="34"/>
      <c r="D66" s="34"/>
      <c r="E66"/>
      <c r="F66"/>
    </row>
    <row r="67" spans="1:6" ht="12.75">
      <c r="A67" s="40"/>
      <c r="B67" s="40"/>
      <c r="C67" s="34"/>
      <c r="D67" s="34"/>
      <c r="E67"/>
      <c r="F67"/>
    </row>
    <row r="68" spans="1:6" ht="12.75">
      <c r="A68" s="40"/>
      <c r="B68" s="40"/>
      <c r="C68" s="34"/>
      <c r="D68" s="34"/>
      <c r="E68"/>
      <c r="F68"/>
    </row>
    <row r="69" spans="1:6" ht="12.75">
      <c r="A69" s="40"/>
      <c r="B69" s="40"/>
      <c r="C69" s="34"/>
      <c r="D69" s="34"/>
      <c r="E69"/>
      <c r="F69"/>
    </row>
    <row r="70" spans="1:6" ht="12.75">
      <c r="A70" s="40"/>
      <c r="B70" s="40"/>
      <c r="C70" s="34"/>
      <c r="D70" s="34"/>
      <c r="E70"/>
      <c r="F70"/>
    </row>
    <row r="71" spans="1:6" ht="12.75">
      <c r="A71" s="40"/>
      <c r="B71" s="40"/>
      <c r="C71" s="34"/>
      <c r="D71" s="34"/>
      <c r="E71"/>
      <c r="F71"/>
    </row>
    <row r="72" spans="1:6" ht="12.75">
      <c r="A72" s="40"/>
      <c r="B72" s="40"/>
      <c r="C72" s="34"/>
      <c r="D72" s="34"/>
      <c r="E72"/>
      <c r="F72"/>
    </row>
    <row r="73" spans="1:6" ht="12.75">
      <c r="A73" s="40"/>
      <c r="B73" s="40"/>
      <c r="C73" s="34"/>
      <c r="D73" s="34"/>
      <c r="E73"/>
      <c r="F73"/>
    </row>
    <row r="74" spans="1:6" ht="12.75">
      <c r="A74" s="40"/>
      <c r="B74" s="40"/>
      <c r="C74" s="34"/>
      <c r="D74" s="34"/>
      <c r="E74"/>
      <c r="F74"/>
    </row>
    <row r="75" spans="1:6" ht="12.75">
      <c r="A75" s="40"/>
      <c r="B75" s="40"/>
      <c r="C75" s="34"/>
      <c r="D75" s="34"/>
      <c r="E75"/>
      <c r="F75"/>
    </row>
    <row r="76" spans="1:6" ht="12.75">
      <c r="A76" s="40"/>
      <c r="B76" s="40"/>
      <c r="C76" s="34"/>
      <c r="D76" s="34"/>
      <c r="E76"/>
      <c r="F76"/>
    </row>
    <row r="77" spans="1:6" ht="12.75">
      <c r="A77" s="40"/>
      <c r="B77" s="40"/>
      <c r="C77" s="34"/>
      <c r="D77" s="34"/>
      <c r="E77"/>
      <c r="F77"/>
    </row>
    <row r="78" spans="1:6" ht="12.75">
      <c r="A78" s="40"/>
      <c r="B78" s="40"/>
      <c r="C78" s="34"/>
      <c r="D78" s="34"/>
      <c r="E78"/>
      <c r="F78"/>
    </row>
    <row r="79" spans="1:6" ht="12.75">
      <c r="A79" s="40"/>
      <c r="B79" s="40"/>
      <c r="C79" s="41"/>
      <c r="D79" s="41"/>
      <c r="E79"/>
      <c r="F79"/>
    </row>
    <row r="80" spans="1:6" ht="12.75">
      <c r="A80" s="40"/>
      <c r="B80" s="40"/>
      <c r="C80" s="34"/>
      <c r="D80" s="34"/>
      <c r="E80"/>
      <c r="F80"/>
    </row>
    <row r="81" spans="1:6" ht="12.75">
      <c r="A81" s="40"/>
      <c r="B81" s="40"/>
      <c r="C81" s="34"/>
      <c r="D81" s="34"/>
      <c r="E81"/>
      <c r="F81"/>
    </row>
    <row r="82" spans="1:6" ht="12.75">
      <c r="A82" s="40"/>
      <c r="B82" s="40"/>
      <c r="C82" s="34"/>
      <c r="D82" s="34"/>
      <c r="E82"/>
      <c r="F82"/>
    </row>
    <row r="83" spans="1:6" ht="12.75">
      <c r="A83" s="40"/>
      <c r="B83" s="40"/>
      <c r="C83" s="34"/>
      <c r="D83" s="34"/>
      <c r="E83"/>
      <c r="F83"/>
    </row>
    <row r="84" spans="1:6" ht="12.75">
      <c r="A84" s="40"/>
      <c r="B84" s="40"/>
      <c r="C84" s="34"/>
      <c r="D84" s="34"/>
      <c r="E84"/>
      <c r="F84"/>
    </row>
    <row r="85" spans="1:6" ht="12.75">
      <c r="A85" s="40"/>
      <c r="B85" s="40"/>
      <c r="C85" s="34"/>
      <c r="D85" s="34"/>
      <c r="E85"/>
      <c r="F85"/>
    </row>
    <row r="86" spans="1:6" ht="12.75">
      <c r="A86" s="40"/>
      <c r="B86" s="40"/>
      <c r="C86" s="34"/>
      <c r="D86" s="34"/>
      <c r="E86"/>
      <c r="F86"/>
    </row>
    <row r="87" spans="1:6" ht="12.75">
      <c r="A87" s="40"/>
      <c r="B87" s="40"/>
      <c r="C87" s="34"/>
      <c r="D87" s="34"/>
      <c r="E87"/>
      <c r="F87"/>
    </row>
    <row r="88" spans="1:6" ht="12.75">
      <c r="A88" s="40"/>
      <c r="B88" s="40"/>
      <c r="C88" s="34"/>
      <c r="D88" s="34"/>
      <c r="E88"/>
      <c r="F88"/>
    </row>
    <row r="89" spans="1:6" ht="12.75">
      <c r="A89" s="40"/>
      <c r="B89" s="40"/>
      <c r="C89" s="34"/>
      <c r="D89" s="34"/>
      <c r="E89"/>
      <c r="F89"/>
    </row>
    <row r="90" spans="1:6" ht="12.75">
      <c r="A90" s="40"/>
      <c r="B90" s="40"/>
      <c r="C90" s="34"/>
      <c r="D90" s="34"/>
      <c r="E90"/>
      <c r="F90"/>
    </row>
    <row r="91" spans="1:6" ht="12.75">
      <c r="A91" s="40"/>
      <c r="B91" s="40"/>
      <c r="C91" s="34"/>
      <c r="D91" s="34"/>
      <c r="E91"/>
      <c r="F91"/>
    </row>
    <row r="92" spans="1:6" ht="12.75">
      <c r="A92" s="40"/>
      <c r="B92" s="40"/>
      <c r="C92" s="34"/>
      <c r="D92" s="34"/>
      <c r="E92"/>
      <c r="F92"/>
    </row>
    <row r="93" spans="1:6" ht="12.75">
      <c r="A93" s="40"/>
      <c r="B93" s="40"/>
      <c r="C93" s="34"/>
      <c r="D93" s="34"/>
      <c r="E93"/>
      <c r="F93"/>
    </row>
    <row r="94" spans="1:6" ht="12.75">
      <c r="A94" s="40"/>
      <c r="B94" s="40"/>
      <c r="C94" s="34"/>
      <c r="D94" s="34"/>
      <c r="E94"/>
      <c r="F94"/>
    </row>
    <row r="95" spans="1:6" ht="12.75">
      <c r="A95" s="40"/>
      <c r="B95" s="40"/>
      <c r="C95" s="34"/>
      <c r="D95" s="34"/>
      <c r="E95"/>
      <c r="F95"/>
    </row>
    <row r="96" spans="1:6" ht="12.75">
      <c r="A96" s="40"/>
      <c r="B96" s="40"/>
      <c r="C96" s="34"/>
      <c r="D96" s="34"/>
      <c r="E96"/>
      <c r="F96"/>
    </row>
    <row r="97" spans="1:6" ht="12.75">
      <c r="A97" s="40"/>
      <c r="B97" s="40"/>
      <c r="C97" s="34"/>
      <c r="D97" s="34"/>
      <c r="E97"/>
      <c r="F97"/>
    </row>
    <row r="98" spans="1:6" ht="12.75">
      <c r="A98" s="40"/>
      <c r="B98" s="40"/>
      <c r="C98" s="34"/>
      <c r="D98" s="34"/>
      <c r="E98"/>
      <c r="F98"/>
    </row>
    <row r="99" spans="1:6" ht="12.75">
      <c r="A99" s="40"/>
      <c r="B99" s="40"/>
      <c r="C99" s="34"/>
      <c r="D99" s="34"/>
      <c r="E99"/>
      <c r="F99"/>
    </row>
    <row r="100" spans="1:6" ht="12.75">
      <c r="A100" s="40"/>
      <c r="B100" s="40"/>
      <c r="C100" s="34"/>
      <c r="D100" s="34"/>
      <c r="E100"/>
      <c r="F100"/>
    </row>
    <row r="101" spans="1:6" ht="12.75">
      <c r="A101" s="40"/>
      <c r="B101" s="40"/>
      <c r="C101" s="34"/>
      <c r="D101" s="34"/>
      <c r="E101"/>
      <c r="F101"/>
    </row>
    <row r="102" spans="1:6" ht="12.75">
      <c r="A102" s="40"/>
      <c r="B102" s="40"/>
      <c r="C102" s="34"/>
      <c r="D102" s="34"/>
      <c r="E102"/>
      <c r="F102"/>
    </row>
    <row r="103" spans="1:6" ht="12.75">
      <c r="A103" s="40"/>
      <c r="B103" s="40"/>
      <c r="C103" s="34"/>
      <c r="D103" s="34"/>
      <c r="E103"/>
      <c r="F103"/>
    </row>
    <row r="104" spans="1:6" ht="12.75">
      <c r="A104" s="40"/>
      <c r="B104" s="40"/>
      <c r="C104" s="34"/>
      <c r="D104" s="34"/>
      <c r="E104"/>
      <c r="F104"/>
    </row>
    <row r="105" spans="1:6" ht="12.75">
      <c r="A105" s="40"/>
      <c r="B105" s="40"/>
      <c r="C105" s="34"/>
      <c r="D105" s="34"/>
      <c r="E105"/>
      <c r="F105"/>
    </row>
    <row r="106" spans="1:6" ht="12.75">
      <c r="A106" s="40"/>
      <c r="B106" s="40"/>
      <c r="C106" s="34"/>
      <c r="D106" s="34"/>
      <c r="E106"/>
      <c r="F106"/>
    </row>
    <row r="107" spans="1:6" ht="12.75">
      <c r="A107" s="40"/>
      <c r="B107" s="40"/>
      <c r="C107" s="34"/>
      <c r="D107" s="34"/>
      <c r="E107"/>
      <c r="F107"/>
    </row>
    <row r="108" spans="1:6" ht="12.75">
      <c r="A108" s="40"/>
      <c r="B108" s="40"/>
      <c r="C108" s="34"/>
      <c r="D108" s="34"/>
      <c r="E108"/>
      <c r="F108"/>
    </row>
    <row r="109" spans="1:6" ht="12.75">
      <c r="A109" s="40"/>
      <c r="B109" s="40"/>
      <c r="C109" s="34"/>
      <c r="D109" s="34"/>
      <c r="E109"/>
      <c r="F109"/>
    </row>
    <row r="110" spans="1:6" ht="12.75">
      <c r="A110" s="40"/>
      <c r="B110" s="40"/>
      <c r="C110" s="34"/>
      <c r="D110" s="34"/>
      <c r="E110"/>
      <c r="F110"/>
    </row>
    <row r="111" spans="1:6" ht="12.75">
      <c r="A111" s="40"/>
      <c r="B111" s="40"/>
      <c r="C111" s="34"/>
      <c r="D111" s="34"/>
      <c r="E111"/>
      <c r="F111"/>
    </row>
    <row r="112" spans="1:6" ht="12.75">
      <c r="A112" s="40"/>
      <c r="B112" s="40"/>
      <c r="C112" s="34"/>
      <c r="D112" s="34"/>
      <c r="E112"/>
      <c r="F112"/>
    </row>
    <row r="113" spans="1:6" ht="12.75">
      <c r="A113" s="40"/>
      <c r="B113" s="40"/>
      <c r="C113" s="34"/>
      <c r="D113" s="34"/>
      <c r="E113"/>
      <c r="F113"/>
    </row>
    <row r="114" spans="1:6" ht="12.75">
      <c r="A114" s="40"/>
      <c r="B114" s="40"/>
      <c r="C114" s="34"/>
      <c r="D114" s="34"/>
      <c r="E114"/>
      <c r="F114"/>
    </row>
    <row r="115" spans="1:6" ht="12.75">
      <c r="A115" s="40"/>
      <c r="B115" s="40"/>
      <c r="C115" s="34"/>
      <c r="D115" s="34"/>
      <c r="E115"/>
      <c r="F115"/>
    </row>
    <row r="116" spans="1:6" ht="12.75">
      <c r="A116" s="40"/>
      <c r="B116" s="40"/>
      <c r="C116" s="34"/>
      <c r="D116" s="34"/>
      <c r="E116"/>
      <c r="F116"/>
    </row>
    <row r="117" spans="1:6" ht="12.75">
      <c r="A117" s="40"/>
      <c r="B117" s="40"/>
      <c r="C117" s="34"/>
      <c r="D117" s="34"/>
      <c r="E117"/>
      <c r="F117"/>
    </row>
    <row r="118" spans="1:6" ht="12.75">
      <c r="A118" s="40"/>
      <c r="B118" s="40"/>
      <c r="C118" s="34"/>
      <c r="D118" s="34"/>
      <c r="E118"/>
      <c r="F118"/>
    </row>
    <row r="119" spans="1:6" ht="12.75">
      <c r="A119" s="40"/>
      <c r="B119" s="40"/>
      <c r="C119" s="34"/>
      <c r="D119" s="34"/>
      <c r="E119"/>
      <c r="F119"/>
    </row>
    <row r="120" spans="1:6" ht="12.75">
      <c r="A120" s="40"/>
      <c r="B120" s="40"/>
      <c r="C120" s="34"/>
      <c r="D120" s="34"/>
      <c r="E120"/>
      <c r="F120"/>
    </row>
    <row r="121" spans="1:6" ht="12.75">
      <c r="A121" s="40"/>
      <c r="B121" s="40"/>
      <c r="C121" s="34"/>
      <c r="D121" s="34"/>
      <c r="E121"/>
      <c r="F121"/>
    </row>
    <row r="122" spans="1:6" ht="12.75">
      <c r="A122" s="40"/>
      <c r="B122" s="40"/>
      <c r="C122" s="34"/>
      <c r="D122" s="34"/>
      <c r="E122"/>
      <c r="F122"/>
    </row>
    <row r="123" spans="1:6" ht="12.75">
      <c r="A123" s="40"/>
      <c r="B123" s="40"/>
      <c r="C123" s="34"/>
      <c r="D123" s="34"/>
      <c r="E123"/>
      <c r="F123"/>
    </row>
    <row r="124" spans="1:6" ht="12.75">
      <c r="A124" s="40"/>
      <c r="B124" s="40"/>
      <c r="C124" s="34"/>
      <c r="D124" s="34"/>
      <c r="E124"/>
      <c r="F124"/>
    </row>
    <row r="125" spans="1:6" ht="12.75">
      <c r="A125" s="40"/>
      <c r="B125" s="40"/>
      <c r="C125" s="34"/>
      <c r="D125" s="34"/>
      <c r="E125"/>
      <c r="F125"/>
    </row>
    <row r="126" spans="1:6" ht="12.75">
      <c r="A126" s="40"/>
      <c r="B126" s="40"/>
      <c r="C126" s="34"/>
      <c r="D126" s="34"/>
      <c r="E126"/>
      <c r="F126"/>
    </row>
    <row r="127" spans="1:6" ht="12.75">
      <c r="A127" s="40"/>
      <c r="B127" s="40"/>
      <c r="C127" s="34"/>
      <c r="D127" s="34"/>
      <c r="E127"/>
      <c r="F127"/>
    </row>
    <row r="128" spans="1:6" ht="12.75">
      <c r="A128" s="40"/>
      <c r="B128" s="40"/>
      <c r="C128" s="34"/>
      <c r="D128" s="34"/>
      <c r="E128"/>
      <c r="F128"/>
    </row>
    <row r="129" spans="1:6" ht="12.75">
      <c r="A129" s="40"/>
      <c r="B129" s="40"/>
      <c r="C129" s="34"/>
      <c r="D129" s="34"/>
      <c r="E129"/>
      <c r="F129"/>
    </row>
    <row r="130" spans="1:6" ht="12.75">
      <c r="A130" s="40"/>
      <c r="B130" s="40"/>
      <c r="C130" s="34"/>
      <c r="D130" s="34"/>
      <c r="E130"/>
      <c r="F130"/>
    </row>
    <row r="131" spans="1:6" ht="12.75">
      <c r="A131" s="40"/>
      <c r="B131" s="40"/>
      <c r="C131" s="34"/>
      <c r="D131" s="34"/>
      <c r="E131"/>
      <c r="F131"/>
    </row>
    <row r="132" spans="1:6" ht="12.75">
      <c r="A132" s="40"/>
      <c r="B132" s="40"/>
      <c r="C132" s="34"/>
      <c r="D132" s="34"/>
      <c r="E132"/>
      <c r="F132"/>
    </row>
    <row r="133" spans="1:6" ht="12.75">
      <c r="A133" s="40"/>
      <c r="B133" s="40"/>
      <c r="C133" s="34"/>
      <c r="D133" s="34"/>
      <c r="E133"/>
      <c r="F133"/>
    </row>
    <row r="134" spans="1:6" ht="12.75">
      <c r="A134" s="40"/>
      <c r="B134" s="40"/>
      <c r="C134" s="34"/>
      <c r="D134" s="34"/>
      <c r="E134"/>
      <c r="F134"/>
    </row>
    <row r="135" spans="1:6" ht="12.75">
      <c r="A135" s="40"/>
      <c r="B135" s="40"/>
      <c r="C135" s="34"/>
      <c r="D135" s="34"/>
      <c r="E135"/>
      <c r="F135"/>
    </row>
    <row r="136" spans="1:6" ht="12.75">
      <c r="A136" s="40"/>
      <c r="B136" s="40"/>
      <c r="C136" s="34"/>
      <c r="D136" s="34"/>
      <c r="E136"/>
      <c r="F136"/>
    </row>
    <row r="137" spans="1:6" ht="12.75">
      <c r="A137" s="40"/>
      <c r="B137" s="40"/>
      <c r="C137" s="34"/>
      <c r="D137" s="34"/>
      <c r="E137"/>
      <c r="F137"/>
    </row>
    <row r="138" spans="1:6" ht="12.75">
      <c r="A138" s="40"/>
      <c r="B138" s="40"/>
      <c r="C138" s="34"/>
      <c r="D138" s="34"/>
      <c r="E138"/>
      <c r="F138"/>
    </row>
    <row r="139" spans="1:6" ht="12.75">
      <c r="A139" s="40"/>
      <c r="B139" s="40"/>
      <c r="C139" s="34"/>
      <c r="D139" s="34"/>
      <c r="E139"/>
      <c r="F139"/>
    </row>
    <row r="140" spans="1:6" ht="12.75">
      <c r="A140" s="40"/>
      <c r="B140" s="40"/>
      <c r="C140" s="34"/>
      <c r="D140" s="34"/>
      <c r="E140"/>
      <c r="F140"/>
    </row>
    <row r="141" spans="1:6" ht="12.75">
      <c r="A141" s="40"/>
      <c r="B141" s="40"/>
      <c r="C141" s="34"/>
      <c r="D141" s="34"/>
      <c r="E141"/>
      <c r="F141"/>
    </row>
    <row r="142" spans="1:6" ht="12.75">
      <c r="A142" s="40"/>
      <c r="B142" s="40"/>
      <c r="C142" s="34"/>
      <c r="D142" s="34"/>
      <c r="E142"/>
      <c r="F142"/>
    </row>
    <row r="143" spans="1:6" ht="12.75">
      <c r="A143" s="40"/>
      <c r="B143" s="40"/>
      <c r="C143" s="34"/>
      <c r="D143" s="34"/>
      <c r="E143"/>
      <c r="F143"/>
    </row>
    <row r="144" spans="1:6" ht="12.75">
      <c r="A144" s="40"/>
      <c r="B144" s="40"/>
      <c r="C144" s="34"/>
      <c r="D144" s="34"/>
      <c r="E144"/>
      <c r="F144"/>
    </row>
    <row r="145" spans="1:6" ht="12.75">
      <c r="A145" s="40"/>
      <c r="B145" s="40"/>
      <c r="C145" s="34"/>
      <c r="D145" s="34"/>
      <c r="E145"/>
      <c r="F145"/>
    </row>
    <row r="146" spans="1:6" ht="12.75">
      <c r="A146" s="40"/>
      <c r="B146" s="40"/>
      <c r="C146" s="34"/>
      <c r="D146" s="34"/>
      <c r="E146"/>
      <c r="F146"/>
    </row>
    <row r="147" spans="1:6" ht="12.75">
      <c r="A147" s="40"/>
      <c r="B147" s="40"/>
      <c r="C147" s="34"/>
      <c r="D147" s="34"/>
      <c r="E147"/>
      <c r="F147"/>
    </row>
    <row r="148" spans="1:6" ht="12.75">
      <c r="A148" s="77"/>
      <c r="B148" s="77"/>
      <c r="C148" s="34"/>
      <c r="D148" s="34"/>
      <c r="E148"/>
      <c r="F148"/>
    </row>
    <row r="149" spans="1:6" ht="12.75">
      <c r="A149" s="40"/>
      <c r="B149" s="40"/>
      <c r="C149" s="34"/>
      <c r="D149" s="34"/>
      <c r="E149"/>
      <c r="F149"/>
    </row>
    <row r="150" spans="1:6" ht="12.75">
      <c r="A150" s="40"/>
      <c r="B150" s="40"/>
      <c r="C150" s="34"/>
      <c r="D150" s="34"/>
      <c r="E150"/>
      <c r="F150"/>
    </row>
    <row r="151" spans="1:6" ht="12.75">
      <c r="A151" s="40"/>
      <c r="B151" s="40"/>
      <c r="C151" s="34"/>
      <c r="D151" s="34"/>
      <c r="E151"/>
      <c r="F151"/>
    </row>
    <row r="152" spans="1:6" ht="12.75">
      <c r="A152" s="40"/>
      <c r="B152" s="40"/>
      <c r="C152" s="34"/>
      <c r="D152" s="34"/>
      <c r="E152"/>
      <c r="F152"/>
    </row>
    <row r="153" spans="1:6" ht="12.75">
      <c r="A153" s="40"/>
      <c r="B153" s="40"/>
      <c r="C153" s="34"/>
      <c r="D153" s="34"/>
      <c r="E153"/>
      <c r="F153"/>
    </row>
    <row r="154" spans="1:6" ht="12.75">
      <c r="A154" s="40"/>
      <c r="B154" s="40"/>
      <c r="C154" s="34"/>
      <c r="D154" s="34"/>
      <c r="E154"/>
      <c r="F154"/>
    </row>
    <row r="155" spans="1:6" ht="12.75">
      <c r="A155" s="40"/>
      <c r="B155" s="40"/>
      <c r="C155" s="34"/>
      <c r="D155" s="34"/>
      <c r="E155"/>
      <c r="F155"/>
    </row>
    <row r="156" spans="1:6" ht="12.75">
      <c r="A156" s="40"/>
      <c r="B156" s="40"/>
      <c r="C156" s="34"/>
      <c r="D156" s="34"/>
      <c r="E156"/>
      <c r="F156"/>
    </row>
    <row r="157" spans="1:6" ht="12.75">
      <c r="A157" s="40"/>
      <c r="B157" s="40"/>
      <c r="C157" s="34"/>
      <c r="D157" s="34"/>
      <c r="E157"/>
      <c r="F157"/>
    </row>
    <row r="158" spans="1:6" ht="12.75">
      <c r="A158" s="40"/>
      <c r="B158" s="40"/>
      <c r="C158" s="34"/>
      <c r="D158" s="34"/>
      <c r="E158"/>
      <c r="F158"/>
    </row>
    <row r="159" spans="1:6" ht="12.75">
      <c r="A159" s="40"/>
      <c r="B159" s="40"/>
      <c r="C159" s="34"/>
      <c r="D159" s="34"/>
      <c r="E159"/>
      <c r="F159"/>
    </row>
    <row r="160" spans="1:6" ht="12.75">
      <c r="A160" s="40"/>
      <c r="B160" s="40"/>
      <c r="C160" s="34"/>
      <c r="D160" s="34"/>
      <c r="E160"/>
      <c r="F160"/>
    </row>
    <row r="161" spans="1:6" ht="12.75">
      <c r="A161" s="40"/>
      <c r="B161" s="40"/>
      <c r="C161" s="34"/>
      <c r="D161" s="34"/>
      <c r="E161"/>
      <c r="F161"/>
    </row>
    <row r="162" spans="1:6" ht="12.75">
      <c r="A162" s="40"/>
      <c r="B162" s="40"/>
      <c r="C162" s="34"/>
      <c r="D162" s="34"/>
      <c r="E162"/>
      <c r="F162"/>
    </row>
    <row r="163" spans="1:6" ht="12.75">
      <c r="A163" s="40"/>
      <c r="B163" s="40"/>
      <c r="C163" s="34"/>
      <c r="D163" s="34"/>
      <c r="E163"/>
      <c r="F163"/>
    </row>
    <row r="164" spans="1:6" ht="12.75">
      <c r="A164" s="40"/>
      <c r="B164" s="40"/>
      <c r="C164" s="34"/>
      <c r="D164" s="34"/>
      <c r="E164"/>
      <c r="F164"/>
    </row>
    <row r="165" spans="1:6" ht="12.75">
      <c r="A165" s="40"/>
      <c r="B165" s="40"/>
      <c r="C165" s="34"/>
      <c r="D165" s="34"/>
      <c r="E165"/>
      <c r="F165"/>
    </row>
    <row r="166" spans="1:6" ht="12.75">
      <c r="A166" s="40"/>
      <c r="B166" s="40"/>
      <c r="C166" s="34"/>
      <c r="D166" s="34"/>
      <c r="E166"/>
      <c r="F166"/>
    </row>
    <row r="167" spans="1:6" ht="12.75">
      <c r="A167" s="40"/>
      <c r="B167" s="40"/>
      <c r="C167" s="34"/>
      <c r="D167" s="34"/>
      <c r="E167"/>
      <c r="F167"/>
    </row>
    <row r="168" spans="1:6" ht="12.75">
      <c r="A168" s="40"/>
      <c r="B168" s="40"/>
      <c r="C168" s="34"/>
      <c r="D168" s="34"/>
      <c r="E168"/>
      <c r="F168"/>
    </row>
    <row r="169" spans="1:6" ht="12.75">
      <c r="A169" s="40"/>
      <c r="B169" s="40"/>
      <c r="C169" s="34"/>
      <c r="D169" s="34"/>
      <c r="E169"/>
      <c r="F169"/>
    </row>
    <row r="170" spans="1:6" ht="12.75">
      <c r="A170" s="40"/>
      <c r="B170" s="40"/>
      <c r="C170" s="34"/>
      <c r="D170" s="34"/>
      <c r="E170"/>
      <c r="F170"/>
    </row>
    <row r="171" spans="1:6" ht="12.75">
      <c r="A171" s="40"/>
      <c r="B171" s="40"/>
      <c r="C171" s="34"/>
      <c r="D171" s="34"/>
      <c r="E171"/>
      <c r="F171"/>
    </row>
    <row r="172" spans="1:6" ht="12.75">
      <c r="A172" s="40"/>
      <c r="B172" s="40"/>
      <c r="C172" s="34"/>
      <c r="D172" s="34"/>
      <c r="E172"/>
      <c r="F172"/>
    </row>
    <row r="173" spans="1:6" ht="12.75">
      <c r="A173" s="40"/>
      <c r="B173" s="40"/>
      <c r="C173" s="34"/>
      <c r="D173" s="34"/>
      <c r="E173"/>
      <c r="F173"/>
    </row>
    <row r="174" spans="1:6" ht="12.75">
      <c r="A174" s="40"/>
      <c r="B174" s="40"/>
      <c r="C174" s="34"/>
      <c r="D174" s="34"/>
      <c r="E174"/>
      <c r="F174"/>
    </row>
    <row r="175" spans="1:6" ht="12.75">
      <c r="A175" s="40"/>
      <c r="B175" s="40"/>
      <c r="C175" s="34"/>
      <c r="D175" s="34"/>
      <c r="E175"/>
      <c r="F175"/>
    </row>
    <row r="176" spans="1:6" ht="12.75">
      <c r="A176" s="40"/>
      <c r="B176" s="40"/>
      <c r="C176" s="34"/>
      <c r="D176" s="34"/>
      <c r="E176"/>
      <c r="F176"/>
    </row>
    <row r="177" spans="1:6" ht="12.75">
      <c r="A177" s="40"/>
      <c r="B177" s="40"/>
      <c r="C177" s="34"/>
      <c r="D177" s="34"/>
      <c r="E177"/>
      <c r="F177"/>
    </row>
    <row r="178" spans="1:6" ht="12.75">
      <c r="A178" s="40"/>
      <c r="B178" s="40"/>
      <c r="C178" s="34"/>
      <c r="D178" s="34"/>
      <c r="E178"/>
      <c r="F178"/>
    </row>
    <row r="179" spans="1:6" ht="12.75">
      <c r="A179" s="40"/>
      <c r="B179" s="40"/>
      <c r="C179" s="34"/>
      <c r="D179" s="34"/>
      <c r="E179"/>
      <c r="F179"/>
    </row>
    <row r="180" spans="1:6" ht="12.75">
      <c r="A180" s="40"/>
      <c r="B180" s="40"/>
      <c r="C180" s="34"/>
      <c r="D180" s="34"/>
      <c r="E180"/>
      <c r="F180"/>
    </row>
    <row r="181" spans="1:6" ht="12.75">
      <c r="A181" s="40"/>
      <c r="B181" s="40"/>
      <c r="C181" s="34"/>
      <c r="D181" s="34"/>
      <c r="E181"/>
      <c r="F181"/>
    </row>
    <row r="182" spans="1:6" ht="12.75">
      <c r="A182" s="40"/>
      <c r="B182" s="40"/>
      <c r="C182" s="34"/>
      <c r="D182" s="34"/>
      <c r="E182"/>
      <c r="F182"/>
    </row>
    <row r="183" spans="1:6" ht="12.75">
      <c r="A183" s="40"/>
      <c r="B183" s="40"/>
      <c r="C183" s="34"/>
      <c r="D183" s="34"/>
      <c r="E183"/>
      <c r="F183"/>
    </row>
    <row r="184" spans="1:6" ht="12.75">
      <c r="A184" s="40"/>
      <c r="B184" s="40"/>
      <c r="C184" s="34"/>
      <c r="D184" s="34"/>
      <c r="E184"/>
      <c r="F184"/>
    </row>
    <row r="185" spans="1:6" ht="12.75">
      <c r="A185" s="40"/>
      <c r="B185" s="40"/>
      <c r="C185" s="34"/>
      <c r="D185" s="34"/>
      <c r="E185"/>
      <c r="F185"/>
    </row>
    <row r="186" spans="1:6" ht="12.75">
      <c r="A186" s="40"/>
      <c r="B186" s="40"/>
      <c r="C186" s="34"/>
      <c r="D186" s="34"/>
      <c r="E186"/>
      <c r="F186"/>
    </row>
    <row r="187" spans="1:6" ht="12.75">
      <c r="A187" s="40"/>
      <c r="B187" s="40"/>
      <c r="C187" s="34"/>
      <c r="D187" s="34"/>
      <c r="E187"/>
      <c r="F187"/>
    </row>
    <row r="188" spans="1:6" ht="12.75">
      <c r="A188" s="40"/>
      <c r="B188" s="40"/>
      <c r="C188" s="34"/>
      <c r="D188" s="34"/>
      <c r="E188"/>
      <c r="F188"/>
    </row>
    <row r="189" spans="1:6" ht="12.75">
      <c r="A189" s="40"/>
      <c r="B189" s="40"/>
      <c r="C189" s="34"/>
      <c r="D189" s="34"/>
      <c r="E189"/>
      <c r="F189"/>
    </row>
    <row r="190" spans="1:6" ht="12.75">
      <c r="A190" s="40"/>
      <c r="B190" s="40"/>
      <c r="C190" s="34"/>
      <c r="D190" s="34"/>
      <c r="E190"/>
      <c r="F190"/>
    </row>
    <row r="191" spans="1:6" ht="12.75">
      <c r="A191" s="40"/>
      <c r="B191" s="40"/>
      <c r="C191" s="34"/>
      <c r="D191" s="34"/>
      <c r="E191"/>
      <c r="F191"/>
    </row>
    <row r="192" spans="1:6" ht="12.75">
      <c r="A192" s="40"/>
      <c r="B192" s="40"/>
      <c r="C192" s="34"/>
      <c r="D192" s="34"/>
      <c r="E192"/>
      <c r="F192"/>
    </row>
    <row r="193" spans="1:6" ht="12.75">
      <c r="A193" s="40"/>
      <c r="B193" s="40"/>
      <c r="C193" s="34"/>
      <c r="D193" s="34"/>
      <c r="E193"/>
      <c r="F193"/>
    </row>
    <row r="194" spans="1:6" ht="12.75">
      <c r="A194" s="40"/>
      <c r="B194" s="40"/>
      <c r="C194" s="34"/>
      <c r="D194" s="34"/>
      <c r="E194"/>
      <c r="F194"/>
    </row>
    <row r="195" spans="1:6" ht="12.75">
      <c r="A195" s="40"/>
      <c r="B195" s="40"/>
      <c r="C195" s="34"/>
      <c r="D195" s="34"/>
      <c r="E195"/>
      <c r="F195"/>
    </row>
    <row r="196" spans="1:6" ht="12.75">
      <c r="A196" s="40"/>
      <c r="B196" s="40"/>
      <c r="C196" s="34"/>
      <c r="D196" s="34"/>
      <c r="E196"/>
      <c r="F196"/>
    </row>
    <row r="197" spans="1:6" ht="12.75">
      <c r="A197" s="40"/>
      <c r="B197" s="40"/>
      <c r="C197" s="34"/>
      <c r="D197" s="34"/>
      <c r="E197"/>
      <c r="F197"/>
    </row>
    <row r="198" spans="1:6" ht="12.75">
      <c r="A198" s="40"/>
      <c r="B198" s="40"/>
      <c r="C198" s="34"/>
      <c r="D198" s="34"/>
      <c r="E198"/>
      <c r="F198"/>
    </row>
    <row r="199" spans="1:6" ht="12.75">
      <c r="A199" s="40"/>
      <c r="B199" s="40"/>
      <c r="C199" s="34"/>
      <c r="D199" s="34"/>
      <c r="E199"/>
      <c r="F199"/>
    </row>
    <row r="200" spans="1:6" ht="12.75">
      <c r="A200" s="40"/>
      <c r="B200" s="40"/>
      <c r="C200" s="34"/>
      <c r="D200" s="34"/>
      <c r="E200"/>
      <c r="F200"/>
    </row>
    <row r="201" spans="1:6" ht="12.75">
      <c r="A201" s="40"/>
      <c r="B201" s="40"/>
      <c r="C201" s="34"/>
      <c r="D201" s="34"/>
      <c r="E201"/>
      <c r="F201"/>
    </row>
    <row r="202" spans="1:6" ht="12.75">
      <c r="A202" s="40"/>
      <c r="B202" s="40"/>
      <c r="C202" s="34"/>
      <c r="D202" s="34"/>
      <c r="E202"/>
      <c r="F202"/>
    </row>
    <row r="203" spans="1:6" ht="12.75">
      <c r="A203" s="40"/>
      <c r="B203" s="40"/>
      <c r="C203" s="34"/>
      <c r="D203" s="34"/>
      <c r="E203"/>
      <c r="F203"/>
    </row>
    <row r="204" spans="1:6" ht="12.75">
      <c r="A204" s="40"/>
      <c r="B204" s="40"/>
      <c r="C204" s="34"/>
      <c r="D204" s="34"/>
      <c r="E204"/>
      <c r="F204"/>
    </row>
    <row r="205" spans="1:6" ht="12.75">
      <c r="A205" s="40"/>
      <c r="B205" s="40"/>
      <c r="C205" s="34"/>
      <c r="D205" s="34"/>
      <c r="E205"/>
      <c r="F205"/>
    </row>
    <row r="206" spans="1:6" ht="12.75">
      <c r="A206" s="40"/>
      <c r="B206" s="40"/>
      <c r="C206" s="34"/>
      <c r="D206" s="34"/>
      <c r="E206"/>
      <c r="F206"/>
    </row>
    <row r="207" spans="1:6" ht="12.75">
      <c r="A207" s="40"/>
      <c r="B207" s="40"/>
      <c r="C207" s="34"/>
      <c r="D207" s="34"/>
      <c r="E207"/>
      <c r="F207"/>
    </row>
    <row r="208" spans="1:6" ht="12.75">
      <c r="A208" s="40"/>
      <c r="B208" s="40"/>
      <c r="C208" s="34"/>
      <c r="D208" s="34"/>
      <c r="E208"/>
      <c r="F208"/>
    </row>
    <row r="209" spans="1:6" ht="12.75">
      <c r="A209" s="40"/>
      <c r="B209" s="40"/>
      <c r="C209" s="34"/>
      <c r="D209" s="34"/>
      <c r="E209"/>
      <c r="F209"/>
    </row>
    <row r="210" spans="1:6" ht="12.75">
      <c r="A210" s="40"/>
      <c r="B210" s="40"/>
      <c r="C210" s="34"/>
      <c r="D210" s="34"/>
      <c r="E210"/>
      <c r="F210"/>
    </row>
    <row r="211" spans="1:6" ht="12.75">
      <c r="A211" s="40"/>
      <c r="B211" s="40"/>
      <c r="C211" s="34"/>
      <c r="D211" s="34"/>
      <c r="E211"/>
      <c r="F211"/>
    </row>
    <row r="212" spans="1:6" ht="12.75">
      <c r="A212" s="40"/>
      <c r="B212" s="40"/>
      <c r="C212" s="34"/>
      <c r="D212" s="34"/>
      <c r="E212"/>
      <c r="F212"/>
    </row>
    <row r="213" spans="1:6" ht="12.75">
      <c r="A213" s="40"/>
      <c r="B213" s="40"/>
      <c r="C213" s="34"/>
      <c r="D213" s="34"/>
      <c r="E213"/>
      <c r="F213"/>
    </row>
    <row r="214" spans="1:6" ht="12.75">
      <c r="A214" s="40"/>
      <c r="B214" s="40"/>
      <c r="C214" s="34"/>
      <c r="D214" s="34"/>
      <c r="E214"/>
      <c r="F214"/>
    </row>
    <row r="215" spans="1:6" ht="12.75">
      <c r="A215" s="40"/>
      <c r="B215" s="40"/>
      <c r="C215" s="34"/>
      <c r="D215" s="34"/>
      <c r="E215"/>
      <c r="F215"/>
    </row>
    <row r="216" spans="1:6" ht="12.75">
      <c r="A216" s="40"/>
      <c r="B216" s="40"/>
      <c r="C216" s="34"/>
      <c r="D216" s="34"/>
      <c r="E216"/>
      <c r="F216"/>
    </row>
    <row r="217" spans="1:6" ht="12.75">
      <c r="A217" s="40"/>
      <c r="B217" s="40"/>
      <c r="C217" s="34"/>
      <c r="D217" s="34"/>
      <c r="E217"/>
      <c r="F217"/>
    </row>
    <row r="218" spans="1:6" ht="12.75">
      <c r="A218" s="40"/>
      <c r="B218" s="40"/>
      <c r="C218" s="34"/>
      <c r="D218" s="34"/>
      <c r="E218"/>
      <c r="F218"/>
    </row>
    <row r="219" spans="1:6" ht="12.75">
      <c r="A219" s="40"/>
      <c r="B219" s="40"/>
      <c r="C219" s="34"/>
      <c r="D219" s="34"/>
      <c r="E219"/>
      <c r="F219"/>
    </row>
    <row r="220" spans="1:6" ht="12.75">
      <c r="A220" s="40"/>
      <c r="B220" s="40"/>
      <c r="C220" s="34"/>
      <c r="D220" s="34"/>
      <c r="E220"/>
      <c r="F220"/>
    </row>
    <row r="221" spans="1:6" ht="12.75">
      <c r="A221" s="40"/>
      <c r="B221" s="40"/>
      <c r="C221" s="34"/>
      <c r="D221" s="34"/>
      <c r="E221"/>
      <c r="F221"/>
    </row>
    <row r="222" spans="1:6" ht="12.75">
      <c r="A222" s="40"/>
      <c r="B222" s="40"/>
      <c r="C222" s="34"/>
      <c r="D222" s="34"/>
      <c r="E222"/>
      <c r="F222"/>
    </row>
    <row r="223" spans="1:6" ht="12.75">
      <c r="A223" s="40"/>
      <c r="B223" s="40"/>
      <c r="C223" s="34"/>
      <c r="D223" s="34"/>
      <c r="E223"/>
      <c r="F223"/>
    </row>
    <row r="224" spans="1:6" ht="12.75">
      <c r="A224" s="40"/>
      <c r="B224" s="40"/>
      <c r="C224" s="34"/>
      <c r="D224" s="34"/>
      <c r="E224"/>
      <c r="F224"/>
    </row>
    <row r="225" spans="1:6" ht="12.75">
      <c r="A225" s="40"/>
      <c r="B225" s="40"/>
      <c r="C225" s="34"/>
      <c r="D225" s="34"/>
      <c r="E225"/>
      <c r="F225"/>
    </row>
    <row r="226" spans="1:6" ht="12.75">
      <c r="A226" s="40"/>
      <c r="B226" s="40"/>
      <c r="C226" s="34"/>
      <c r="D226" s="34"/>
      <c r="E226"/>
      <c r="F226"/>
    </row>
    <row r="227" spans="1:6" ht="12.75">
      <c r="A227" s="40"/>
      <c r="B227" s="40"/>
      <c r="C227" s="34"/>
      <c r="D227" s="34"/>
      <c r="E227"/>
      <c r="F227"/>
    </row>
    <row r="228" spans="1:6" ht="12.75">
      <c r="A228" s="40"/>
      <c r="B228" s="40"/>
      <c r="C228" s="34"/>
      <c r="D228" s="34"/>
      <c r="E228"/>
      <c r="F228"/>
    </row>
    <row r="229" spans="1:6" ht="12.75">
      <c r="A229" s="40"/>
      <c r="B229" s="40"/>
      <c r="C229" s="34"/>
      <c r="D229" s="34"/>
      <c r="E229"/>
      <c r="F229"/>
    </row>
    <row r="230" spans="1:6" ht="12.75">
      <c r="A230" s="40"/>
      <c r="B230" s="40"/>
      <c r="C230" s="34"/>
      <c r="D230" s="34"/>
      <c r="E230"/>
      <c r="F230"/>
    </row>
    <row r="231" spans="1:6" ht="12.75">
      <c r="A231" s="40"/>
      <c r="B231" s="40"/>
      <c r="C231" s="34"/>
      <c r="D231" s="34"/>
      <c r="E231"/>
      <c r="F231"/>
    </row>
    <row r="232" spans="1:6" ht="12.75">
      <c r="A232" s="40"/>
      <c r="B232" s="40"/>
      <c r="C232" s="34"/>
      <c r="D232" s="34"/>
      <c r="E232"/>
      <c r="F232"/>
    </row>
    <row r="233" spans="1:6" ht="12.75">
      <c r="A233" s="40"/>
      <c r="B233" s="40"/>
      <c r="C233" s="34"/>
      <c r="D233" s="34"/>
      <c r="E233"/>
      <c r="F233"/>
    </row>
    <row r="234" spans="1:6" ht="12.75">
      <c r="A234" s="40"/>
      <c r="B234" s="40"/>
      <c r="C234" s="34"/>
      <c r="D234" s="34"/>
      <c r="E234"/>
      <c r="F234"/>
    </row>
    <row r="235" spans="1:6" ht="12.75">
      <c r="A235" s="40"/>
      <c r="B235" s="40"/>
      <c r="C235" s="34"/>
      <c r="D235" s="34"/>
      <c r="E235"/>
      <c r="F235"/>
    </row>
    <row r="236" spans="1:6" ht="12.75">
      <c r="A236" s="40"/>
      <c r="B236" s="40"/>
      <c r="C236" s="34"/>
      <c r="D236" s="34"/>
      <c r="E236"/>
      <c r="F236"/>
    </row>
    <row r="237" spans="1:6" ht="12.75">
      <c r="A237" s="40"/>
      <c r="B237" s="40"/>
      <c r="C237" s="34"/>
      <c r="D237" s="34"/>
      <c r="E237"/>
      <c r="F237"/>
    </row>
    <row r="238" spans="1:6" ht="12.75">
      <c r="A238" s="40"/>
      <c r="B238" s="40"/>
      <c r="C238" s="34"/>
      <c r="D238" s="34"/>
      <c r="E238"/>
      <c r="F238"/>
    </row>
    <row r="239" spans="1:6" ht="12.75">
      <c r="A239" s="40"/>
      <c r="B239" s="40"/>
      <c r="C239" s="34"/>
      <c r="D239" s="34"/>
      <c r="E239"/>
      <c r="F239"/>
    </row>
    <row r="240" spans="1:6" ht="12.75">
      <c r="A240" s="40"/>
      <c r="B240" s="40"/>
      <c r="C240" s="34"/>
      <c r="D240" s="34"/>
      <c r="E240"/>
      <c r="F240"/>
    </row>
    <row r="241" spans="1:6" ht="12.75">
      <c r="A241" s="40"/>
      <c r="B241" s="40"/>
      <c r="C241" s="34"/>
      <c r="D241" s="34"/>
      <c r="E241"/>
      <c r="F241"/>
    </row>
    <row r="242" spans="1:6" ht="12.75">
      <c r="A242" s="40"/>
      <c r="B242" s="40"/>
      <c r="C242" s="34"/>
      <c r="D242" s="34"/>
      <c r="E242"/>
      <c r="F242"/>
    </row>
    <row r="243" spans="1:6" ht="12.75">
      <c r="A243" s="40"/>
      <c r="B243" s="40"/>
      <c r="C243" s="34"/>
      <c r="D243" s="34"/>
      <c r="E243"/>
      <c r="F243"/>
    </row>
    <row r="244" spans="1:6" ht="12.75">
      <c r="A244" s="40"/>
      <c r="B244" s="40"/>
      <c r="C244" s="34"/>
      <c r="D244" s="34"/>
      <c r="E244"/>
      <c r="F244"/>
    </row>
    <row r="245" spans="1:6" ht="12.75">
      <c r="A245" s="40"/>
      <c r="B245" s="40"/>
      <c r="C245" s="34"/>
      <c r="D245" s="34"/>
      <c r="E245"/>
      <c r="F245"/>
    </row>
    <row r="246" spans="1:6" ht="12.75">
      <c r="A246" s="40"/>
      <c r="B246" s="40"/>
      <c r="C246" s="34"/>
      <c r="D246" s="34"/>
      <c r="E246"/>
      <c r="F246"/>
    </row>
    <row r="247" spans="1:6" ht="12.75">
      <c r="A247" s="40"/>
      <c r="B247" s="40"/>
      <c r="C247" s="34"/>
      <c r="D247" s="34"/>
      <c r="E247"/>
      <c r="F247"/>
    </row>
    <row r="248" spans="3:6" ht="12.75">
      <c r="C248" s="34"/>
      <c r="D248" s="34"/>
      <c r="E248"/>
      <c r="F248"/>
    </row>
    <row r="249" spans="3:6" ht="12.75">
      <c r="C249" s="34"/>
      <c r="D249" s="34"/>
      <c r="E249"/>
      <c r="F249"/>
    </row>
    <row r="250" spans="3:6" ht="12.75">
      <c r="C250" s="34"/>
      <c r="D250" s="34"/>
      <c r="E250"/>
      <c r="F250"/>
    </row>
    <row r="251" spans="3:6" ht="12.75">
      <c r="C251" s="34"/>
      <c r="D251" s="34"/>
      <c r="E251"/>
      <c r="F251"/>
    </row>
    <row r="252" spans="3:6" ht="12.75">
      <c r="C252" s="34"/>
      <c r="D252" s="34"/>
      <c r="E252"/>
      <c r="F252"/>
    </row>
    <row r="253" spans="3:6" ht="12.75">
      <c r="C253" s="34"/>
      <c r="D253" s="34"/>
      <c r="E253"/>
      <c r="F253"/>
    </row>
    <row r="254" spans="3:6" ht="12.75">
      <c r="C254" s="34"/>
      <c r="D254" s="34"/>
      <c r="E254"/>
      <c r="F254"/>
    </row>
    <row r="255" spans="3:6" ht="12.75">
      <c r="C255" s="34"/>
      <c r="D255" s="34"/>
      <c r="E255"/>
      <c r="F255"/>
    </row>
    <row r="256" spans="1:6" ht="12.75">
      <c r="A256"/>
      <c r="B256"/>
      <c r="C256" s="34"/>
      <c r="D256" s="34"/>
      <c r="E256"/>
      <c r="F256"/>
    </row>
    <row r="257" spans="1:6" ht="12.75">
      <c r="A257"/>
      <c r="B257"/>
      <c r="C257" s="34"/>
      <c r="D257" s="34"/>
      <c r="E257"/>
      <c r="F257"/>
    </row>
    <row r="258" spans="1:6" ht="12.75">
      <c r="A258"/>
      <c r="B258"/>
      <c r="C258" s="34"/>
      <c r="D258" s="34"/>
      <c r="E258"/>
      <c r="F258"/>
    </row>
    <row r="259" spans="1:6" ht="12.75">
      <c r="A259"/>
      <c r="B259"/>
      <c r="C259" s="34"/>
      <c r="D259" s="34"/>
      <c r="E259"/>
      <c r="F259"/>
    </row>
    <row r="260" spans="1:6" ht="12.75">
      <c r="A260"/>
      <c r="B260"/>
      <c r="C260" s="34"/>
      <c r="D260" s="34"/>
      <c r="E260"/>
      <c r="F260"/>
    </row>
    <row r="261" spans="1:6" ht="12.75">
      <c r="A261"/>
      <c r="B261"/>
      <c r="C261" s="34"/>
      <c r="D261" s="34"/>
      <c r="E261"/>
      <c r="F261"/>
    </row>
    <row r="262" spans="1:6" ht="12.75">
      <c r="A262"/>
      <c r="B262"/>
      <c r="C262" s="34"/>
      <c r="D262" s="34"/>
      <c r="E262"/>
      <c r="F262"/>
    </row>
    <row r="263" spans="1:6" ht="12.75">
      <c r="A263"/>
      <c r="B263"/>
      <c r="C263" s="34"/>
      <c r="D263" s="34"/>
      <c r="E263"/>
      <c r="F263"/>
    </row>
    <row r="264" spans="1:6" ht="12.75">
      <c r="A264"/>
      <c r="B264"/>
      <c r="C264" s="34"/>
      <c r="D264" s="34"/>
      <c r="E264"/>
      <c r="F264"/>
    </row>
    <row r="265" spans="1:6" ht="12.75">
      <c r="A265"/>
      <c r="B265"/>
      <c r="C265" s="34"/>
      <c r="D265" s="34"/>
      <c r="E265"/>
      <c r="F265"/>
    </row>
    <row r="266" spans="1:6" ht="12.75">
      <c r="A266"/>
      <c r="B266"/>
      <c r="C266" s="34"/>
      <c r="D266" s="34"/>
      <c r="E266"/>
      <c r="F266"/>
    </row>
    <row r="267" spans="1:6" ht="12.75">
      <c r="A267"/>
      <c r="B267"/>
      <c r="C267" s="34"/>
      <c r="D267" s="34"/>
      <c r="E267"/>
      <c r="F267"/>
    </row>
    <row r="268" spans="1:6" ht="12.75">
      <c r="A268"/>
      <c r="B268"/>
      <c r="C268" s="34"/>
      <c r="D268" s="34"/>
      <c r="E268"/>
      <c r="F268"/>
    </row>
    <row r="269" spans="1:6" ht="12.75">
      <c r="A269"/>
      <c r="B269"/>
      <c r="C269" s="34"/>
      <c r="D269" s="34"/>
      <c r="E269"/>
      <c r="F269"/>
    </row>
    <row r="270" spans="1:6" ht="12.75">
      <c r="A270"/>
      <c r="B270"/>
      <c r="C270" s="34"/>
      <c r="D270" s="34"/>
      <c r="E270"/>
      <c r="F270"/>
    </row>
    <row r="271" spans="1:6" ht="12.75">
      <c r="A271"/>
      <c r="B271"/>
      <c r="C271" s="34"/>
      <c r="D271" s="34"/>
      <c r="E271"/>
      <c r="F271"/>
    </row>
    <row r="272" spans="1:6" ht="12.75">
      <c r="A272"/>
      <c r="B272"/>
      <c r="C272" s="34"/>
      <c r="D272" s="34"/>
      <c r="E272"/>
      <c r="F272"/>
    </row>
    <row r="273" spans="1:6" ht="12.75">
      <c r="A273"/>
      <c r="B273"/>
      <c r="C273" s="34"/>
      <c r="D273" s="34"/>
      <c r="E273"/>
      <c r="F273"/>
    </row>
    <row r="274" spans="1:6" ht="12.75">
      <c r="A274"/>
      <c r="B274"/>
      <c r="C274" s="34"/>
      <c r="D274" s="34"/>
      <c r="E274"/>
      <c r="F274"/>
    </row>
    <row r="275" spans="1:6" ht="12.75">
      <c r="A275"/>
      <c r="B275"/>
      <c r="C275" s="34"/>
      <c r="D275" s="34"/>
      <c r="E275"/>
      <c r="F275"/>
    </row>
    <row r="276" spans="1:6" ht="12.75">
      <c r="A276"/>
      <c r="B276"/>
      <c r="C276" s="34"/>
      <c r="D276" s="34"/>
      <c r="E276"/>
      <c r="F276"/>
    </row>
    <row r="277" spans="1:6" ht="12.75">
      <c r="A277"/>
      <c r="B277"/>
      <c r="C277" s="34"/>
      <c r="D277" s="34"/>
      <c r="E277"/>
      <c r="F277"/>
    </row>
    <row r="278" spans="1:6" ht="12.75">
      <c r="A278"/>
      <c r="B278"/>
      <c r="C278" s="34"/>
      <c r="D278" s="34"/>
      <c r="E278"/>
      <c r="F278"/>
    </row>
    <row r="279" spans="1:6" ht="12.75">
      <c r="A279"/>
      <c r="B279"/>
      <c r="C279" s="34"/>
      <c r="D279" s="34"/>
      <c r="E279"/>
      <c r="F279"/>
    </row>
    <row r="280" spans="1:6" ht="12.75">
      <c r="A280"/>
      <c r="B280"/>
      <c r="C280" s="34"/>
      <c r="D280" s="34"/>
      <c r="E280"/>
      <c r="F280"/>
    </row>
    <row r="281" spans="1:6" ht="12.75">
      <c r="A281"/>
      <c r="B281"/>
      <c r="C281" s="34"/>
      <c r="D281" s="34"/>
      <c r="E281"/>
      <c r="F281"/>
    </row>
    <row r="282" spans="1:6" ht="12.75">
      <c r="A282"/>
      <c r="B282"/>
      <c r="C282" s="34"/>
      <c r="D282" s="34"/>
      <c r="E282"/>
      <c r="F282"/>
    </row>
    <row r="283" spans="1:6" ht="12.75">
      <c r="A283"/>
      <c r="B283"/>
      <c r="C283" s="34"/>
      <c r="D283" s="34"/>
      <c r="E283"/>
      <c r="F283"/>
    </row>
    <row r="284" spans="1:6" ht="12.75">
      <c r="A284"/>
      <c r="B284"/>
      <c r="C284" s="34"/>
      <c r="D284" s="34"/>
      <c r="E284"/>
      <c r="F284"/>
    </row>
    <row r="285" spans="1:6" ht="12.75">
      <c r="A285"/>
      <c r="B285"/>
      <c r="C285" s="34"/>
      <c r="D285" s="34"/>
      <c r="E285"/>
      <c r="F285"/>
    </row>
    <row r="286" spans="1:6" ht="12.75">
      <c r="A286"/>
      <c r="B286"/>
      <c r="C286" s="34"/>
      <c r="D286" s="34"/>
      <c r="E286"/>
      <c r="F286"/>
    </row>
    <row r="287" spans="1:6" ht="12.75">
      <c r="A287"/>
      <c r="B287"/>
      <c r="C287" s="34"/>
      <c r="D287" s="34"/>
      <c r="E287"/>
      <c r="F287"/>
    </row>
    <row r="288" spans="1:6" ht="12.75">
      <c r="A288"/>
      <c r="B288"/>
      <c r="C288" s="34"/>
      <c r="D288" s="34"/>
      <c r="E288"/>
      <c r="F288"/>
    </row>
    <row r="289" spans="1:6" ht="12.75">
      <c r="A289"/>
      <c r="B289"/>
      <c r="C289" s="34"/>
      <c r="D289" s="34"/>
      <c r="E289"/>
      <c r="F289"/>
    </row>
    <row r="290" spans="1:6" ht="12.75">
      <c r="A290"/>
      <c r="B290"/>
      <c r="C290" s="34"/>
      <c r="D290" s="34"/>
      <c r="E290"/>
      <c r="F290"/>
    </row>
    <row r="291" spans="1:6" ht="12.75">
      <c r="A291"/>
      <c r="B291"/>
      <c r="C291" s="34"/>
      <c r="D291" s="34"/>
      <c r="E291"/>
      <c r="F291"/>
    </row>
    <row r="292" spans="1:6" ht="12.75">
      <c r="A292"/>
      <c r="B292"/>
      <c r="C292" s="34"/>
      <c r="D292" s="34"/>
      <c r="E292"/>
      <c r="F292"/>
    </row>
    <row r="293" spans="1:6" ht="12.75">
      <c r="A293"/>
      <c r="B293"/>
      <c r="C293" s="34"/>
      <c r="D293" s="34"/>
      <c r="E293"/>
      <c r="F293"/>
    </row>
    <row r="294" spans="1:6" ht="12.75">
      <c r="A294"/>
      <c r="B294"/>
      <c r="C294" s="34"/>
      <c r="D294" s="34"/>
      <c r="E294"/>
      <c r="F294"/>
    </row>
    <row r="295" spans="1:6" ht="12.75">
      <c r="A295"/>
      <c r="B295"/>
      <c r="C295" s="34"/>
      <c r="D295" s="34"/>
      <c r="E295"/>
      <c r="F295"/>
    </row>
    <row r="296" spans="1:6" ht="12.75">
      <c r="A296"/>
      <c r="B296"/>
      <c r="C296" s="34"/>
      <c r="D296" s="34"/>
      <c r="E296"/>
      <c r="F296"/>
    </row>
    <row r="297" spans="1:6" ht="12.75">
      <c r="A297"/>
      <c r="B297"/>
      <c r="C297" s="34"/>
      <c r="D297" s="34"/>
      <c r="E297"/>
      <c r="F297"/>
    </row>
    <row r="298" spans="1:6" ht="12.75">
      <c r="A298"/>
      <c r="B298"/>
      <c r="C298" s="34"/>
      <c r="D298" s="34"/>
      <c r="E298"/>
      <c r="F298"/>
    </row>
    <row r="299" spans="1:6" ht="12.75">
      <c r="A299"/>
      <c r="B299"/>
      <c r="C299" s="34"/>
      <c r="D299" s="34"/>
      <c r="E299"/>
      <c r="F299"/>
    </row>
    <row r="300" spans="1:6" ht="12.75">
      <c r="A300"/>
      <c r="B300"/>
      <c r="C300" s="34"/>
      <c r="D300" s="34"/>
      <c r="E300"/>
      <c r="F300"/>
    </row>
    <row r="301" spans="1:6" ht="12.75">
      <c r="A301"/>
      <c r="B301"/>
      <c r="C301" s="34"/>
      <c r="D301" s="34"/>
      <c r="E301"/>
      <c r="F301"/>
    </row>
    <row r="302" spans="1:6" ht="12.75">
      <c r="A302"/>
      <c r="B302"/>
      <c r="C302" s="34"/>
      <c r="D302" s="34"/>
      <c r="E302"/>
      <c r="F302"/>
    </row>
    <row r="303" spans="1:6" ht="12.75">
      <c r="A303"/>
      <c r="B303"/>
      <c r="C303" s="34"/>
      <c r="D303" s="34"/>
      <c r="E303"/>
      <c r="F303"/>
    </row>
    <row r="304" spans="1:6" ht="12.75">
      <c r="A304"/>
      <c r="B304"/>
      <c r="C304" s="34"/>
      <c r="D304" s="34"/>
      <c r="E304"/>
      <c r="F304"/>
    </row>
    <row r="305" spans="1:6" ht="12.75">
      <c r="A305"/>
      <c r="B305"/>
      <c r="C305" s="34"/>
      <c r="D305" s="34"/>
      <c r="E305"/>
      <c r="F305"/>
    </row>
    <row r="306" spans="1:6" ht="12.75">
      <c r="A306"/>
      <c r="B306"/>
      <c r="C306" s="34"/>
      <c r="D306" s="34"/>
      <c r="E306"/>
      <c r="F306"/>
    </row>
    <row r="307" spans="1:6" ht="12.75">
      <c r="A307"/>
      <c r="B307"/>
      <c r="C307" s="34"/>
      <c r="D307" s="34"/>
      <c r="E307"/>
      <c r="F307"/>
    </row>
    <row r="308" spans="1:6" ht="12.75">
      <c r="A308"/>
      <c r="B308"/>
      <c r="C308" s="34"/>
      <c r="D308" s="34"/>
      <c r="E308"/>
      <c r="F308"/>
    </row>
    <row r="309" spans="1:6" ht="12.75">
      <c r="A309"/>
      <c r="B309"/>
      <c r="C309" s="34"/>
      <c r="D309" s="34"/>
      <c r="E309"/>
      <c r="F309"/>
    </row>
    <row r="310" spans="1:6" ht="12.75">
      <c r="A310"/>
      <c r="B310"/>
      <c r="C310" s="34"/>
      <c r="D310" s="34"/>
      <c r="E310"/>
      <c r="F310"/>
    </row>
    <row r="311" spans="1:6" ht="12.75">
      <c r="A311"/>
      <c r="B311"/>
      <c r="C311" s="34"/>
      <c r="D311" s="34"/>
      <c r="E311"/>
      <c r="F311"/>
    </row>
    <row r="312" spans="1:6" ht="12.75">
      <c r="A312"/>
      <c r="B312"/>
      <c r="C312" s="34"/>
      <c r="D312" s="34"/>
      <c r="E312"/>
      <c r="F312"/>
    </row>
    <row r="313" spans="1:6" ht="12.75">
      <c r="A313"/>
      <c r="B313"/>
      <c r="C313" s="34"/>
      <c r="D313" s="34"/>
      <c r="E313"/>
      <c r="F313"/>
    </row>
    <row r="314" spans="1:6" ht="12.75">
      <c r="A314"/>
      <c r="B314"/>
      <c r="C314" s="34"/>
      <c r="D314" s="34"/>
      <c r="E314"/>
      <c r="F314"/>
    </row>
    <row r="315" spans="1:6" ht="12.75">
      <c r="A315"/>
      <c r="B315"/>
      <c r="C315" s="34"/>
      <c r="D315" s="34"/>
      <c r="E315"/>
      <c r="F315"/>
    </row>
    <row r="316" spans="1:6" ht="12.75">
      <c r="A316"/>
      <c r="B316"/>
      <c r="C316" s="34"/>
      <c r="D316" s="34"/>
      <c r="E316"/>
      <c r="F316"/>
    </row>
    <row r="317" spans="1:6" ht="12.75">
      <c r="A317"/>
      <c r="B317"/>
      <c r="C317" s="34"/>
      <c r="D317" s="34"/>
      <c r="E317"/>
      <c r="F317"/>
    </row>
    <row r="318" spans="1:6" ht="12.75">
      <c r="A318"/>
      <c r="B318"/>
      <c r="C318" s="34"/>
      <c r="D318" s="34"/>
      <c r="E318"/>
      <c r="F318"/>
    </row>
    <row r="319" spans="1:6" ht="12.75">
      <c r="A319"/>
      <c r="B319"/>
      <c r="C319" s="34"/>
      <c r="D319" s="34"/>
      <c r="E319"/>
      <c r="F319"/>
    </row>
    <row r="320" spans="1:6" ht="12.75">
      <c r="A320"/>
      <c r="B320"/>
      <c r="C320" s="34"/>
      <c r="D320" s="34"/>
      <c r="E320"/>
      <c r="F320"/>
    </row>
    <row r="321" spans="1:6" ht="12.75">
      <c r="A321"/>
      <c r="B321"/>
      <c r="C321" s="34"/>
      <c r="D321" s="34"/>
      <c r="E321"/>
      <c r="F321"/>
    </row>
    <row r="322" spans="1:6" ht="12.75">
      <c r="A322"/>
      <c r="B322"/>
      <c r="C322" s="34"/>
      <c r="D322" s="34"/>
      <c r="E322"/>
      <c r="F322"/>
    </row>
    <row r="323" spans="1:6" ht="12.75">
      <c r="A323"/>
      <c r="B323"/>
      <c r="C323" s="34"/>
      <c r="D323" s="34"/>
      <c r="E323"/>
      <c r="F323"/>
    </row>
    <row r="324" spans="1:6" ht="12.75">
      <c r="A324"/>
      <c r="B324"/>
      <c r="C324" s="34"/>
      <c r="D324" s="34"/>
      <c r="E324"/>
      <c r="F324"/>
    </row>
    <row r="325" spans="1:6" ht="12.75">
      <c r="A325"/>
      <c r="B325"/>
      <c r="C325" s="34"/>
      <c r="D325" s="34"/>
      <c r="E325"/>
      <c r="F325"/>
    </row>
    <row r="326" spans="1:6" ht="12.75">
      <c r="A326"/>
      <c r="B326"/>
      <c r="C326" s="34"/>
      <c r="D326" s="34"/>
      <c r="E326"/>
      <c r="F326"/>
    </row>
    <row r="327" spans="1:6" ht="12.75">
      <c r="A327"/>
      <c r="B327"/>
      <c r="C327" s="34"/>
      <c r="D327" s="34"/>
      <c r="E327"/>
      <c r="F327"/>
    </row>
    <row r="328" spans="1:6" ht="12.75">
      <c r="A328"/>
      <c r="B328"/>
      <c r="C328" s="34"/>
      <c r="D328" s="34"/>
      <c r="E328"/>
      <c r="F328"/>
    </row>
    <row r="329" spans="1:6" ht="12.75">
      <c r="A329"/>
      <c r="B329"/>
      <c r="C329" s="34"/>
      <c r="D329" s="34"/>
      <c r="E329"/>
      <c r="F329"/>
    </row>
    <row r="330" spans="1:6" ht="12.75">
      <c r="A330"/>
      <c r="B330"/>
      <c r="C330" s="34"/>
      <c r="D330" s="34"/>
      <c r="E330"/>
      <c r="F330"/>
    </row>
    <row r="331" spans="1:6" ht="12.75">
      <c r="A331"/>
      <c r="B331"/>
      <c r="C331" s="34"/>
      <c r="D331" s="34"/>
      <c r="E331"/>
      <c r="F331"/>
    </row>
    <row r="332" spans="1:6" ht="12.75">
      <c r="A332"/>
      <c r="B332"/>
      <c r="C332" s="34"/>
      <c r="D332" s="34"/>
      <c r="E332"/>
      <c r="F332"/>
    </row>
    <row r="333" spans="1:6" ht="12.75">
      <c r="A333"/>
      <c r="B333"/>
      <c r="C333" s="34"/>
      <c r="D333" s="34"/>
      <c r="E333"/>
      <c r="F333"/>
    </row>
    <row r="334" spans="1:6" ht="12.75">
      <c r="A334"/>
      <c r="B334"/>
      <c r="C334" s="34"/>
      <c r="D334" s="34"/>
      <c r="E334"/>
      <c r="F334"/>
    </row>
    <row r="335" spans="1:6" ht="12.75">
      <c r="A335"/>
      <c r="B335"/>
      <c r="C335" s="34"/>
      <c r="D335" s="34"/>
      <c r="E335"/>
      <c r="F335"/>
    </row>
    <row r="336" spans="1:6" ht="12.75">
      <c r="A336"/>
      <c r="B336"/>
      <c r="C336" s="34"/>
      <c r="D336" s="34"/>
      <c r="E336"/>
      <c r="F336"/>
    </row>
    <row r="337" spans="1:6" ht="12.75">
      <c r="A337"/>
      <c r="B337"/>
      <c r="C337" s="34"/>
      <c r="D337" s="34"/>
      <c r="E337"/>
      <c r="F337"/>
    </row>
    <row r="338" spans="1:6" ht="12.75">
      <c r="A338"/>
      <c r="B338"/>
      <c r="C338" s="34"/>
      <c r="D338" s="34"/>
      <c r="E338"/>
      <c r="F338"/>
    </row>
    <row r="339" spans="1:6" ht="12.75">
      <c r="A339"/>
      <c r="B339"/>
      <c r="C339" s="34"/>
      <c r="D339" s="34"/>
      <c r="E339"/>
      <c r="F339"/>
    </row>
    <row r="340" spans="1:6" ht="12.75">
      <c r="A340"/>
      <c r="B340"/>
      <c r="C340" s="34"/>
      <c r="D340" s="34"/>
      <c r="E340"/>
      <c r="F340"/>
    </row>
    <row r="341" spans="1:6" ht="12.75">
      <c r="A341"/>
      <c r="B341"/>
      <c r="C341" s="34"/>
      <c r="D341" s="34"/>
      <c r="E341"/>
      <c r="F341"/>
    </row>
    <row r="342" spans="1:6" ht="12.75">
      <c r="A342"/>
      <c r="B342"/>
      <c r="C342" s="34"/>
      <c r="D342" s="34"/>
      <c r="E342"/>
      <c r="F342"/>
    </row>
    <row r="343" spans="1:6" ht="12.75">
      <c r="A343"/>
      <c r="B343"/>
      <c r="C343" s="34"/>
      <c r="D343" s="34"/>
      <c r="E343"/>
      <c r="F343"/>
    </row>
    <row r="344" spans="1:6" ht="12.75">
      <c r="A344"/>
      <c r="B344"/>
      <c r="C344" s="34"/>
      <c r="D344" s="34"/>
      <c r="E344"/>
      <c r="F344"/>
    </row>
    <row r="345" spans="1:6" ht="12.75">
      <c r="A345"/>
      <c r="B345"/>
      <c r="C345" s="34"/>
      <c r="D345" s="34"/>
      <c r="E345"/>
      <c r="F345"/>
    </row>
    <row r="346" spans="1:6" ht="12.75">
      <c r="A346"/>
      <c r="B346"/>
      <c r="C346" s="34"/>
      <c r="D346" s="34"/>
      <c r="E346"/>
      <c r="F346"/>
    </row>
    <row r="347" spans="1:6" ht="12.75">
      <c r="A347"/>
      <c r="B347"/>
      <c r="C347" s="34"/>
      <c r="D347" s="34"/>
      <c r="E347"/>
      <c r="F347"/>
    </row>
    <row r="348" spans="1:6" ht="12.75">
      <c r="A348"/>
      <c r="B348"/>
      <c r="C348" s="34"/>
      <c r="D348" s="34"/>
      <c r="E348"/>
      <c r="F348"/>
    </row>
    <row r="349" spans="1:6" ht="12.75">
      <c r="A349"/>
      <c r="B349"/>
      <c r="C349" s="34"/>
      <c r="D349" s="34"/>
      <c r="E349"/>
      <c r="F349"/>
    </row>
    <row r="350" spans="1:6" ht="12.75">
      <c r="A350"/>
      <c r="B350"/>
      <c r="C350" s="34"/>
      <c r="D350" s="34"/>
      <c r="E350"/>
      <c r="F350"/>
    </row>
    <row r="351" spans="1:6" ht="12.75">
      <c r="A351"/>
      <c r="B351"/>
      <c r="C351" s="34"/>
      <c r="D351" s="34"/>
      <c r="E351"/>
      <c r="F351"/>
    </row>
    <row r="352" spans="1:6" ht="12.75">
      <c r="A352"/>
      <c r="B352"/>
      <c r="C352" s="34"/>
      <c r="D352" s="34"/>
      <c r="E352"/>
      <c r="F352"/>
    </row>
    <row r="353" spans="1:6" ht="12.75">
      <c r="A353"/>
      <c r="B353"/>
      <c r="C353" s="34"/>
      <c r="D353" s="34"/>
      <c r="E353"/>
      <c r="F353"/>
    </row>
    <row r="354" spans="1:6" ht="12.75">
      <c r="A354"/>
      <c r="B354"/>
      <c r="C354" s="34"/>
      <c r="D354" s="34"/>
      <c r="E354"/>
      <c r="F354"/>
    </row>
    <row r="355" spans="1:6" ht="12.75">
      <c r="A355"/>
      <c r="B355"/>
      <c r="C355" s="34"/>
      <c r="D355" s="34"/>
      <c r="E355"/>
      <c r="F355"/>
    </row>
    <row r="356" spans="1:6" ht="12.75">
      <c r="A356"/>
      <c r="B356"/>
      <c r="C356" s="34"/>
      <c r="D356" s="34"/>
      <c r="E356"/>
      <c r="F356"/>
    </row>
    <row r="357" spans="1:6" ht="12.75">
      <c r="A357"/>
      <c r="B357"/>
      <c r="C357" s="34"/>
      <c r="D357" s="34"/>
      <c r="E357"/>
      <c r="F357"/>
    </row>
    <row r="358" spans="1:6" ht="12.75">
      <c r="A358"/>
      <c r="B358"/>
      <c r="C358" s="34"/>
      <c r="D358" s="34"/>
      <c r="E358"/>
      <c r="F358"/>
    </row>
    <row r="359" spans="1:6" ht="12.75">
      <c r="A359"/>
      <c r="B359"/>
      <c r="C359" s="34"/>
      <c r="D359" s="34"/>
      <c r="E359"/>
      <c r="F359"/>
    </row>
    <row r="360" spans="1:6" ht="12.75">
      <c r="A360"/>
      <c r="B360"/>
      <c r="C360" s="34"/>
      <c r="D360" s="34"/>
      <c r="E360"/>
      <c r="F360"/>
    </row>
    <row r="361" spans="1:6" ht="12.75">
      <c r="A361"/>
      <c r="B361"/>
      <c r="C361" s="34"/>
      <c r="D361" s="34"/>
      <c r="E361"/>
      <c r="F361"/>
    </row>
    <row r="362" spans="1:6" ht="12.75">
      <c r="A362"/>
      <c r="B362"/>
      <c r="C362" s="34"/>
      <c r="D362" s="34"/>
      <c r="E362"/>
      <c r="F362"/>
    </row>
    <row r="363" spans="1:6" ht="12.75">
      <c r="A363"/>
      <c r="B363"/>
      <c r="C363" s="34"/>
      <c r="D363" s="34"/>
      <c r="E363"/>
      <c r="F363"/>
    </row>
    <row r="364" spans="1:6" ht="12.75">
      <c r="A364"/>
      <c r="B364"/>
      <c r="C364" s="34"/>
      <c r="D364" s="34"/>
      <c r="E364"/>
      <c r="F364"/>
    </row>
    <row r="365" spans="1:6" ht="12.75">
      <c r="A365"/>
      <c r="B365"/>
      <c r="C365" s="34"/>
      <c r="D365" s="34"/>
      <c r="E365"/>
      <c r="F365"/>
    </row>
    <row r="366" spans="1:6" ht="12.75">
      <c r="A366"/>
      <c r="B366"/>
      <c r="C366" s="34"/>
      <c r="D366" s="34"/>
      <c r="E366"/>
      <c r="F366"/>
    </row>
    <row r="367" spans="1:6" ht="12.75">
      <c r="A367"/>
      <c r="B367"/>
      <c r="C367" s="34"/>
      <c r="D367" s="34"/>
      <c r="E367"/>
      <c r="F367"/>
    </row>
    <row r="368" spans="1:6" ht="12.75">
      <c r="A368"/>
      <c r="B368"/>
      <c r="C368" s="34"/>
      <c r="D368" s="34"/>
      <c r="E368"/>
      <c r="F368"/>
    </row>
    <row r="369" spans="1:6" ht="12.75">
      <c r="A369"/>
      <c r="B369"/>
      <c r="C369" s="34"/>
      <c r="D369" s="34"/>
      <c r="E369"/>
      <c r="F369"/>
    </row>
    <row r="370" spans="1:6" ht="12.75">
      <c r="A370"/>
      <c r="B370"/>
      <c r="C370" s="34"/>
      <c r="D370" s="34"/>
      <c r="E370"/>
      <c r="F370"/>
    </row>
    <row r="371" spans="1:6" ht="12.75">
      <c r="A371"/>
      <c r="B371"/>
      <c r="C371" s="34"/>
      <c r="D371" s="34"/>
      <c r="E371"/>
      <c r="F371"/>
    </row>
    <row r="372" spans="5:6" ht="12.75">
      <c r="E372"/>
      <c r="F372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2"/>
  <sheetViews>
    <sheetView showGridLines="0" showRowColHeaders="0" showZeros="0" tabSelected="1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65" customWidth="1"/>
    <col min="2" max="2" width="31.00390625" style="111" customWidth="1"/>
    <col min="3" max="3" width="69.8515625" style="111" customWidth="1"/>
    <col min="4" max="4" width="3.7109375" style="111" customWidth="1"/>
    <col min="5" max="5" width="38.421875" style="65" customWidth="1"/>
    <col min="6" max="6" width="11.28125" style="86" hidden="1" customWidth="1"/>
    <col min="7" max="7" width="7.28125" style="86" hidden="1" customWidth="1"/>
    <col min="8" max="9" width="18.57421875" style="86" hidden="1" customWidth="1"/>
    <col min="10" max="16384" width="9.140625" style="86" hidden="1" customWidth="1"/>
  </cols>
  <sheetData>
    <row r="1" s="65" customFormat="1" ht="12.75"/>
    <row r="2" spans="2:4" s="65" customFormat="1" ht="18" customHeight="1" thickBot="1">
      <c r="B2" s="82"/>
      <c r="C2" s="82"/>
      <c r="D2" s="82"/>
    </row>
    <row r="3" spans="2:5" ht="13.5" thickTop="1">
      <c r="B3" s="83"/>
      <c r="C3" s="84"/>
      <c r="D3" s="85"/>
      <c r="E3" s="82"/>
    </row>
    <row r="4" spans="2:8" ht="14.25" customHeight="1">
      <c r="B4" s="87"/>
      <c r="C4" s="88"/>
      <c r="D4" s="89"/>
      <c r="E4" s="82"/>
      <c r="F4" s="90"/>
      <c r="G4" s="90"/>
      <c r="H4" s="90"/>
    </row>
    <row r="5" spans="2:9" ht="14.25" customHeight="1">
      <c r="B5" s="87"/>
      <c r="C5" s="88"/>
      <c r="D5" s="89"/>
      <c r="E5" s="82"/>
      <c r="F5" s="91"/>
      <c r="G5" s="91"/>
      <c r="H5" s="91"/>
      <c r="I5" s="90"/>
    </row>
    <row r="6" spans="2:9" ht="14.25" customHeight="1">
      <c r="B6" s="87"/>
      <c r="C6" s="88"/>
      <c r="D6" s="89"/>
      <c r="E6" s="82"/>
      <c r="F6" s="91"/>
      <c r="G6" s="91"/>
      <c r="H6" s="91"/>
      <c r="I6" s="90"/>
    </row>
    <row r="7" spans="2:9" ht="14.25" customHeight="1">
      <c r="B7" s="87"/>
      <c r="C7" s="88"/>
      <c r="D7" s="89"/>
      <c r="E7" s="82"/>
      <c r="F7" s="91"/>
      <c r="G7" s="91"/>
      <c r="H7" s="91"/>
      <c r="I7" s="90"/>
    </row>
    <row r="8" spans="2:9" ht="20.25">
      <c r="B8" s="87"/>
      <c r="C8" s="92" t="s">
        <v>90</v>
      </c>
      <c r="D8" s="93"/>
      <c r="E8" s="82"/>
      <c r="F8" s="91"/>
      <c r="G8" s="91"/>
      <c r="H8" s="91"/>
      <c r="I8" s="90"/>
    </row>
    <row r="9" spans="2:9" ht="14.25" customHeight="1">
      <c r="B9" s="87"/>
      <c r="C9" s="88"/>
      <c r="D9" s="89"/>
      <c r="E9" s="82"/>
      <c r="F9" s="91"/>
      <c r="G9" s="91"/>
      <c r="H9" s="91"/>
      <c r="I9" s="90"/>
    </row>
    <row r="10" spans="2:9" ht="12.75">
      <c r="B10" s="87"/>
      <c r="C10" s="94" t="s">
        <v>111</v>
      </c>
      <c r="D10" s="89"/>
      <c r="E10" s="82"/>
      <c r="F10" s="91"/>
      <c r="G10" s="91"/>
      <c r="H10" s="91"/>
      <c r="I10" s="90"/>
    </row>
    <row r="11" spans="2:9" ht="12.75">
      <c r="B11" s="87"/>
      <c r="C11" s="94" t="s">
        <v>112</v>
      </c>
      <c r="D11" s="89"/>
      <c r="E11" s="82"/>
      <c r="F11" s="91"/>
      <c r="G11" s="91"/>
      <c r="H11" s="91"/>
      <c r="I11" s="90"/>
    </row>
    <row r="12" spans="2:9" ht="14.25" customHeight="1">
      <c r="B12" s="87"/>
      <c r="C12" s="88"/>
      <c r="D12" s="89"/>
      <c r="E12" s="82"/>
      <c r="F12" s="91"/>
      <c r="G12" s="91"/>
      <c r="H12" s="91"/>
      <c r="I12" s="90"/>
    </row>
    <row r="13" spans="2:9" ht="14.25" customHeight="1">
      <c r="B13" s="87"/>
      <c r="C13" s="88" t="s">
        <v>81</v>
      </c>
      <c r="D13" s="95"/>
      <c r="E13" s="82"/>
      <c r="F13" s="91"/>
      <c r="G13" s="91"/>
      <c r="H13" s="91"/>
      <c r="I13" s="90"/>
    </row>
    <row r="14" spans="2:9" ht="14.25" customHeight="1">
      <c r="B14" s="87"/>
      <c r="C14" s="88" t="s">
        <v>82</v>
      </c>
      <c r="D14" s="89"/>
      <c r="E14" s="82"/>
      <c r="F14" s="91"/>
      <c r="G14" s="91"/>
      <c r="H14" s="91"/>
      <c r="I14" s="90"/>
    </row>
    <row r="15" spans="2:9" ht="14.25" customHeight="1">
      <c r="B15" s="87"/>
      <c r="C15" s="96"/>
      <c r="D15" s="97"/>
      <c r="E15" s="66"/>
      <c r="F15" s="91"/>
      <c r="G15" s="91"/>
      <c r="H15" s="91"/>
      <c r="I15" s="90"/>
    </row>
    <row r="16" spans="2:9" ht="14.25" customHeight="1">
      <c r="B16" s="87"/>
      <c r="C16" s="98"/>
      <c r="D16" s="97"/>
      <c r="E16" s="66"/>
      <c r="F16" s="91"/>
      <c r="G16" s="91"/>
      <c r="H16" s="91"/>
      <c r="I16" s="90"/>
    </row>
    <row r="17" spans="2:9" ht="12.75">
      <c r="B17" s="87"/>
      <c r="C17" s="99" t="s">
        <v>83</v>
      </c>
      <c r="D17" s="100"/>
      <c r="E17" s="101"/>
      <c r="F17" s="91"/>
      <c r="G17" s="91"/>
      <c r="H17" s="91"/>
      <c r="I17" s="90"/>
    </row>
    <row r="18" spans="2:9" ht="12.75">
      <c r="B18" s="87"/>
      <c r="C18" s="99" t="s">
        <v>84</v>
      </c>
      <c r="D18" s="95"/>
      <c r="E18" s="82"/>
      <c r="F18" s="91"/>
      <c r="G18" s="91"/>
      <c r="H18" s="91"/>
      <c r="I18" s="90"/>
    </row>
    <row r="19" spans="2:9" ht="12.75">
      <c r="B19" s="87"/>
      <c r="C19" s="96"/>
      <c r="D19" s="102"/>
      <c r="E19" s="82"/>
      <c r="F19" s="91"/>
      <c r="G19" s="91"/>
      <c r="H19" s="91"/>
      <c r="I19" s="90"/>
    </row>
    <row r="20" spans="2:8" ht="18" hidden="1">
      <c r="B20" s="87"/>
      <c r="C20" s="103" t="s">
        <v>85</v>
      </c>
      <c r="D20" s="89"/>
      <c r="E20" s="104"/>
      <c r="F20" s="91"/>
      <c r="G20" s="91"/>
      <c r="H20" s="90"/>
    </row>
    <row r="21" spans="2:7" ht="23.25" customHeight="1" hidden="1">
      <c r="B21" s="105" t="s">
        <v>86</v>
      </c>
      <c r="C21" s="39"/>
      <c r="D21" s="89"/>
      <c r="E21" s="82"/>
      <c r="F21" s="91"/>
      <c r="G21" s="90"/>
    </row>
    <row r="22" spans="2:7" ht="23.25" customHeight="1" hidden="1">
      <c r="B22" s="105" t="s">
        <v>87</v>
      </c>
      <c r="C22" s="106"/>
      <c r="D22" s="89"/>
      <c r="E22" s="82"/>
      <c r="F22" s="91"/>
      <c r="G22" s="90"/>
    </row>
    <row r="23" spans="2:8" ht="23.25" customHeight="1" hidden="1">
      <c r="B23" s="105" t="s">
        <v>88</v>
      </c>
      <c r="C23" s="39"/>
      <c r="D23" s="89"/>
      <c r="E23" s="82"/>
      <c r="F23" s="91"/>
      <c r="G23" s="91"/>
      <c r="H23" s="90"/>
    </row>
    <row r="24" spans="2:9" ht="25.5" customHeight="1" hidden="1">
      <c r="B24" s="105" t="s">
        <v>89</v>
      </c>
      <c r="C24" s="107">
        <f ca="1">NOW()</f>
        <v>42300.384872800925</v>
      </c>
      <c r="D24" s="89"/>
      <c r="E24" s="82"/>
      <c r="F24" s="91"/>
      <c r="G24" s="91"/>
      <c r="H24" s="91"/>
      <c r="I24" s="90"/>
    </row>
    <row r="25" spans="2:9" ht="16.5" customHeight="1" thickBot="1">
      <c r="B25" s="108"/>
      <c r="C25" s="109"/>
      <c r="D25" s="110"/>
      <c r="E25" s="82"/>
      <c r="F25" s="91"/>
      <c r="G25" s="91"/>
      <c r="H25" s="91"/>
      <c r="I25" s="90"/>
    </row>
    <row r="26" spans="2:9" ht="13.5" customHeight="1" thickTop="1">
      <c r="B26" s="69"/>
      <c r="C26" s="68"/>
      <c r="D26" s="68"/>
      <c r="E26" s="82"/>
      <c r="F26" s="90"/>
      <c r="G26" s="90"/>
      <c r="H26" s="90"/>
      <c r="I26" s="90"/>
    </row>
    <row r="27" spans="2:9" ht="13.5" customHeight="1">
      <c r="B27" s="65"/>
      <c r="C27" s="65"/>
      <c r="D27" s="65"/>
      <c r="F27" s="90"/>
      <c r="G27" s="90"/>
      <c r="H27" s="90"/>
      <c r="I27" s="90"/>
    </row>
    <row r="28" spans="2:4" ht="12.75">
      <c r="B28" s="82"/>
      <c r="C28" s="65"/>
      <c r="D28" s="65"/>
    </row>
    <row r="29" spans="2:4" ht="12.75">
      <c r="B29" s="65"/>
      <c r="C29" s="65"/>
      <c r="D29" s="65"/>
    </row>
    <row r="30" spans="2:4" ht="12.75">
      <c r="B30" s="65"/>
      <c r="C30" s="65"/>
      <c r="D30" s="65"/>
    </row>
    <row r="31" spans="2:4" ht="12.75">
      <c r="B31" s="65"/>
      <c r="C31" s="65"/>
      <c r="D31" s="65"/>
    </row>
    <row r="32" spans="2:4" ht="12.75">
      <c r="B32" s="65"/>
      <c r="C32" s="65"/>
      <c r="D32" s="65"/>
    </row>
    <row r="33" spans="2:4" ht="12.75">
      <c r="B33" s="65"/>
      <c r="C33" s="65"/>
      <c r="D33" s="65"/>
    </row>
    <row r="34" spans="2:4" ht="12.75">
      <c r="B34" s="65"/>
      <c r="C34" s="65"/>
      <c r="D34" s="65"/>
    </row>
    <row r="35" spans="2:4" ht="12.75">
      <c r="B35" s="65"/>
      <c r="C35" s="65"/>
      <c r="D35" s="65"/>
    </row>
    <row r="36" spans="2:4" ht="12.75">
      <c r="B36" s="65"/>
      <c r="C36" s="65"/>
      <c r="D36" s="65"/>
    </row>
    <row r="37" spans="2:4" ht="12.75">
      <c r="B37" s="65"/>
      <c r="C37" s="65"/>
      <c r="D37" s="65"/>
    </row>
    <row r="38" spans="2:4" ht="12.75">
      <c r="B38" s="65"/>
      <c r="C38" s="65"/>
      <c r="D38" s="65"/>
    </row>
    <row r="39" spans="2:4" ht="12.75">
      <c r="B39" s="65"/>
      <c r="C39" s="65"/>
      <c r="D39" s="65"/>
    </row>
    <row r="40" spans="2:4" ht="12.75">
      <c r="B40" s="65"/>
      <c r="C40" s="65"/>
      <c r="D40" s="65"/>
    </row>
    <row r="41" spans="2:4" ht="12.75">
      <c r="B41" s="65"/>
      <c r="C41" s="65"/>
      <c r="D41" s="65"/>
    </row>
    <row r="42" spans="2:4" ht="12.75">
      <c r="B42" s="65"/>
      <c r="C42" s="65"/>
      <c r="D42" s="65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J5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2.75"/>
  <cols>
    <col min="1" max="1" width="6.421875" style="113" customWidth="1"/>
    <col min="2" max="2" width="2.7109375" style="113" customWidth="1"/>
    <col min="3" max="3" width="18.7109375" style="113" customWidth="1"/>
    <col min="4" max="4" width="13.8515625" style="113" customWidth="1"/>
    <col min="5" max="5" width="8.140625" style="113" customWidth="1"/>
    <col min="6" max="6" width="18.7109375" style="113" customWidth="1"/>
    <col min="7" max="7" width="2.8515625" style="113" customWidth="1"/>
    <col min="8" max="8" width="16.140625" style="113" customWidth="1"/>
    <col min="9" max="9" width="2.7109375" style="113" customWidth="1"/>
    <col min="10" max="10" width="5.00390625" style="113" customWidth="1"/>
    <col min="11" max="16384" width="9.140625" style="113" customWidth="1"/>
  </cols>
  <sheetData>
    <row r="1" spans="1:10" ht="12.75">
      <c r="A1" s="112"/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5.75">
      <c r="A2" s="114"/>
      <c r="B2" s="151" t="s">
        <v>91</v>
      </c>
      <c r="C2" s="114"/>
      <c r="D2" s="116"/>
      <c r="E2" s="116"/>
      <c r="F2" s="116"/>
      <c r="G2" s="117"/>
      <c r="H2" s="114"/>
      <c r="I2" s="114"/>
      <c r="J2" s="116"/>
    </row>
    <row r="3" spans="1:10" ht="15">
      <c r="A3" s="114"/>
      <c r="B3" s="115"/>
      <c r="C3" s="114"/>
      <c r="D3" s="116"/>
      <c r="E3" s="116"/>
      <c r="F3" s="116"/>
      <c r="G3" s="117"/>
      <c r="H3" s="114"/>
      <c r="I3" s="114"/>
      <c r="J3" s="116"/>
    </row>
    <row r="4" spans="1:10" ht="12.75">
      <c r="A4" s="114"/>
      <c r="B4" s="114"/>
      <c r="C4" s="114"/>
      <c r="D4" s="116"/>
      <c r="E4" s="116"/>
      <c r="F4" s="116"/>
      <c r="G4" s="117"/>
      <c r="H4" s="114"/>
      <c r="I4" s="114"/>
      <c r="J4" s="116"/>
    </row>
    <row r="5" spans="1:10" ht="12.75">
      <c r="A5" s="114"/>
      <c r="B5" s="118" t="s">
        <v>92</v>
      </c>
      <c r="C5" s="118"/>
      <c r="D5" s="118"/>
      <c r="E5" s="118"/>
      <c r="F5" s="118" t="s">
        <v>93</v>
      </c>
      <c r="G5" s="119"/>
      <c r="H5" s="114"/>
      <c r="I5" s="114"/>
      <c r="J5" s="116"/>
    </row>
    <row r="6" spans="1:10" ht="12.75">
      <c r="A6" s="114"/>
      <c r="B6" s="114"/>
      <c r="C6" s="116"/>
      <c r="D6" s="116"/>
      <c r="E6" s="116"/>
      <c r="F6" s="116"/>
      <c r="G6" s="117"/>
      <c r="H6" s="114"/>
      <c r="I6" s="120"/>
      <c r="J6" s="116"/>
    </row>
    <row r="7" spans="1:10" ht="12.75">
      <c r="A7" s="114"/>
      <c r="B7" s="171"/>
      <c r="C7" s="171"/>
      <c r="D7" s="119"/>
      <c r="E7" s="121"/>
      <c r="F7" s="152" t="s">
        <v>30</v>
      </c>
      <c r="G7" s="123"/>
      <c r="H7" s="122"/>
      <c r="I7" s="114"/>
      <c r="J7" s="116"/>
    </row>
    <row r="8" spans="1:10" ht="12.75">
      <c r="A8" s="114"/>
      <c r="B8" s="116"/>
      <c r="C8" s="116"/>
      <c r="D8" s="116"/>
      <c r="E8" s="116"/>
      <c r="F8" s="124"/>
      <c r="G8" s="124"/>
      <c r="H8" s="125"/>
      <c r="I8" s="114"/>
      <c r="J8" s="116"/>
    </row>
    <row r="9" spans="1:10" ht="12.75">
      <c r="A9" s="114"/>
      <c r="B9" s="118" t="s">
        <v>94</v>
      </c>
      <c r="C9" s="114"/>
      <c r="D9" s="118"/>
      <c r="E9" s="118"/>
      <c r="F9" s="118"/>
      <c r="G9" s="116"/>
      <c r="H9" s="114"/>
      <c r="I9" s="114"/>
      <c r="J9" s="116"/>
    </row>
    <row r="10" spans="1:10" ht="12.75">
      <c r="A10" s="114"/>
      <c r="B10" s="126"/>
      <c r="C10" s="114"/>
      <c r="D10" s="118"/>
      <c r="E10" s="118"/>
      <c r="F10" s="116"/>
      <c r="G10" s="116"/>
      <c r="H10" s="114"/>
      <c r="I10" s="114"/>
      <c r="J10" s="116"/>
    </row>
    <row r="11" spans="1:10" ht="12.75">
      <c r="A11" s="114"/>
      <c r="B11" s="173"/>
      <c r="C11" s="173"/>
      <c r="D11" s="173"/>
      <c r="E11" s="173"/>
      <c r="F11" s="173"/>
      <c r="G11" s="116"/>
      <c r="H11" s="114"/>
      <c r="I11" s="114"/>
      <c r="J11" s="116"/>
    </row>
    <row r="12" spans="1:10" ht="12.75">
      <c r="A12" s="114"/>
      <c r="B12" s="127"/>
      <c r="C12" s="118"/>
      <c r="D12" s="118"/>
      <c r="E12" s="118"/>
      <c r="F12" s="114"/>
      <c r="G12" s="128"/>
      <c r="H12" s="114"/>
      <c r="I12" s="114"/>
      <c r="J12" s="116"/>
    </row>
    <row r="13" spans="1:10" ht="12.75">
      <c r="A13" s="114"/>
      <c r="B13" s="127"/>
      <c r="C13" s="118"/>
      <c r="D13" s="118"/>
      <c r="E13" s="118"/>
      <c r="F13" s="114"/>
      <c r="G13" s="128"/>
      <c r="H13" s="114"/>
      <c r="I13" s="114"/>
      <c r="J13" s="116"/>
    </row>
    <row r="14" spans="1:10" ht="12.75">
      <c r="A14" s="114"/>
      <c r="B14" s="127"/>
      <c r="C14" s="118"/>
      <c r="D14" s="118"/>
      <c r="E14" s="118"/>
      <c r="F14" s="114"/>
      <c r="G14" s="128"/>
      <c r="H14" s="114"/>
      <c r="I14" s="114"/>
      <c r="J14" s="116"/>
    </row>
    <row r="15" spans="1:10" ht="12.75">
      <c r="A15" s="114"/>
      <c r="B15" s="118" t="s">
        <v>95</v>
      </c>
      <c r="C15" s="114"/>
      <c r="D15" s="114"/>
      <c r="E15" s="114"/>
      <c r="F15" s="114"/>
      <c r="G15" s="116"/>
      <c r="H15" s="114"/>
      <c r="I15" s="114"/>
      <c r="J15" s="116"/>
    </row>
    <row r="16" spans="1:10" ht="15" customHeight="1">
      <c r="A16" s="114"/>
      <c r="B16" s="172"/>
      <c r="C16" s="172"/>
      <c r="D16" s="172"/>
      <c r="E16" s="172"/>
      <c r="F16" s="172"/>
      <c r="G16" s="172"/>
      <c r="H16" s="172"/>
      <c r="I16" s="114"/>
      <c r="J16" s="116"/>
    </row>
    <row r="17" spans="1:10" ht="15" customHeight="1">
      <c r="A17" s="114"/>
      <c r="B17" s="170"/>
      <c r="C17" s="170"/>
      <c r="D17" s="170"/>
      <c r="E17" s="170"/>
      <c r="F17" s="170"/>
      <c r="G17" s="170"/>
      <c r="H17" s="170"/>
      <c r="I17" s="114"/>
      <c r="J17" s="116"/>
    </row>
    <row r="18" spans="1:10" ht="15" customHeight="1">
      <c r="A18" s="114"/>
      <c r="B18" s="170"/>
      <c r="C18" s="170"/>
      <c r="D18" s="170"/>
      <c r="E18" s="170"/>
      <c r="F18" s="170"/>
      <c r="G18" s="170"/>
      <c r="H18" s="170"/>
      <c r="I18" s="114"/>
      <c r="J18" s="116"/>
    </row>
    <row r="19" spans="1:10" ht="15" customHeight="1">
      <c r="A19" s="114"/>
      <c r="B19" s="170"/>
      <c r="C19" s="170"/>
      <c r="D19" s="170"/>
      <c r="E19" s="170"/>
      <c r="F19" s="170"/>
      <c r="G19" s="170"/>
      <c r="H19" s="170"/>
      <c r="I19" s="114"/>
      <c r="J19" s="116"/>
    </row>
    <row r="20" spans="1:10" ht="15" customHeight="1">
      <c r="A20" s="114"/>
      <c r="B20" s="170"/>
      <c r="C20" s="170"/>
      <c r="D20" s="170"/>
      <c r="E20" s="170"/>
      <c r="F20" s="170"/>
      <c r="G20" s="170"/>
      <c r="H20" s="170"/>
      <c r="I20" s="114"/>
      <c r="J20" s="116"/>
    </row>
    <row r="21" spans="1:10" ht="15" customHeight="1">
      <c r="A21" s="114"/>
      <c r="B21" s="129"/>
      <c r="C21" s="129"/>
      <c r="D21" s="129"/>
      <c r="E21" s="129"/>
      <c r="F21" s="129"/>
      <c r="G21" s="130"/>
      <c r="H21" s="131"/>
      <c r="I21" s="114"/>
      <c r="J21" s="116"/>
    </row>
    <row r="22" spans="1:10" s="134" customFormat="1" ht="15" customHeight="1">
      <c r="A22" s="118"/>
      <c r="B22" s="132"/>
      <c r="C22" s="132"/>
      <c r="D22" s="132"/>
      <c r="E22" s="132"/>
      <c r="F22" s="132"/>
      <c r="G22" s="132"/>
      <c r="H22" s="133"/>
      <c r="I22" s="118"/>
      <c r="J22" s="118"/>
    </row>
    <row r="23" spans="1:10" s="134" customFormat="1" ht="15" customHeight="1">
      <c r="A23" s="118"/>
      <c r="B23" s="119"/>
      <c r="C23" s="119"/>
      <c r="D23" s="119"/>
      <c r="E23" s="119"/>
      <c r="F23" s="119"/>
      <c r="G23" s="119"/>
      <c r="H23" s="118"/>
      <c r="I23" s="118"/>
      <c r="J23" s="118"/>
    </row>
    <row r="24" spans="1:10" s="134" customFormat="1" ht="12.75">
      <c r="A24" s="118"/>
      <c r="B24" s="153" t="s">
        <v>96</v>
      </c>
      <c r="C24" s="119"/>
      <c r="D24" s="119"/>
      <c r="E24" s="135"/>
      <c r="F24" s="119"/>
      <c r="G24" s="154"/>
      <c r="H24" s="118"/>
      <c r="I24" s="118"/>
      <c r="J24" s="118"/>
    </row>
    <row r="25" spans="1:10" s="134" customFormat="1" ht="12">
      <c r="A25" s="118"/>
      <c r="B25" s="126" t="s">
        <v>101</v>
      </c>
      <c r="C25" s="118"/>
      <c r="D25" s="118"/>
      <c r="E25" s="119"/>
      <c r="F25" s="118"/>
      <c r="G25" s="135"/>
      <c r="H25" s="118"/>
      <c r="I25" s="118"/>
      <c r="J25" s="118"/>
    </row>
    <row r="26" spans="1:10" s="134" customFormat="1" ht="12" customHeight="1">
      <c r="A26" s="118"/>
      <c r="B26" s="118" t="s">
        <v>97</v>
      </c>
      <c r="C26" s="119"/>
      <c r="D26" s="119"/>
      <c r="E26" s="119"/>
      <c r="F26" s="119"/>
      <c r="G26" s="155"/>
      <c r="H26" s="156"/>
      <c r="I26" s="119"/>
      <c r="J26" s="118"/>
    </row>
    <row r="27" spans="1:10" ht="14.25" customHeight="1">
      <c r="A27" s="114"/>
      <c r="B27" s="118" t="s">
        <v>98</v>
      </c>
      <c r="C27" s="136"/>
      <c r="D27" s="117"/>
      <c r="E27" s="117"/>
      <c r="F27" s="117"/>
      <c r="G27" s="136"/>
      <c r="H27" s="119"/>
      <c r="I27" s="119"/>
      <c r="J27" s="137"/>
    </row>
    <row r="28" spans="1:10" ht="14.25" customHeight="1">
      <c r="A28" s="114"/>
      <c r="B28" s="119"/>
      <c r="C28" s="119"/>
      <c r="D28" s="119"/>
      <c r="E28" s="119"/>
      <c r="F28" s="119"/>
      <c r="G28" s="119"/>
      <c r="H28" s="119"/>
      <c r="I28" s="119"/>
      <c r="J28" s="138"/>
    </row>
    <row r="29" spans="1:10" ht="14.25" customHeight="1">
      <c r="A29" s="114"/>
      <c r="B29" s="114"/>
      <c r="C29" s="119"/>
      <c r="D29" s="119"/>
      <c r="E29" s="119"/>
      <c r="F29" s="119"/>
      <c r="G29" s="118"/>
      <c r="H29" s="118"/>
      <c r="I29" s="118"/>
      <c r="J29" s="118"/>
    </row>
    <row r="30" spans="1:10" ht="14.25" customHeight="1">
      <c r="A30" s="114"/>
      <c r="B30" s="157" t="s">
        <v>102</v>
      </c>
      <c r="C30" s="158"/>
      <c r="D30" s="158"/>
      <c r="E30" s="158"/>
      <c r="F30" s="158"/>
      <c r="G30" s="159"/>
      <c r="H30" s="159"/>
      <c r="I30" s="159"/>
      <c r="J30" s="119"/>
    </row>
    <row r="31" spans="1:10" ht="14.25" customHeight="1">
      <c r="A31" s="114"/>
      <c r="B31" s="159" t="s">
        <v>103</v>
      </c>
      <c r="C31" s="158"/>
      <c r="D31" s="158"/>
      <c r="E31" s="158"/>
      <c r="F31" s="158"/>
      <c r="G31" s="159"/>
      <c r="H31" s="159"/>
      <c r="I31" s="159"/>
      <c r="J31" s="114"/>
    </row>
    <row r="32" spans="1:10" ht="12.75">
      <c r="A32" s="114"/>
      <c r="B32" s="159" t="s">
        <v>104</v>
      </c>
      <c r="C32" s="158"/>
      <c r="D32" s="158"/>
      <c r="E32" s="158"/>
      <c r="F32" s="158"/>
      <c r="G32" s="158"/>
      <c r="H32" s="158"/>
      <c r="I32" s="158"/>
      <c r="J32" s="119"/>
    </row>
    <row r="33" spans="1:10" ht="14.25">
      <c r="A33" s="112"/>
      <c r="B33" s="160"/>
      <c r="C33" s="158"/>
      <c r="D33" s="158"/>
      <c r="E33" s="158"/>
      <c r="F33" s="158"/>
      <c r="G33" s="159"/>
      <c r="H33" s="159"/>
      <c r="I33" s="159"/>
      <c r="J33" s="114"/>
    </row>
    <row r="34" spans="1:10" ht="12.75">
      <c r="A34" s="112"/>
      <c r="B34" s="161" t="s">
        <v>105</v>
      </c>
      <c r="C34" s="162"/>
      <c r="D34" s="162"/>
      <c r="E34" s="162"/>
      <c r="F34" s="162"/>
      <c r="G34" s="162"/>
      <c r="H34" s="162"/>
      <c r="I34" s="162"/>
      <c r="J34" s="139"/>
    </row>
    <row r="35" spans="1:10" ht="14.25">
      <c r="A35" s="112"/>
      <c r="B35" s="163" t="s">
        <v>106</v>
      </c>
      <c r="C35" s="160"/>
      <c r="D35" s="160"/>
      <c r="E35" s="160"/>
      <c r="F35" s="160"/>
      <c r="G35" s="160"/>
      <c r="H35" s="160"/>
      <c r="I35" s="160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8">
      <c r="A39" s="112"/>
      <c r="B39" s="112"/>
      <c r="C39" s="112"/>
      <c r="D39" s="112"/>
      <c r="E39" s="112"/>
      <c r="F39" s="112"/>
      <c r="G39" s="112"/>
      <c r="H39" s="112"/>
      <c r="I39" s="140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4"/>
    </row>
    <row r="43" spans="1:10" ht="20.25">
      <c r="A43" s="112"/>
      <c r="B43" s="141"/>
      <c r="C43" s="139"/>
      <c r="D43" s="139"/>
      <c r="E43" s="139"/>
      <c r="F43" s="139"/>
      <c r="G43" s="139"/>
      <c r="H43" s="139"/>
      <c r="I43" s="139"/>
      <c r="J43" s="142"/>
    </row>
    <row r="44" spans="1:10" ht="12.75">
      <c r="A44" s="112"/>
      <c r="B44" s="139"/>
      <c r="C44" s="143"/>
      <c r="D44" s="143"/>
      <c r="E44" s="143"/>
      <c r="F44" s="143"/>
      <c r="G44" s="143"/>
      <c r="H44" s="143"/>
      <c r="I44" s="139"/>
      <c r="J44" s="144"/>
    </row>
    <row r="45" spans="1:10" ht="12.75">
      <c r="A45" s="112"/>
      <c r="B45" s="139"/>
      <c r="C45" s="143"/>
      <c r="D45" s="139"/>
      <c r="E45" s="139"/>
      <c r="F45" s="143"/>
      <c r="G45" s="143"/>
      <c r="H45" s="139"/>
      <c r="I45" s="143"/>
      <c r="J45" s="112"/>
    </row>
    <row r="46" spans="1:10" ht="12.75">
      <c r="A46" s="112"/>
      <c r="B46" s="139"/>
      <c r="C46" s="145"/>
      <c r="D46" s="139"/>
      <c r="E46" s="139"/>
      <c r="F46" s="145"/>
      <c r="G46" s="146"/>
      <c r="H46" s="139"/>
      <c r="I46" s="147"/>
      <c r="J46" s="148"/>
    </row>
    <row r="47" spans="1:10" ht="12.75">
      <c r="A47" s="112"/>
      <c r="B47" s="139"/>
      <c r="C47" s="139"/>
      <c r="D47" s="139"/>
      <c r="E47" s="139"/>
      <c r="F47" s="139"/>
      <c r="G47" s="139"/>
      <c r="H47" s="139"/>
      <c r="I47" s="139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44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48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1:10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B1:B35"/>
  <sheetViews>
    <sheetView showGridLines="0" showRowColHeaders="0" zoomScalePageLayoutView="0" workbookViewId="0" topLeftCell="A5">
      <selection activeCell="H26" sqref="H26"/>
    </sheetView>
  </sheetViews>
  <sheetFormatPr defaultColWidth="9.140625" defaultRowHeight="12.75"/>
  <cols>
    <col min="1" max="1" width="3.7109375" style="0" customWidth="1"/>
    <col min="2" max="2" width="77.28125" style="0" customWidth="1"/>
    <col min="3" max="3" width="4.57421875" style="0" customWidth="1"/>
  </cols>
  <sheetData>
    <row r="1" ht="15.75">
      <c r="B1" s="165" t="s">
        <v>113</v>
      </c>
    </row>
    <row r="2" ht="15" customHeight="1">
      <c r="B2" s="166"/>
    </row>
    <row r="3" ht="15.75">
      <c r="B3" s="165" t="s">
        <v>114</v>
      </c>
    </row>
    <row r="4" ht="24">
      <c r="B4" s="168" t="s">
        <v>115</v>
      </c>
    </row>
    <row r="5" ht="15" customHeight="1">
      <c r="B5" s="166"/>
    </row>
    <row r="6" ht="15.75">
      <c r="B6" s="165" t="s">
        <v>64</v>
      </c>
    </row>
    <row r="7" ht="48">
      <c r="B7" s="168" t="s">
        <v>116</v>
      </c>
    </row>
    <row r="8" ht="15" customHeight="1">
      <c r="B8" s="166"/>
    </row>
    <row r="9" ht="15" customHeight="1">
      <c r="B9" s="165" t="s">
        <v>65</v>
      </c>
    </row>
    <row r="10" ht="24">
      <c r="B10" s="168" t="s">
        <v>117</v>
      </c>
    </row>
    <row r="11" ht="15" customHeight="1">
      <c r="B11" s="166"/>
    </row>
    <row r="12" ht="15.75">
      <c r="B12" s="165" t="s">
        <v>66</v>
      </c>
    </row>
    <row r="13" ht="36">
      <c r="B13" s="168" t="s">
        <v>118</v>
      </c>
    </row>
    <row r="14" ht="15" customHeight="1">
      <c r="B14" s="166"/>
    </row>
    <row r="15" ht="15.75">
      <c r="B15" s="165" t="s">
        <v>67</v>
      </c>
    </row>
    <row r="16" ht="38.25" customHeight="1">
      <c r="B16" s="168" t="s">
        <v>126</v>
      </c>
    </row>
    <row r="17" ht="15" customHeight="1">
      <c r="B17" s="166"/>
    </row>
    <row r="18" ht="15.75">
      <c r="B18" s="165" t="s">
        <v>68</v>
      </c>
    </row>
    <row r="19" ht="27" customHeight="1">
      <c r="B19" s="168" t="s">
        <v>119</v>
      </c>
    </row>
    <row r="20" ht="15" customHeight="1">
      <c r="B20" s="166"/>
    </row>
    <row r="21" ht="15.75">
      <c r="B21" s="165" t="s">
        <v>69</v>
      </c>
    </row>
    <row r="22" ht="48" customHeight="1">
      <c r="B22" s="168" t="s">
        <v>120</v>
      </c>
    </row>
    <row r="23" ht="12" customHeight="1">
      <c r="B23" s="166"/>
    </row>
    <row r="24" ht="39.75" customHeight="1">
      <c r="B24" s="168" t="s">
        <v>121</v>
      </c>
    </row>
    <row r="25" ht="15" customHeight="1">
      <c r="B25" s="166"/>
    </row>
    <row r="26" ht="15.75">
      <c r="B26" s="165" t="s">
        <v>70</v>
      </c>
    </row>
    <row r="27" ht="24">
      <c r="B27" s="168" t="s">
        <v>122</v>
      </c>
    </row>
    <row r="28" ht="15" customHeight="1">
      <c r="B28" s="166"/>
    </row>
    <row r="29" ht="15.75">
      <c r="B29" s="165" t="s">
        <v>71</v>
      </c>
    </row>
    <row r="30" ht="54.75" customHeight="1">
      <c r="B30" s="169" t="s">
        <v>123</v>
      </c>
    </row>
    <row r="31" ht="15" customHeight="1">
      <c r="B31" s="168"/>
    </row>
    <row r="32" ht="15.75">
      <c r="B32" s="165" t="s">
        <v>124</v>
      </c>
    </row>
    <row r="33" ht="12.75">
      <c r="B33" s="167" t="s">
        <v>125</v>
      </c>
    </row>
    <row r="34" ht="12.75">
      <c r="B34" s="67"/>
    </row>
    <row r="35" ht="12.75">
      <c r="B35" s="67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/>
  <dimension ref="A1:AI25"/>
  <sheetViews>
    <sheetView showGridLines="0" showRowColHeaders="0" zoomScalePageLayoutView="0" workbookViewId="0" topLeftCell="A1">
      <selection activeCell="B14" sqref="B14"/>
    </sheetView>
  </sheetViews>
  <sheetFormatPr defaultColWidth="9.140625" defaultRowHeight="12.75"/>
  <cols>
    <col min="1" max="1" width="2.7109375" style="48" customWidth="1"/>
    <col min="2" max="2" width="60.7109375" style="48" customWidth="1"/>
    <col min="3" max="3" width="5.7109375" style="49" customWidth="1"/>
    <col min="4" max="4" width="26.7109375" style="48" customWidth="1"/>
    <col min="5" max="5" width="27.421875" style="48" customWidth="1"/>
    <col min="6" max="40" width="2.7109375" style="48" customWidth="1"/>
    <col min="41" max="16384" width="9.140625" style="48" customWidth="1"/>
  </cols>
  <sheetData>
    <row r="1" spans="2:32" s="60" customFormat="1" ht="15.75" customHeight="1">
      <c r="B1" s="44" t="s">
        <v>107</v>
      </c>
      <c r="C1" s="62"/>
      <c r="D1" s="44"/>
      <c r="E1" s="63" t="s">
        <v>30</v>
      </c>
      <c r="AF1" s="61"/>
    </row>
    <row r="2" spans="2:32" ht="15">
      <c r="B2" s="43" t="s">
        <v>108</v>
      </c>
      <c r="C2" s="45"/>
      <c r="D2" s="43"/>
      <c r="E2" s="43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Y2" s="52"/>
      <c r="Z2" s="52"/>
      <c r="AA2" s="52"/>
      <c r="AB2" s="52"/>
      <c r="AC2" s="52"/>
      <c r="AD2" s="52"/>
      <c r="AE2" s="52"/>
      <c r="AF2" s="52"/>
    </row>
    <row r="3" spans="2:32" ht="15.75" customHeight="1">
      <c r="B3" s="46" t="s">
        <v>31</v>
      </c>
      <c r="C3" s="64"/>
      <c r="D3" s="39"/>
      <c r="E3" s="39"/>
      <c r="F3" s="55"/>
      <c r="G3" s="55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5" spans="2:32" ht="12.75" customHeight="1">
      <c r="B5" s="53"/>
      <c r="C5" s="54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1:35" ht="30" customHeight="1">
      <c r="A6" s="55"/>
      <c r="B6" s="55"/>
      <c r="D6" s="176" t="s">
        <v>32</v>
      </c>
      <c r="E6" s="177"/>
      <c r="F6" s="55"/>
      <c r="G6" s="55"/>
      <c r="H6" s="55"/>
      <c r="I6" s="55"/>
      <c r="J6" s="55"/>
      <c r="K6" s="55"/>
      <c r="L6" s="55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55"/>
      <c r="AH6" s="55"/>
      <c r="AI6" s="55"/>
    </row>
    <row r="7" spans="1:35" ht="19.5" customHeight="1">
      <c r="A7" s="55"/>
      <c r="B7" s="55"/>
      <c r="D7" s="56" t="s">
        <v>33</v>
      </c>
      <c r="E7" s="57" t="s">
        <v>34</v>
      </c>
      <c r="F7" s="55"/>
      <c r="G7" s="55"/>
      <c r="H7" s="55"/>
      <c r="I7" s="55"/>
      <c r="J7" s="55"/>
      <c r="K7" s="55"/>
      <c r="L7" s="55"/>
      <c r="N7" s="47"/>
      <c r="O7" s="47"/>
      <c r="P7" s="47"/>
      <c r="Q7" s="47"/>
      <c r="R7" s="47"/>
      <c r="S7" s="47"/>
      <c r="T7" s="47"/>
      <c r="U7" s="47"/>
      <c r="V7" s="47"/>
      <c r="X7" s="47"/>
      <c r="Y7" s="47"/>
      <c r="Z7" s="47"/>
      <c r="AA7" s="47"/>
      <c r="AB7" s="47"/>
      <c r="AC7" s="47"/>
      <c r="AD7" s="47"/>
      <c r="AE7" s="47"/>
      <c r="AF7" s="47"/>
      <c r="AG7" s="55"/>
      <c r="AH7" s="55"/>
      <c r="AI7" s="55"/>
    </row>
    <row r="8" spans="1:35" ht="24.75" customHeight="1">
      <c r="A8" s="55"/>
      <c r="B8" s="174" t="s">
        <v>109</v>
      </c>
      <c r="C8" s="57" t="s">
        <v>35</v>
      </c>
      <c r="D8" s="70"/>
      <c r="E8" s="70"/>
      <c r="F8" s="47"/>
      <c r="G8" s="47"/>
      <c r="H8" s="47"/>
      <c r="I8" s="47"/>
      <c r="J8" s="47"/>
      <c r="K8" s="55"/>
      <c r="L8" s="47"/>
      <c r="M8" s="58"/>
      <c r="N8" s="47"/>
      <c r="O8" s="47"/>
      <c r="P8" s="47"/>
      <c r="Q8" s="47"/>
      <c r="R8" s="47"/>
      <c r="S8" s="47"/>
      <c r="T8" s="47"/>
      <c r="U8" s="47"/>
      <c r="V8" s="47"/>
      <c r="W8" s="58"/>
      <c r="X8" s="47"/>
      <c r="Y8" s="47"/>
      <c r="Z8" s="47"/>
      <c r="AA8" s="47"/>
      <c r="AB8" s="47"/>
      <c r="AC8" s="47"/>
      <c r="AD8" s="47"/>
      <c r="AE8" s="47"/>
      <c r="AF8" s="47"/>
      <c r="AG8" s="55"/>
      <c r="AH8" s="55"/>
      <c r="AI8" s="55"/>
    </row>
    <row r="9" spans="1:35" ht="24.75" customHeight="1">
      <c r="A9" s="55"/>
      <c r="B9" s="175"/>
      <c r="C9" s="57" t="s">
        <v>36</v>
      </c>
      <c r="D9" s="70"/>
      <c r="E9" s="70"/>
      <c r="F9" s="47"/>
      <c r="G9" s="47"/>
      <c r="H9" s="47"/>
      <c r="I9" s="47"/>
      <c r="J9" s="47"/>
      <c r="K9" s="55"/>
      <c r="L9" s="47"/>
      <c r="M9" s="58"/>
      <c r="N9" s="47"/>
      <c r="O9" s="47"/>
      <c r="P9" s="47"/>
      <c r="Q9" s="47"/>
      <c r="R9" s="47"/>
      <c r="S9" s="47"/>
      <c r="T9" s="47"/>
      <c r="U9" s="47"/>
      <c r="V9" s="47"/>
      <c r="W9" s="58"/>
      <c r="X9" s="47"/>
      <c r="Y9" s="47"/>
      <c r="Z9" s="47"/>
      <c r="AA9" s="47"/>
      <c r="AB9" s="47"/>
      <c r="AC9" s="47"/>
      <c r="AD9" s="47"/>
      <c r="AE9" s="47"/>
      <c r="AF9" s="47"/>
      <c r="AG9" s="55"/>
      <c r="AH9" s="55"/>
      <c r="AI9" s="55"/>
    </row>
    <row r="10" spans="1:35" ht="24.75" customHeight="1">
      <c r="A10" s="55"/>
      <c r="B10" s="174" t="s">
        <v>110</v>
      </c>
      <c r="C10" s="57" t="s">
        <v>35</v>
      </c>
      <c r="D10" s="70"/>
      <c r="E10" s="70"/>
      <c r="F10" s="47"/>
      <c r="G10" s="47"/>
      <c r="H10" s="47"/>
      <c r="I10" s="47"/>
      <c r="J10" s="47"/>
      <c r="K10" s="55"/>
      <c r="L10" s="47"/>
      <c r="M10" s="58"/>
      <c r="N10" s="47"/>
      <c r="O10" s="47"/>
      <c r="P10" s="47"/>
      <c r="Q10" s="47"/>
      <c r="R10" s="47"/>
      <c r="S10" s="47"/>
      <c r="T10" s="47"/>
      <c r="U10" s="47"/>
      <c r="V10" s="47"/>
      <c r="W10" s="58"/>
      <c r="X10" s="47"/>
      <c r="Y10" s="47"/>
      <c r="Z10" s="47"/>
      <c r="AA10" s="47"/>
      <c r="AB10" s="47"/>
      <c r="AC10" s="47"/>
      <c r="AD10" s="47"/>
      <c r="AE10" s="47"/>
      <c r="AF10" s="47"/>
      <c r="AG10" s="55"/>
      <c r="AH10" s="55"/>
      <c r="AI10" s="55"/>
    </row>
    <row r="11" spans="1:35" ht="24.75" customHeight="1">
      <c r="A11" s="55"/>
      <c r="B11" s="175"/>
      <c r="C11" s="57" t="s">
        <v>36</v>
      </c>
      <c r="D11" s="70"/>
      <c r="E11" s="70"/>
      <c r="F11" s="47"/>
      <c r="G11" s="47"/>
      <c r="H11" s="47"/>
      <c r="I11" s="47"/>
      <c r="J11" s="47"/>
      <c r="K11" s="55"/>
      <c r="L11" s="47"/>
      <c r="M11" s="58"/>
      <c r="N11" s="47"/>
      <c r="O11" s="47"/>
      <c r="P11" s="47"/>
      <c r="Q11" s="47"/>
      <c r="R11" s="47"/>
      <c r="S11" s="47"/>
      <c r="T11" s="47"/>
      <c r="U11" s="47"/>
      <c r="V11" s="47"/>
      <c r="W11" s="58"/>
      <c r="X11" s="47"/>
      <c r="Y11" s="47"/>
      <c r="Z11" s="47"/>
      <c r="AA11" s="47"/>
      <c r="AB11" s="47"/>
      <c r="AC11" s="47"/>
      <c r="AD11" s="47"/>
      <c r="AE11" s="47"/>
      <c r="AF11" s="47"/>
      <c r="AG11" s="55"/>
      <c r="AH11" s="55"/>
      <c r="AI11" s="55"/>
    </row>
    <row r="12" spans="1:35" ht="24.75" customHeight="1">
      <c r="A12" s="55"/>
      <c r="B12" s="47"/>
      <c r="C12" s="51"/>
      <c r="D12" s="47"/>
      <c r="E12" s="47"/>
      <c r="F12" s="47"/>
      <c r="G12" s="47"/>
      <c r="H12" s="47"/>
      <c r="I12" s="47"/>
      <c r="J12" s="47"/>
      <c r="K12" s="47"/>
      <c r="L12" s="47"/>
      <c r="M12" s="58"/>
      <c r="N12" s="47"/>
      <c r="O12" s="47"/>
      <c r="P12" s="47"/>
      <c r="Q12" s="47"/>
      <c r="R12" s="47"/>
      <c r="S12" s="47"/>
      <c r="T12" s="47"/>
      <c r="U12" s="47"/>
      <c r="V12" s="47"/>
      <c r="W12" s="58"/>
      <c r="X12" s="47"/>
      <c r="Y12" s="47"/>
      <c r="Z12" s="47"/>
      <c r="AA12" s="47"/>
      <c r="AB12" s="47"/>
      <c r="AC12" s="47"/>
      <c r="AD12" s="47"/>
      <c r="AE12" s="47"/>
      <c r="AF12" s="47"/>
      <c r="AG12" s="55"/>
      <c r="AH12" s="55"/>
      <c r="AI12" s="55"/>
    </row>
    <row r="13" spans="1:35" ht="30" customHeight="1">
      <c r="A13" s="55"/>
      <c r="B13" s="47"/>
      <c r="C13" s="51"/>
      <c r="D13" s="59" t="s">
        <v>37</v>
      </c>
      <c r="E13" s="149"/>
      <c r="F13" s="47"/>
      <c r="G13" s="47"/>
      <c r="H13" s="47"/>
      <c r="I13" s="47"/>
      <c r="J13" s="47"/>
      <c r="K13" s="47"/>
      <c r="L13" s="47"/>
      <c r="N13" s="47"/>
      <c r="O13" s="47"/>
      <c r="P13" s="47"/>
      <c r="Q13" s="47"/>
      <c r="R13" s="47"/>
      <c r="S13" s="47"/>
      <c r="T13" s="47"/>
      <c r="U13" s="47"/>
      <c r="V13" s="47"/>
      <c r="X13" s="47"/>
      <c r="Y13" s="47"/>
      <c r="Z13" s="47"/>
      <c r="AA13" s="47"/>
      <c r="AB13" s="47"/>
      <c r="AC13" s="47"/>
      <c r="AD13" s="47"/>
      <c r="AE13" s="47"/>
      <c r="AF13" s="47"/>
      <c r="AG13" s="55"/>
      <c r="AH13" s="55"/>
      <c r="AI13" s="55"/>
    </row>
    <row r="14" spans="1:35" ht="24.75" customHeight="1">
      <c r="A14" s="55"/>
      <c r="B14" s="164" t="s">
        <v>99</v>
      </c>
      <c r="C14" s="57" t="s">
        <v>36</v>
      </c>
      <c r="D14" s="70"/>
      <c r="E14" s="150"/>
      <c r="F14" s="47"/>
      <c r="G14" s="47"/>
      <c r="H14" s="47"/>
      <c r="I14" s="47"/>
      <c r="J14" s="47"/>
      <c r="L14" s="47"/>
      <c r="M14" s="58"/>
      <c r="N14" s="47"/>
      <c r="O14" s="47"/>
      <c r="P14" s="47"/>
      <c r="Q14" s="47"/>
      <c r="R14" s="47"/>
      <c r="S14" s="47"/>
      <c r="T14" s="47"/>
      <c r="U14" s="47"/>
      <c r="V14" s="47"/>
      <c r="W14" s="58"/>
      <c r="X14" s="47"/>
      <c r="Y14" s="47"/>
      <c r="Z14" s="47"/>
      <c r="AA14" s="47"/>
      <c r="AB14" s="47"/>
      <c r="AC14" s="47"/>
      <c r="AD14" s="47"/>
      <c r="AE14" s="47"/>
      <c r="AF14" s="47"/>
      <c r="AG14" s="55"/>
      <c r="AH14" s="55"/>
      <c r="AI14" s="55"/>
    </row>
    <row r="15" spans="1:35" ht="24.75" customHeight="1">
      <c r="A15" s="55"/>
      <c r="B15" s="164" t="s">
        <v>100</v>
      </c>
      <c r="C15" s="57" t="s">
        <v>36</v>
      </c>
      <c r="D15" s="70"/>
      <c r="E15" s="150"/>
      <c r="F15" s="47"/>
      <c r="G15" s="47"/>
      <c r="H15" s="47"/>
      <c r="I15" s="47"/>
      <c r="J15" s="47"/>
      <c r="L15" s="47"/>
      <c r="M15" s="58"/>
      <c r="N15" s="47"/>
      <c r="O15" s="47"/>
      <c r="P15" s="47"/>
      <c r="Q15" s="47"/>
      <c r="R15" s="47"/>
      <c r="S15" s="47"/>
      <c r="T15" s="47"/>
      <c r="U15" s="47"/>
      <c r="V15" s="47"/>
      <c r="W15" s="58"/>
      <c r="X15" s="47"/>
      <c r="Y15" s="47"/>
      <c r="Z15" s="47"/>
      <c r="AA15" s="47"/>
      <c r="AB15" s="47"/>
      <c r="AC15" s="47"/>
      <c r="AD15" s="47"/>
      <c r="AE15" s="47"/>
      <c r="AF15" s="47"/>
      <c r="AG15" s="55"/>
      <c r="AH15" s="55"/>
      <c r="AI15" s="55"/>
    </row>
    <row r="16" spans="1:35" ht="12.75" customHeight="1">
      <c r="A16" s="55"/>
      <c r="B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ht="12.75" customHeight="1">
      <c r="A17" s="55"/>
      <c r="B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ht="12.75" customHeight="1">
      <c r="A18" s="50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ht="12.75" customHeight="1">
      <c r="A19" s="55"/>
      <c r="B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ht="12.75" customHeight="1">
      <c r="A20" s="55"/>
      <c r="B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ht="12.75" customHeight="1">
      <c r="A21" s="55"/>
      <c r="B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ht="12.75" customHeight="1">
      <c r="A22" s="55"/>
      <c r="B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ht="12.75" customHeight="1">
      <c r="A23" s="55"/>
      <c r="B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ht="12.75" customHeight="1">
      <c r="A24" s="55"/>
      <c r="B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ht="12.75" customHeight="1">
      <c r="A25" s="55"/>
      <c r="B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 password="E847" sheet="1" objects="1" scenarios="1"/>
  <mergeCells count="3">
    <mergeCell ref="B8:B9"/>
    <mergeCell ref="B10:B11"/>
    <mergeCell ref="D6:E6"/>
  </mergeCells>
  <printOptions/>
  <pageMargins left="0.3937007874015748" right="0.3937007874015748" top="0.71" bottom="0.3937007874015748" header="0.45" footer="0.7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"/>
  <dimension ref="G1:J7"/>
  <sheetViews>
    <sheetView zoomScalePageLayoutView="0" workbookViewId="0" topLeftCell="A1">
      <selection activeCell="G1" sqref="G1:J6"/>
    </sheetView>
  </sheetViews>
  <sheetFormatPr defaultColWidth="9.140625" defaultRowHeight="12.75"/>
  <cols>
    <col min="7" max="7" width="14.28125" style="0" customWidth="1"/>
    <col min="8" max="8" width="43.8515625" style="0" customWidth="1"/>
    <col min="9" max="9" width="2.421875" style="0" customWidth="1"/>
  </cols>
  <sheetData>
    <row r="1" spans="7:10" ht="12.75">
      <c r="G1" s="71" t="s">
        <v>72</v>
      </c>
      <c r="H1" s="72"/>
      <c r="I1" s="72"/>
      <c r="J1" s="73"/>
    </row>
    <row r="2" spans="7:10" ht="12.75">
      <c r="G2" s="74" t="s">
        <v>73</v>
      </c>
      <c r="H2" s="81"/>
      <c r="I2" s="75"/>
      <c r="J2" s="76"/>
    </row>
    <row r="3" spans="7:10" ht="12.75">
      <c r="G3" s="74" t="s">
        <v>74</v>
      </c>
      <c r="H3" s="75"/>
      <c r="I3" s="75"/>
      <c r="J3" s="76"/>
    </row>
    <row r="4" spans="7:10" ht="12.75">
      <c r="G4" s="74" t="s">
        <v>75</v>
      </c>
      <c r="H4" s="75"/>
      <c r="I4" s="75"/>
      <c r="J4" s="76"/>
    </row>
    <row r="5" spans="7:10" ht="12.75">
      <c r="G5" s="74" t="s">
        <v>76</v>
      </c>
      <c r="H5" s="75"/>
      <c r="I5" s="75"/>
      <c r="J5" s="76"/>
    </row>
    <row r="6" spans="7:10" ht="12.75">
      <c r="G6" s="74" t="s">
        <v>77</v>
      </c>
      <c r="H6" s="75"/>
      <c r="I6" s="75"/>
      <c r="J6" s="76"/>
    </row>
    <row r="7" spans="7:10" ht="13.5" thickBot="1">
      <c r="G7" s="80" t="s">
        <v>80</v>
      </c>
      <c r="H7" s="78"/>
      <c r="I7" s="78"/>
      <c r="J7" s="79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2009-07-31T11:09:58Z</cp:lastPrinted>
  <dcterms:created xsi:type="dcterms:W3CDTF">2002-09-22T10:06:41Z</dcterms:created>
  <dcterms:modified xsi:type="dcterms:W3CDTF">2015-10-23T07:14:24Z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11</vt:i4>
  </property>
  <property fmtid="{D5CDD505-2E9C-101B-9397-08002B2CF9AE}" pid="4" name="idBlankettNamn">
    <vt:lpwstr>VP211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URL;https://www.h2.scb.se/bopwebb/inrapp/hamtavar.asp</vt:lpwstr>
  </property>
</Properties>
</file>