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vip/projektstyrning/P0814/Projektdokument/Dokument/Arbetsdokument/Statistikinsamling 2019/Tabellfiler per mål/Ariun och AK/"/>
    </mc:Choice>
  </mc:AlternateContent>
  <bookViews>
    <workbookView xWindow="0" yWindow="0" windowWidth="28800" windowHeight="12888"/>
  </bookViews>
  <sheets>
    <sheet name="11.1.1" sheetId="8" r:id="rId1"/>
    <sheet name="11.1.2 (N)" sheetId="9" r:id="rId2"/>
    <sheet name="11.2.1" sheetId="10" r:id="rId3"/>
    <sheet name="11.2.2 (N)" sheetId="11" r:id="rId4"/>
    <sheet name="11.3.1" sheetId="12" r:id="rId5"/>
    <sheet name="11.3.2" sheetId="13" r:id="rId6"/>
    <sheet name="11.4.1" sheetId="14" r:id="rId7"/>
    <sheet name="11.5.1" sheetId="15" r:id="rId8"/>
    <sheet name="11.5.2" sheetId="16" r:id="rId9"/>
    <sheet name="11.6.1" sheetId="17" r:id="rId10"/>
    <sheet name="11.6.2" sheetId="18" r:id="rId11"/>
    <sheet name="11.6.3 (N)" sheetId="19" r:id="rId12"/>
    <sheet name="11.6.4 (N)" sheetId="20" r:id="rId13"/>
    <sheet name="11.7.1" sheetId="21" r:id="rId14"/>
    <sheet name="11.7.2" sheetId="22" r:id="rId15"/>
    <sheet name="11.7.2 (P)" sheetId="23" r:id="rId16"/>
    <sheet name="11.7.3 (N)" sheetId="24" r:id="rId17"/>
    <sheet name="11.7.4 (N)" sheetId="25" r:id="rId18"/>
    <sheet name="11.a.1" sheetId="26" r:id="rId19"/>
    <sheet name="11.b.1" sheetId="28" r:id="rId20"/>
    <sheet name="11.b.2" sheetId="29" r:id="rId2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4" l="1"/>
  <c r="K19" i="14" s="1"/>
  <c r="E19" i="14"/>
  <c r="F19" i="14" s="1"/>
  <c r="J18" i="14"/>
  <c r="K18" i="14" s="1"/>
  <c r="E18" i="14"/>
  <c r="F18" i="14" s="1"/>
  <c r="J17" i="14"/>
  <c r="E17" i="14"/>
  <c r="F17" i="14" s="1"/>
  <c r="J20" i="14" l="1"/>
  <c r="F20" i="14"/>
  <c r="K17" i="14"/>
  <c r="K20" i="14" s="1"/>
  <c r="E20" i="14"/>
</calcChain>
</file>

<file path=xl/sharedStrings.xml><?xml version="1.0" encoding="utf-8"?>
<sst xmlns="http://schemas.openxmlformats.org/spreadsheetml/2006/main" count="391" uniqueCount="215">
  <si>
    <t>Indikator som presenteras nedan:</t>
  </si>
  <si>
    <t>Avvikelse från globala indikatorn:</t>
  </si>
  <si>
    <t>11.1.1 Andel av den urbana befolkningen som lever i slumområden, informella bosättningar eller bristfälliga bostäder</t>
  </si>
  <si>
    <t>11.2.1 Andel av befolkningen (i tätorter) som har enkel tillgång till kollektivtrafik fördelat på kön, ålder och personer med funktionsnedsättning</t>
  </si>
  <si>
    <t>11.3.1 Förhållande mellan arealtillväxt och befolkningstillväxt</t>
  </si>
  <si>
    <t>Förhållande mellan arealtillväxt och befolkningstillväxt</t>
  </si>
  <si>
    <t>Andelen städer som har en struktur för civilsamhällets medbestämmande i stadsplanering och -förvaltning på regelbunden och demokratisk grund</t>
  </si>
  <si>
    <t>11.4.1 Samlade utgifter (offentliga och privata) per capita som går till att skydda, vårda och bevara kultur- och naturarv fördelat på typ av arv (kultur, natur eller bådadera och världsarvsområden), myndighet (nationell, regional eller lokal/kommunal), typ av utgift (administrativ utgift/investering) eller typ av privat gåva (gåvor in natura, privat icke-vinstdrivande sektor och sponsorskap)</t>
  </si>
  <si>
    <t>11.5.1 Antalet döda, saknade personer och direkt drabbade till följd av katastrofer per 100 000 invånare</t>
  </si>
  <si>
    <t>11.5.2 Direkta ekonomiska förluster i förhållande till BNP, skador på viktig infrastruktur och antal avbrott i grundläggande tjänster, till följd av katastrofer</t>
  </si>
  <si>
    <t>Direkta ekonomiska förluster i förhållande till BNP, skador på viktig infrastruktur och antal avbrott i grundläggande tjänster, till följd av katastrofer</t>
  </si>
  <si>
    <t>11.6.1 Andelen fast avfall som uppkommer i städer som regelbundet samlas in och slutdeponeras på rätt sätt i förhållande till det totala genererade fasta avfallet, fördelat på stad</t>
  </si>
  <si>
    <t>11.6.2 Årsmedelvärden för fina luftburna partiklar (t.ex. PM2,5 och PM10) i städer (befolkningsviktade)</t>
  </si>
  <si>
    <t>11.6.3 (N) Totalt behandlat mängd hushållsavfall och per capita</t>
  </si>
  <si>
    <t>11.7.1 Andelen bebyggd miljö i städer som är offentliga platser med tillgänglighet för alla fördelat på kön, ålder och personer med funktionsnedsättning</t>
  </si>
  <si>
    <t>11.7.2 Andelen personer som utsatts för fysiska eller sexuella trakasserier de senaste 12 månaderna fördelat på kön, ålder och funktionsnedsättning</t>
  </si>
  <si>
    <t>11.7.2 (P) Utsatta för våldsbrott (misshandel, hot och/eller personrån). Redovisas på ålder, kön och personer med funktionsnedsättning.</t>
  </si>
  <si>
    <t>11.7.3 (N) Tillgång till grönområde inom 200 meter från bostaden (i de 37 största tätorterna i landet)</t>
  </si>
  <si>
    <t>11.b.1 Antalet länder som antar och genomför nationella strategier för katastrofriskreducering i linje med Sendai FDRR 2015-2030</t>
  </si>
  <si>
    <t>11.b.2 Andelen lokala myndigheter som antar och genomför lokala strategier för katastrofriskreducering i linje med nationella strategier för katastrofriskreducering</t>
  </si>
  <si>
    <t xml:space="preserve">Andelen lokala myndigheter som antar och genomför lokala strategier för katastrofriskreducering i linje med nationella strategier för katastrofriskreducering  </t>
  </si>
  <si>
    <t>Direkt ekonomisk förlust (SEK)</t>
  </si>
  <si>
    <t>Direkt ekonomisk förlust/BNP</t>
  </si>
  <si>
    <t xml:space="preserve">Källa: Data insamlade av MSB för rapportering enligt Sendairamverket för katastrofriskreducering. </t>
  </si>
  <si>
    <t>Kommentarer:</t>
  </si>
  <si>
    <t>Endast allvarliga och omfattande händelser inkluderas i rapporteringen vilket innebär ett fåtal händelser. Många av åren har inga sådana händelser inträffat.</t>
  </si>
  <si>
    <t>Ej rapporterad</t>
  </si>
  <si>
    <t>Källa: Data insamlade av MSB för rapportering enligt Sendairamverket för katastrofriskreducering.</t>
  </si>
  <si>
    <t>Nationell startegi för katastrofriskreducering</t>
  </si>
  <si>
    <t>Nej</t>
  </si>
  <si>
    <t>Antal döda och saknade, totalt</t>
  </si>
  <si>
    <t>Antal döda och saknade, totalt/ 100 000 invånare</t>
  </si>
  <si>
    <t>Antal drabbade, totalt</t>
  </si>
  <si>
    <t>Data inte tillgängliga</t>
  </si>
  <si>
    <t>Antal drabbade, totalt/100 000 invånare</t>
  </si>
  <si>
    <t>Antal döda, saknade och drabbade, totalt</t>
  </si>
  <si>
    <t>Data ofullständiga</t>
  </si>
  <si>
    <t xml:space="preserve">Antal döda, saknade och drabbade, totalt/100 000 invånare. </t>
  </si>
  <si>
    <t>Källa: Data insamlade av MSB för rapportering enligt Sendairamverket för katastrofriskreducering. Befolkningsdata från SCB.</t>
  </si>
  <si>
    <t xml:space="preserve">Antal döda och saknade avser personer döda eller saknade som direkt konsekvens av en händelse. </t>
  </si>
  <si>
    <t>Antal drabbade inkluderar antal sjuka och skadade samt antal personer som har fått sin bostad skadad eller förstörd.</t>
  </si>
  <si>
    <t>Åren 2005-2014 är referensperiod för denna indikator enligt Sendairamverket för katastrofriskreducering.</t>
  </si>
  <si>
    <t>För beräkningar i förhållande till befolkning har följande värden använts: 2005: 9 047 752 personer, 2007: 9 182 927 personer, 2014: 9 747 355 personer (Källa: SCB)</t>
  </si>
  <si>
    <t>För Sendairamverket för katastrofriskreducering rapporteras antal döda och skadade respektive antal drabbade som två separata indikatorer. Enligt definitionen för antal drabbade ska indikatorn inkludera antal sjuka och skadade samt antal personer som har fått sin bostad skadad eller förstörd samt antal personer som har fått sin försörjning störd eller förstörd. Eftersom data för antalet personer som har fått sin försörjning störd eller förstörd inte finns tillgängliga har detta inte inkluderats i indikatorn.</t>
  </si>
  <si>
    <t xml:space="preserve"> Rural</t>
  </si>
  <si>
    <t xml:space="preserve"> Urban</t>
  </si>
  <si>
    <t xml:space="preserve"> Total</t>
  </si>
  <si>
    <t>Koncentration av PM2,5 (befolkningsviktat)</t>
  </si>
  <si>
    <t>År</t>
  </si>
  <si>
    <t>Källa: Naturvårdsverket</t>
  </si>
  <si>
    <t>Frågan i Nationella trygghetsundersökningen (NTU) handlar inte specifikt om fysiska eller sexuella trakasserier. Det handlar om ifall respondenten blivit förföljd eller fått oönskade besök, telefonsamtal eller meddelanden via brev, sms eller internet av en och samma person. Uppgifter om funktionsnedsättning saknas i NTU.</t>
  </si>
  <si>
    <t>Personer som blivit utsatta för trakasserier efter ålder 2016-2017</t>
  </si>
  <si>
    <t>Andel (%) av befolkningen för kvinnor respektive män i olika åldersgrupper</t>
  </si>
  <si>
    <t>Kvinnor</t>
  </si>
  <si>
    <t>Män</t>
  </si>
  <si>
    <t>16-24 år</t>
  </si>
  <si>
    <t>25-44 år</t>
  </si>
  <si>
    <t>45-64 år</t>
  </si>
  <si>
    <t>65-84 år</t>
  </si>
  <si>
    <t>Källa: Brottsförebyggande rådet</t>
  </si>
  <si>
    <t>11.6.4 (N) Luftkvalitet i närheten av bostaden; Antal exponerade för nivåer av luftföroreningar från trafik vid bostaden</t>
  </si>
  <si>
    <t>Andel (%) besvärade av bilavgaser vid bostaden</t>
  </si>
  <si>
    <t>Ålder</t>
  </si>
  <si>
    <t>Totalt</t>
  </si>
  <si>
    <t>19-81 år</t>
  </si>
  <si>
    <t>12 år</t>
  </si>
  <si>
    <t>18-80 år</t>
  </si>
  <si>
    <t>18-84 år</t>
  </si>
  <si>
    <t>2008-09</t>
  </si>
  <si>
    <t>2010-11</t>
  </si>
  <si>
    <t>2012-13</t>
  </si>
  <si>
    <t>2014-15</t>
  </si>
  <si>
    <t>2016-2017</t>
  </si>
  <si>
    <t>2018</t>
  </si>
  <si>
    <t>Samtliga 16-84 år</t>
  </si>
  <si>
    <t>Män 16-84 år</t>
  </si>
  <si>
    <t>Kvinnor 16-84 år</t>
  </si>
  <si>
    <t>INRIKES/UTRIKES FÖDD (16-84 ÅR)</t>
  </si>
  <si>
    <t>Inrikes född</t>
  </si>
  <si>
    <t>Utrikes född</t>
  </si>
  <si>
    <t>Utrikes född utanför Europa</t>
  </si>
  <si>
    <t>Utrikes född inom Europa</t>
  </si>
  <si>
    <t>Källa: SCB ULF/SILC</t>
  </si>
  <si>
    <t>*** Data för åren 2006-07 ingår inte i detta tabellpaket. Det förändringsarbete som pågick under dessa år verkar i en del fall ha påverkat indikatorer och lett till svårtolkade resultat under just dessa år.</t>
  </si>
  <si>
    <t>* Norm 2 definierar ett hushåll som trångbott om det finns fler än två boende per rum (sovrum), kök och vardagsrum oräknade. Detta gäller dock inte ensamstående, som inte anses trångbodda oavsett antal rum. Exempel: enligt norm 2 ska ett 4-personershushåll ha minst 3 rum och kök för att inte vara trångbott (1965 års bostadsbyggnadsutredning).</t>
  </si>
  <si>
    <t>** Norm 3 är definierar ett hushåll som trångbott om det finns fler än en boende per rum (sovrum), kök och vardagsrum oräknade. Sammanboende delar dock sovrum medan varje barn ska ha eget rum. Exempel: enligt norm 3 ska ett sammanboende 4-personershushåll ha minst 4 rum och kök för att inte vara trångbott (Boendeutredningen 1974).</t>
  </si>
  <si>
    <t>Andel av befolkningen (i tätorter) som har enkel tillgång* till kollektivtrafik</t>
  </si>
  <si>
    <t>Andelar (%)</t>
  </si>
  <si>
    <t>Antal</t>
  </si>
  <si>
    <t>År 2017</t>
  </si>
  <si>
    <t>Åldersgrupper</t>
  </si>
  <si>
    <t>0-17 år</t>
  </si>
  <si>
    <t>18-64 år</t>
  </si>
  <si>
    <t>65- år</t>
  </si>
  <si>
    <t>Samtliga</t>
  </si>
  <si>
    <t>Källa: SCB</t>
  </si>
  <si>
    <t>* Tillgång till kollektivtrafikhållplats inom 500 meter från bostaden med minst en avgång i timmen vardagar mellan 06:00 och 20:00</t>
  </si>
  <si>
    <t>Bostäder i kollektivtrafiknära* lägen</t>
  </si>
  <si>
    <t>Nytillkomna**</t>
  </si>
  <si>
    <t>* Bostäder inom 500 meter från en kollektivtrafikhållplats med minst en avgång i timmen vardagar mellan 06:00 och 20:00</t>
  </si>
  <si>
    <t>Tidsperiod</t>
  </si>
  <si>
    <t xml:space="preserve">Befolkningsförändring i urbana områden* (antal personer) </t>
  </si>
  <si>
    <t>Tillväxttakt för den urbana befolkningen**</t>
  </si>
  <si>
    <t>Förändring av den urbana arealen (hektar)</t>
  </si>
  <si>
    <t>Tillväxttakt för den urbana arealen</t>
  </si>
  <si>
    <t>2006-2009</t>
  </si>
  <si>
    <t>2009-2012</t>
  </si>
  <si>
    <t>2012-2015</t>
  </si>
  <si>
    <t>Urban areal per capita</t>
  </si>
  <si>
    <t>Urban areal (hektar)</t>
  </si>
  <si>
    <t>Urban befolkning (antal personer)</t>
  </si>
  <si>
    <t>Areal per capita (kvadratmeter)</t>
  </si>
  <si>
    <t>* Urbana områden definieras och avgränsas enligt en metodik framtagen av UN-HABITAT för global jämförbarhet. Avgränsningarna överensstämmer därför inte med den nationella statistik som tas fram för landarealer och befolkning i tätorter.</t>
  </si>
  <si>
    <t>** Urban befolkning är den delen av befolkningen som är folkbokförd inom områden som definieras som urbana områden enligt UN-HABITATs metodik.</t>
  </si>
  <si>
    <t>EU-finansiering*</t>
  </si>
  <si>
    <t>Nationell finansiering</t>
  </si>
  <si>
    <t xml:space="preserve">Totalt </t>
  </si>
  <si>
    <t xml:space="preserve">Per capita </t>
  </si>
  <si>
    <t>Kultur- och naturarv</t>
  </si>
  <si>
    <t>SUMMA</t>
  </si>
  <si>
    <t>I svenska kronor (SEK) och SEK per capita</t>
  </si>
  <si>
    <t>Källa: Årsredovisning för år 2018 för Riksantikvarieämbetet, Skogsstyrelsen, Svenska kyrkan, Statens Fastighetsverk, Naturvårdsverket och Hordbruksverket samt SCB för befolkningsuppgifter</t>
  </si>
  <si>
    <t>* Finansiering via Landsbygdsprogrammet och programmet för Lokalt Ledd Utveckling</t>
  </si>
  <si>
    <t>Kulturarv**</t>
  </si>
  <si>
    <t>Naturarv***</t>
  </si>
  <si>
    <t>** Exempelvis landskap, kyrkor, hembygdsgårdar och byggnader med högt kulturhistoriskt värde</t>
  </si>
  <si>
    <t>Offentliga utgifter finansierade av EU och av Sverige nationellt för vård och bevarande av kulturmiljöer och naturarv (biologiskt kulturarv) efter år, kategori och finansieringskälla</t>
  </si>
  <si>
    <t xml:space="preserve">Nedbrytning på personer med funktionsnedsättning kan inte göras. </t>
  </si>
  <si>
    <t>Andel av tätortsmarken</t>
  </si>
  <si>
    <t>Allmänt tillgänglig grönyta** i tätort* som andel av den totala landarealen</t>
  </si>
  <si>
    <t>Mark i tätort* som är allmänt tillgänglig fördelad efter typ av typ av mark</t>
  </si>
  <si>
    <t>Grönyta</t>
  </si>
  <si>
    <t>Ej grönyta (exkl. gatumark)</t>
  </si>
  <si>
    <t>Gatumark</t>
  </si>
  <si>
    <t>* I de 37 största tätorterna med 30 000 invånare eller mer.</t>
  </si>
  <si>
    <t>** Alla typer av gröna ytor inom tätortsgränsen, såsom allmänna parker och öppna gräsytor samt andra träd- eller gräsbevuxna ytor, vid byggnation överblivna gröna ytor (impediment),
villaträdgårdar, gröna ytor mellan flerbostadshus eller industribyggnader
och även gröna stråk mellan vägar etc.</t>
  </si>
  <si>
    <t>Befolkning i tätort* med tillgång till grönområde** inom 200 meter från bostaden efter åldersgrupper</t>
  </si>
  <si>
    <t>0-6 år</t>
  </si>
  <si>
    <t>7-15 år</t>
  </si>
  <si>
    <t>16-64 år</t>
  </si>
  <si>
    <t>65+ år</t>
  </si>
  <si>
    <t>Befolkning i tätort* med tillgång till grönområde** inom 200 meter från bostaden efter kön</t>
  </si>
  <si>
    <t>Könsfördelning</t>
  </si>
  <si>
    <t>** Definieras som ett område av sammanhängande grönytor som uppgår till minst 0,5 hektar och som är allmänt tillgängligt.</t>
  </si>
  <si>
    <t>Totalt behandlat hushållsavfall och behandlat hushållsavfall per capita</t>
  </si>
  <si>
    <t>Totalt (ton)</t>
  </si>
  <si>
    <t>Per capita (kg)</t>
  </si>
  <si>
    <t>16-19 år</t>
  </si>
  <si>
    <t>20-29 år</t>
  </si>
  <si>
    <t>30-39 år</t>
  </si>
  <si>
    <t>40-49 år</t>
  </si>
  <si>
    <t>50-59 år</t>
  </si>
  <si>
    <t>60-64 år</t>
  </si>
  <si>
    <t>65-69 år</t>
  </si>
  <si>
    <t>70-79 år</t>
  </si>
  <si>
    <t>80+ år</t>
  </si>
  <si>
    <t>Andel (16 år och äldre) som varit utsatta för hot eller våld på allmän plats efter kön och personer med funktionsnedsättning</t>
  </si>
  <si>
    <t>Proxyindikator för 11.7.2 för att fånga upp personer med funktionsnedsättning som saknas i NTU.</t>
  </si>
  <si>
    <t>Samtliga 16+ år</t>
  </si>
  <si>
    <t>År 2016-17</t>
  </si>
  <si>
    <t>Män med funktionsnedsättning</t>
  </si>
  <si>
    <t>Andel av befolkningen (16+ år) som avstått från att gå ut på kvällen på grund av oro för hot eller våld någon gång under de senaster 12 månaderna</t>
  </si>
  <si>
    <t>Andel (%)</t>
  </si>
  <si>
    <t>År 2008-09</t>
  </si>
  <si>
    <t>År 2010-11</t>
  </si>
  <si>
    <t>År 2012-13</t>
  </si>
  <si>
    <t>År 2014-15</t>
  </si>
  <si>
    <t>-</t>
  </si>
  <si>
    <t>År 2015</t>
  </si>
  <si>
    <t>År 2016</t>
  </si>
  <si>
    <t>År 2018</t>
  </si>
  <si>
    <t>Mark i tätort* som är offentlig plats som andel av den totala landarealen</t>
  </si>
  <si>
    <t>Global indikator, som den uttrycks i det globala indikatorramverket:</t>
  </si>
  <si>
    <t>Indikatorn är nationell</t>
  </si>
  <si>
    <t>inrikes födda/utrikes födda</t>
  </si>
  <si>
    <t>Trångboddhet enligt norm 2* i åldern 16-84 år redovisat efter kön och inrikes födda/utrikes födda</t>
  </si>
  <si>
    <t>Trångboddhet enligt norm 3** i åldern 16-84 år redovisat efter kön och inrikes födda/utrikes födda</t>
  </si>
  <si>
    <t xml:space="preserve">11.1.2(N) Trångboddhet. Andel av befolkningen som lever i trångboddhet enligt norm 2 och norm 3 i åldern 16-84 år redovisat efter kön och </t>
  </si>
  <si>
    <t xml:space="preserve">Global indikator, som den uttrycks i det globala indikatorramverket: </t>
  </si>
  <si>
    <t>11.2.1 Andel av befolkningen (i tätorter) som har enkel tillgång till kollektivtrafik fördelat på kön och ålder</t>
  </si>
  <si>
    <t>Nedbrytning på personer med funktionsnedsättning kan inte göras. I den nationella indikatorn görs en tydlig avgränsning till befolkning i tätorter, detta är inte tydligt uttyckt i metadata för den globala indikatorn</t>
  </si>
  <si>
    <t>Åldersgrupp</t>
  </si>
  <si>
    <t>Antal och andel (%)</t>
  </si>
  <si>
    <t>11.2.2 (N) Bostäder i kollektivtrafiknära lägen. Totalt antal och nytillkomna bostäder i kollektivtrafiknära lägen</t>
  </si>
  <si>
    <t>** Bostäder som uppförts under loppet av det aktuella referensåret</t>
  </si>
  <si>
    <t>11.3.1 Förhållande mellan arealtillväxt och befolkningstillväxt samt urban areal per capita</t>
  </si>
  <si>
    <t>*** Exempelvis betesmarker, slåtterängar och gamla träd</t>
  </si>
  <si>
    <t xml:space="preserve">11.4.1 Samlade utgifter (offentliga och privata) totalt och per capita som går till att skydda, vårda och bevara kultur- och naturarv fördelat på typ av arv (kultur, natur eller bådadera och </t>
  </si>
  <si>
    <t xml:space="preserve">världsarvsområden), myndighet (nationell, regional eller lokal/kommunal), typ av utgift (administrativ utgift/investering) eller typ av privat gåva (gåvor in natura, privat icke-vinstdrivande sektor och </t>
  </si>
  <si>
    <t>sponsorskap)</t>
  </si>
  <si>
    <t>Endast allvarliga och omfattande händelser inkluderas i rapporteringen vilket innebär ett fåtal händelser. Många av åren har inga sådana händelser inträffat</t>
  </si>
  <si>
    <t>11.6.2 Koncentration av PM2,5 (befolkningsviktat)</t>
  </si>
  <si>
    <t>Ingen avvikelse</t>
  </si>
  <si>
    <t>5,4 [5,1-5,9]</t>
  </si>
  <si>
    <t>6,1 [6,1-6,9]</t>
  </si>
  <si>
    <t>5,9 [5,8-6,5]</t>
  </si>
  <si>
    <t>Källa: Miljöhälsoenkäten 1999, 2003, 2007, 2011 och 2015, Folkhälsomyndigheten</t>
  </si>
  <si>
    <t>11.7.1 Andelen bebyggd miljö i städer som är offentliga platser med tillgänglighet för alla fördelat på kön, ålder och typ av mark</t>
  </si>
  <si>
    <t>11.7.2 Andelen personer som utsatts för fysiska eller sexuella trakasserier de senaste 12 månaderna fördelat på kön och ålder</t>
  </si>
  <si>
    <t>Samtliga med funktionsnedsättning 16+ år</t>
  </si>
  <si>
    <t>Kvinnor med funktionsnedsättning</t>
  </si>
  <si>
    <t>11.7.2 (P) Andel (16 år och äldre) som varit utsatta för hot eller våld på allmän plats efter kön och personer med funktionsnedsättning</t>
  </si>
  <si>
    <t>11.7.4 (N) Andel av befolkningen (16+ år) som avstått från att gå ut på kvällen på grund av oro för att bli överfallen eller hotad, någon gång under de senaste 12 månaderna. Redovisat på ålder och kön.</t>
  </si>
  <si>
    <t xml:space="preserve">11.b.2 Andelen lokala myndigheter som antar och genomför lokala strategier för katastrofriskreducering i linje med nationella strategier för katastrofriskreducering  </t>
  </si>
  <si>
    <t>Ingen statistik redovisas då detta inte mäts i Sverige. Kan antas vara 100 procent.</t>
  </si>
  <si>
    <t>Antal lokala myndigheter med strategi för katastrofriskreducering</t>
  </si>
  <si>
    <t>Ingen statistik redovisas. Kan antas vara 100 procent.</t>
  </si>
  <si>
    <t>I princip ingen avvikelse</t>
  </si>
  <si>
    <t>Ingen statistik redovisas. Kan antas vara 0 procent.</t>
  </si>
  <si>
    <t>Se kommentar</t>
  </si>
  <si>
    <t>11.a.1 Andel av befolkningen som lever i städer som tillämpar planer för stadsutveckling och regional utveckling som omfattar befolkningsprojektioner och resursbehov</t>
  </si>
  <si>
    <t>Antagande och genomförande av nationella strategier för katastrofriskreducering i linje med Sendai FDRR</t>
  </si>
  <si>
    <t>Sverige</t>
  </si>
  <si>
    <t>Indikatorn är icke-statistisk på nationell nivå, uppgifterna avser Sverige</t>
  </si>
  <si>
    <t>11.b.1 Antagande och genomförande av nationella strategier för katastrofriskreducering i linje med Sendai FDRR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</si>
</sst>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000"/>
    <numFmt numFmtId="167" formatCode="0.000"/>
  </numFmts>
  <fonts count="14" x14ac:knownFonts="1">
    <font>
      <sz val="11"/>
      <color theme="1"/>
      <name val="Calibri"/>
      <family val="2"/>
      <scheme val="minor"/>
    </font>
    <font>
      <sz val="12"/>
      <color theme="1"/>
      <name val="Times New Roman"/>
      <family val="2"/>
    </font>
    <font>
      <sz val="8"/>
      <color theme="1"/>
      <name val="Roboto"/>
    </font>
    <font>
      <i/>
      <sz val="10"/>
      <color rgb="FF0000FF"/>
      <name val="Roboto"/>
    </font>
    <font>
      <sz val="10"/>
      <name val="Roboto"/>
    </font>
    <font>
      <b/>
      <sz val="10"/>
      <color theme="1"/>
      <name val="Roboto"/>
    </font>
    <font>
      <sz val="10"/>
      <color theme="1"/>
      <name val="Roboto"/>
    </font>
    <font>
      <b/>
      <sz val="8"/>
      <color theme="1"/>
      <name val="Roboto"/>
    </font>
    <font>
      <sz val="11"/>
      <color theme="1"/>
      <name val="Calibri"/>
      <family val="2"/>
      <scheme val="minor"/>
    </font>
    <font>
      <sz val="8"/>
      <color rgb="FF000000"/>
      <name val="Roboto"/>
    </font>
    <font>
      <b/>
      <sz val="8"/>
      <color rgb="FF000000"/>
      <name val="Roboto"/>
    </font>
    <font>
      <b/>
      <sz val="9"/>
      <color rgb="FF000000"/>
      <name val="Arial"/>
      <family val="2"/>
    </font>
    <font>
      <b/>
      <sz val="11"/>
      <color theme="1"/>
      <name val="Calibri"/>
      <family val="2"/>
      <scheme val="minor"/>
    </font>
    <font>
      <sz val="9"/>
      <name val="Roboto"/>
    </font>
  </fonts>
  <fills count="5">
    <fill>
      <patternFill patternType="none"/>
    </fill>
    <fill>
      <patternFill patternType="gray125"/>
    </fill>
    <fill>
      <patternFill patternType="solid">
        <fgColor theme="0"/>
        <bgColor indexed="64"/>
      </patternFill>
    </fill>
    <fill>
      <patternFill patternType="solid">
        <fgColor rgb="FFB8C976"/>
        <bgColor indexed="64"/>
      </patternFill>
    </fill>
    <fill>
      <patternFill patternType="solid">
        <fgColor rgb="FF9AB23B"/>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ck">
        <color rgb="FFB8B8B8"/>
      </top>
      <bottom/>
      <diagonal/>
    </border>
  </borders>
  <cellStyleXfs count="6">
    <xf numFmtId="0" fontId="0" fillId="0" borderId="0"/>
    <xf numFmtId="0" fontId="1" fillId="0" borderId="0"/>
    <xf numFmtId="0" fontId="8" fillId="0" borderId="0"/>
    <xf numFmtId="0" fontId="11" fillId="3" borderId="10" applyAlignment="0">
      <alignment horizontal="left" vertical="center"/>
      <protection locked="0"/>
    </xf>
    <xf numFmtId="0" fontId="11" fillId="4" borderId="10" applyAlignment="0">
      <alignment horizontal="left" vertical="center"/>
      <protection locked="0"/>
    </xf>
    <xf numFmtId="0" fontId="8" fillId="0" borderId="0"/>
  </cellStyleXfs>
  <cellXfs count="151">
    <xf numFmtId="0" fontId="0" fillId="0" borderId="0" xfId="0"/>
    <xf numFmtId="0" fontId="2" fillId="0" borderId="0" xfId="0" applyFont="1"/>
    <xf numFmtId="0" fontId="3" fillId="2" borderId="0" xfId="1" applyFont="1" applyFill="1" applyBorder="1" applyAlignment="1">
      <alignment horizontal="left" vertical="top" wrapText="1" indent="1"/>
    </xf>
    <xf numFmtId="0" fontId="2" fillId="0" borderId="0" xfId="0" applyFont="1" applyBorder="1" applyAlignment="1">
      <alignment wrapText="1"/>
    </xf>
    <xf numFmtId="0" fontId="2" fillId="0" borderId="2" xfId="0" applyFont="1" applyBorder="1" applyAlignment="1">
      <alignment wrapText="1"/>
    </xf>
    <xf numFmtId="0" fontId="2" fillId="0" borderId="9" xfId="0" applyFont="1" applyBorder="1" applyAlignment="1">
      <alignment wrapText="1"/>
    </xf>
    <xf numFmtId="0" fontId="7" fillId="0" borderId="0" xfId="0" applyFont="1"/>
    <xf numFmtId="0" fontId="7" fillId="0" borderId="0" xfId="0" applyFont="1" applyAlignment="1">
      <alignment wrapText="1"/>
    </xf>
    <xf numFmtId="0" fontId="2" fillId="0" borderId="0" xfId="0" applyFont="1" applyAlignment="1"/>
    <xf numFmtId="0" fontId="2" fillId="0" borderId="0" xfId="0" applyFont="1" applyAlignment="1">
      <alignment wrapText="1"/>
    </xf>
    <xf numFmtId="0" fontId="2" fillId="0" borderId="0" xfId="0" applyFont="1" applyFill="1" applyBorder="1" applyAlignment="1"/>
    <xf numFmtId="0" fontId="2" fillId="0" borderId="9" xfId="0" applyFont="1" applyBorder="1" applyAlignment="1">
      <alignment vertical="top" wrapText="1"/>
    </xf>
    <xf numFmtId="0" fontId="2" fillId="0" borderId="9" xfId="0" applyFont="1" applyBorder="1" applyAlignment="1">
      <alignment horizontal="right" vertical="center" wrapText="1"/>
    </xf>
    <xf numFmtId="0" fontId="2" fillId="0" borderId="7" xfId="0" applyFont="1" applyBorder="1" applyAlignment="1">
      <alignment wrapText="1"/>
    </xf>
    <xf numFmtId="0" fontId="2" fillId="0" borderId="9" xfId="0" applyFont="1" applyBorder="1"/>
    <xf numFmtId="0" fontId="2" fillId="0" borderId="7" xfId="0" applyFont="1" applyBorder="1"/>
    <xf numFmtId="0" fontId="2" fillId="0" borderId="0" xfId="0" applyFont="1" applyBorder="1"/>
    <xf numFmtId="0" fontId="2" fillId="0" borderId="2" xfId="0" applyFont="1" applyBorder="1"/>
    <xf numFmtId="0" fontId="2" fillId="0" borderId="7" xfId="0" applyFont="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xf numFmtId="0" fontId="10" fillId="0" borderId="0" xfId="2" applyFont="1" applyAlignment="1">
      <alignment horizontal="left" vertical="center"/>
    </xf>
    <xf numFmtId="0" fontId="2" fillId="0" borderId="0" xfId="2" applyFont="1"/>
    <xf numFmtId="0" fontId="9" fillId="0" borderId="2" xfId="2" applyFont="1" applyBorder="1" applyAlignment="1">
      <alignment vertical="center"/>
    </xf>
    <xf numFmtId="0" fontId="9" fillId="0" borderId="9" xfId="2" applyFont="1" applyBorder="1" applyAlignment="1">
      <alignment horizontal="center" vertical="center"/>
    </xf>
    <xf numFmtId="0" fontId="9" fillId="0" borderId="0" xfId="2" applyFont="1" applyBorder="1" applyAlignment="1">
      <alignment horizontal="center" vertical="center"/>
    </xf>
    <xf numFmtId="0" fontId="9" fillId="0" borderId="0" xfId="2" applyFont="1" applyBorder="1" applyAlignment="1">
      <alignment horizontal="right" vertical="center"/>
    </xf>
    <xf numFmtId="0" fontId="9" fillId="0" borderId="7" xfId="2" applyFont="1" applyBorder="1" applyAlignment="1">
      <alignment vertical="center"/>
    </xf>
    <xf numFmtId="0" fontId="9" fillId="0" borderId="7" xfId="2" applyFont="1" applyBorder="1" applyAlignment="1">
      <alignment horizontal="right" vertical="center"/>
    </xf>
    <xf numFmtId="0" fontId="9" fillId="0" borderId="2" xfId="2" applyFont="1" applyBorder="1" applyAlignment="1">
      <alignment horizontal="right" vertical="center"/>
    </xf>
    <xf numFmtId="165" fontId="9" fillId="0" borderId="2" xfId="2" applyNumberFormat="1" applyFont="1" applyBorder="1" applyAlignment="1">
      <alignment horizontal="right" vertical="center"/>
    </xf>
    <xf numFmtId="165" fontId="9" fillId="0" borderId="7" xfId="2" applyNumberFormat="1" applyFont="1" applyBorder="1" applyAlignment="1">
      <alignment horizontal="right" vertical="center"/>
    </xf>
    <xf numFmtId="0" fontId="2" fillId="0" borderId="0" xfId="0" applyFont="1" applyAlignment="1">
      <alignment horizontal="right"/>
    </xf>
    <xf numFmtId="0" fontId="2" fillId="2" borderId="0" xfId="0" applyFont="1" applyFill="1"/>
    <xf numFmtId="0" fontId="2" fillId="0" borderId="2" xfId="0" applyFont="1" applyBorder="1" applyAlignment="1">
      <alignment horizontal="right"/>
    </xf>
    <xf numFmtId="0" fontId="10" fillId="0" borderId="0" xfId="2" applyFont="1" applyFill="1" applyAlignment="1">
      <alignment vertical="center"/>
    </xf>
    <xf numFmtId="0" fontId="10" fillId="0" borderId="0" xfId="2" applyFont="1" applyFill="1" applyAlignment="1">
      <alignment vertical="center" wrapText="1"/>
    </xf>
    <xf numFmtId="0" fontId="2" fillId="0" borderId="0" xfId="2" applyFont="1" applyFill="1"/>
    <xf numFmtId="0" fontId="2" fillId="0" borderId="0" xfId="2" applyFont="1" applyFill="1" applyBorder="1" applyAlignment="1">
      <alignment vertical="center"/>
    </xf>
    <xf numFmtId="0" fontId="2" fillId="0" borderId="0" xfId="2" applyFont="1" applyFill="1" applyAlignment="1">
      <alignment vertical="center"/>
    </xf>
    <xf numFmtId="0" fontId="2" fillId="0" borderId="0" xfId="2" applyFont="1" applyFill="1" applyAlignment="1">
      <alignment vertical="center" wrapText="1"/>
    </xf>
    <xf numFmtId="0" fontId="2" fillId="0" borderId="0" xfId="2" applyFont="1" applyFill="1" applyBorder="1" applyAlignment="1">
      <alignment horizontal="center" vertical="center" wrapText="1"/>
    </xf>
    <xf numFmtId="0" fontId="2" fillId="0" borderId="0" xfId="2" applyFont="1" applyFill="1" applyAlignment="1">
      <alignment horizontal="center" vertical="center" wrapText="1"/>
    </xf>
    <xf numFmtId="3" fontId="2" fillId="0" borderId="0" xfId="2" applyNumberFormat="1" applyFont="1" applyAlignment="1">
      <alignment horizontal="center"/>
    </xf>
    <xf numFmtId="165" fontId="2" fillId="0" borderId="0" xfId="2" applyNumberFormat="1" applyFont="1" applyFill="1" applyAlignment="1">
      <alignment horizontal="center" vertical="center" wrapText="1"/>
    </xf>
    <xf numFmtId="165" fontId="2" fillId="0" borderId="0" xfId="2" applyNumberFormat="1" applyFont="1" applyFill="1" applyBorder="1" applyAlignment="1">
      <alignment horizontal="center" vertical="center" wrapText="1"/>
    </xf>
    <xf numFmtId="0" fontId="2" fillId="0" borderId="2" xfId="2" applyFont="1" applyFill="1" applyBorder="1" applyAlignment="1">
      <alignment horizontal="center" vertical="center" wrapText="1"/>
    </xf>
    <xf numFmtId="3" fontId="2" fillId="0" borderId="2" xfId="2" applyNumberFormat="1" applyFont="1" applyBorder="1" applyAlignment="1">
      <alignment horizontal="center"/>
    </xf>
    <xf numFmtId="0" fontId="2" fillId="0" borderId="2" xfId="2" applyFont="1" applyFill="1" applyBorder="1" applyAlignment="1">
      <alignment horizontal="center" vertical="center"/>
    </xf>
    <xf numFmtId="165" fontId="2" fillId="0" borderId="2" xfId="2" applyNumberFormat="1" applyFont="1" applyFill="1" applyBorder="1" applyAlignment="1">
      <alignment horizontal="center" vertical="center"/>
    </xf>
    <xf numFmtId="165" fontId="2" fillId="0" borderId="2" xfId="2" applyNumberFormat="1" applyFont="1" applyFill="1" applyBorder="1" applyAlignment="1">
      <alignment horizontal="left" vertical="center"/>
    </xf>
    <xf numFmtId="0" fontId="9" fillId="0" borderId="0" xfId="2" applyFont="1" applyFill="1" applyAlignment="1">
      <alignment vertical="center"/>
    </xf>
    <xf numFmtId="0" fontId="2" fillId="0" borderId="0" xfId="2" applyFont="1" applyFill="1" applyBorder="1"/>
    <xf numFmtId="166" fontId="2" fillId="0" borderId="0" xfId="2" applyNumberFormat="1" applyFont="1" applyAlignment="1">
      <alignment horizontal="center"/>
    </xf>
    <xf numFmtId="3" fontId="2" fillId="0" borderId="0" xfId="2" applyNumberFormat="1" applyFont="1" applyFill="1" applyAlignment="1">
      <alignment horizontal="center" vertical="center" wrapText="1"/>
    </xf>
    <xf numFmtId="167" fontId="2" fillId="0" borderId="0" xfId="2" applyNumberFormat="1" applyFont="1" applyFill="1" applyAlignment="1">
      <alignment horizontal="center" vertical="center" wrapText="1"/>
    </xf>
    <xf numFmtId="3" fontId="2" fillId="0" borderId="0" xfId="2" applyNumberFormat="1" applyFont="1" applyFill="1" applyBorder="1" applyAlignment="1">
      <alignment horizontal="center" vertical="center" wrapText="1"/>
    </xf>
    <xf numFmtId="167" fontId="2" fillId="0" borderId="0" xfId="2" applyNumberFormat="1" applyFont="1" applyFill="1" applyBorder="1" applyAlignment="1">
      <alignment horizontal="center" vertical="center" wrapText="1"/>
    </xf>
    <xf numFmtId="166" fontId="2" fillId="0" borderId="2" xfId="2" applyNumberFormat="1" applyFont="1" applyBorder="1" applyAlignment="1">
      <alignment horizontal="center"/>
    </xf>
    <xf numFmtId="3" fontId="2" fillId="0" borderId="2" xfId="2" applyNumberFormat="1" applyFont="1" applyFill="1" applyBorder="1" applyAlignment="1">
      <alignment horizontal="center" vertical="center"/>
    </xf>
    <xf numFmtId="167" fontId="2" fillId="0" borderId="2" xfId="2" applyNumberFormat="1" applyFont="1" applyFill="1" applyBorder="1" applyAlignment="1">
      <alignment horizontal="center" vertical="center"/>
    </xf>
    <xf numFmtId="0" fontId="2" fillId="0" borderId="0" xfId="2" applyFont="1" applyAlignment="1">
      <alignment horizontal="center" vertical="center"/>
    </xf>
    <xf numFmtId="3" fontId="2" fillId="0" borderId="0" xfId="2" applyNumberFormat="1" applyFont="1"/>
    <xf numFmtId="0" fontId="2" fillId="0" borderId="2" xfId="2" applyFont="1" applyBorder="1" applyAlignment="1">
      <alignment horizontal="center" vertical="center"/>
    </xf>
    <xf numFmtId="3" fontId="2" fillId="0" borderId="2" xfId="2" applyNumberFormat="1" applyFont="1" applyBorder="1"/>
    <xf numFmtId="3" fontId="2" fillId="0" borderId="0" xfId="0" applyNumberFormat="1" applyFont="1" applyBorder="1" applyAlignment="1">
      <alignment vertical="top"/>
    </xf>
    <xf numFmtId="3" fontId="2" fillId="0" borderId="0" xfId="0" applyNumberFormat="1" applyFont="1" applyBorder="1"/>
    <xf numFmtId="3" fontId="2" fillId="0" borderId="2" xfId="0" applyNumberFormat="1" applyFont="1" applyBorder="1"/>
    <xf numFmtId="0" fontId="10" fillId="0" borderId="0" xfId="2" applyFont="1" applyAlignment="1">
      <alignment vertical="center"/>
    </xf>
    <xf numFmtId="1" fontId="2" fillId="0" borderId="2" xfId="2" applyNumberFormat="1" applyFont="1" applyFill="1" applyBorder="1" applyAlignment="1">
      <alignment horizontal="center" vertical="center"/>
    </xf>
    <xf numFmtId="0" fontId="2" fillId="0" borderId="0" xfId="2" applyFont="1" applyBorder="1"/>
    <xf numFmtId="0" fontId="8" fillId="0" borderId="0" xfId="2"/>
    <xf numFmtId="3" fontId="9" fillId="0" borderId="0" xfId="2" applyNumberFormat="1" applyFont="1" applyBorder="1" applyAlignment="1">
      <alignment horizontal="center" vertical="center"/>
    </xf>
    <xf numFmtId="164" fontId="9" fillId="0" borderId="0" xfId="2" applyNumberFormat="1" applyFont="1" applyBorder="1" applyAlignment="1">
      <alignment horizontal="center" vertical="center"/>
    </xf>
    <xf numFmtId="164" fontId="9" fillId="0" borderId="2" xfId="2" applyNumberFormat="1" applyFont="1" applyBorder="1" applyAlignment="1">
      <alignment horizontal="center" vertical="center"/>
    </xf>
    <xf numFmtId="0" fontId="7" fillId="0" borderId="0" xfId="0" applyFont="1" applyAlignment="1">
      <alignment wrapText="1"/>
    </xf>
    <xf numFmtId="0" fontId="7" fillId="0" borderId="0" xfId="0" applyFont="1" applyAlignment="1"/>
    <xf numFmtId="0" fontId="7" fillId="0" borderId="9" xfId="0" applyFont="1" applyBorder="1"/>
    <xf numFmtId="0" fontId="9" fillId="0" borderId="9" xfId="2" applyFont="1" applyBorder="1" applyAlignment="1">
      <alignment vertical="center"/>
    </xf>
    <xf numFmtId="0" fontId="2" fillId="0" borderId="9" xfId="2" applyFont="1" applyBorder="1"/>
    <xf numFmtId="0" fontId="2" fillId="0" borderId="0" xfId="0" applyFont="1" applyAlignment="1">
      <alignment wrapText="1"/>
    </xf>
    <xf numFmtId="0" fontId="2" fillId="0" borderId="0" xfId="0" applyFont="1" applyBorder="1" applyAlignment="1">
      <alignment horizontal="center"/>
    </xf>
    <xf numFmtId="0" fontId="9" fillId="0" borderId="0" xfId="2" applyFont="1" applyBorder="1" applyAlignment="1">
      <alignment vertical="center"/>
    </xf>
    <xf numFmtId="0" fontId="2" fillId="0" borderId="7"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wrapText="1"/>
    </xf>
    <xf numFmtId="0" fontId="4" fillId="2" borderId="5" xfId="1" applyFont="1" applyFill="1" applyBorder="1" applyAlignment="1">
      <alignment horizontal="left" vertical="top" wrapText="1" indent="1"/>
    </xf>
    <xf numFmtId="0" fontId="4" fillId="2" borderId="0" xfId="1" applyFont="1" applyFill="1" applyBorder="1" applyAlignment="1">
      <alignment horizontal="left" vertical="top" wrapText="1" indent="1"/>
    </xf>
    <xf numFmtId="0" fontId="4" fillId="2" borderId="4" xfId="1" applyFont="1" applyFill="1" applyBorder="1" applyAlignment="1">
      <alignment horizontal="left" vertical="top" wrapText="1" indent="1"/>
    </xf>
    <xf numFmtId="0" fontId="3" fillId="2" borderId="0" xfId="1" applyFont="1" applyFill="1" applyBorder="1" applyAlignment="1">
      <alignment horizontal="left" vertical="top" wrapText="1" indent="1"/>
    </xf>
    <xf numFmtId="0" fontId="5" fillId="2" borderId="0" xfId="1" applyFont="1" applyFill="1" applyBorder="1" applyAlignment="1">
      <alignment horizontal="left" vertical="center" wrapText="1" indent="1"/>
    </xf>
    <xf numFmtId="0" fontId="5" fillId="2" borderId="4" xfId="1" applyFont="1" applyFill="1" applyBorder="1" applyAlignment="1">
      <alignment horizontal="left" vertical="center" wrapText="1" indent="1"/>
    </xf>
    <xf numFmtId="0" fontId="4" fillId="2" borderId="5" xfId="1" applyFont="1" applyFill="1" applyBorder="1" applyAlignment="1">
      <alignment horizontal="left" vertical="top" wrapText="1" indent="1"/>
    </xf>
    <xf numFmtId="0" fontId="7" fillId="0" borderId="9" xfId="0" applyFont="1" applyBorder="1" applyAlignment="1">
      <alignment horizontal="right"/>
    </xf>
    <xf numFmtId="0" fontId="7" fillId="0" borderId="0" xfId="0" applyFont="1" applyAlignment="1">
      <alignment horizontal="right"/>
    </xf>
    <xf numFmtId="0" fontId="7" fillId="0" borderId="2" xfId="2" applyFont="1" applyFill="1" applyBorder="1" applyAlignment="1">
      <alignment vertical="center" wrapText="1"/>
    </xf>
    <xf numFmtId="0" fontId="7" fillId="0" borderId="0" xfId="2" applyFont="1" applyFill="1" applyBorder="1" applyAlignment="1">
      <alignment horizontal="center" vertical="center" wrapText="1"/>
    </xf>
    <xf numFmtId="0" fontId="7" fillId="0" borderId="9" xfId="2" applyFont="1" applyFill="1" applyBorder="1" applyAlignment="1">
      <alignment horizontal="center" vertical="center"/>
    </xf>
    <xf numFmtId="0" fontId="7" fillId="0" borderId="0" xfId="2" applyFont="1"/>
    <xf numFmtId="0" fontId="7" fillId="0" borderId="7" xfId="2" applyFont="1" applyFill="1" applyBorder="1"/>
    <xf numFmtId="0" fontId="7" fillId="0" borderId="9" xfId="2" applyFont="1" applyFill="1" applyBorder="1" applyAlignment="1">
      <alignment horizontal="center" vertical="center" wrapText="1"/>
    </xf>
    <xf numFmtId="0" fontId="7" fillId="0" borderId="0" xfId="0" applyFont="1" applyBorder="1" applyAlignment="1">
      <alignment horizont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0" fillId="0" borderId="0" xfId="0" applyAlignment="1">
      <alignment horizontal="left" vertical="top" wrapText="1" indent="1"/>
    </xf>
    <xf numFmtId="0" fontId="0" fillId="0" borderId="4" xfId="0" applyBorder="1" applyAlignment="1">
      <alignment horizontal="left" vertical="top" wrapText="1" indent="1"/>
    </xf>
    <xf numFmtId="0" fontId="7" fillId="0" borderId="9" xfId="0" applyFont="1" applyBorder="1" applyAlignment="1">
      <alignment wrapText="1"/>
    </xf>
    <xf numFmtId="0" fontId="2" fillId="0" borderId="7" xfId="0" applyFont="1" applyBorder="1" applyAlignment="1">
      <alignment horizontal="right" wrapText="1"/>
    </xf>
    <xf numFmtId="0" fontId="2" fillId="0" borderId="2" xfId="0" applyFont="1" applyBorder="1" applyAlignment="1">
      <alignment horizontal="right" wrapText="1"/>
    </xf>
    <xf numFmtId="0" fontId="7" fillId="0" borderId="9" xfId="0" applyFont="1" applyBorder="1" applyAlignment="1">
      <alignment horizontal="left"/>
    </xf>
    <xf numFmtId="0" fontId="2" fillId="0" borderId="9" xfId="0" applyFont="1" applyBorder="1" applyAlignment="1">
      <alignment horizontal="right"/>
    </xf>
    <xf numFmtId="0" fontId="10" fillId="0" borderId="9" xfId="2" applyFont="1" applyBorder="1" applyAlignment="1">
      <alignment horizontal="center" vertical="center"/>
    </xf>
    <xf numFmtId="0" fontId="10" fillId="0" borderId="0" xfId="2" applyFont="1" applyBorder="1" applyAlignment="1">
      <alignment horizontal="center" vertical="center"/>
    </xf>
    <xf numFmtId="0" fontId="10" fillId="0" borderId="9" xfId="2" applyFont="1" applyBorder="1" applyAlignment="1">
      <alignment horizontal="right" vertical="center"/>
    </xf>
    <xf numFmtId="0" fontId="10" fillId="0" borderId="0" xfId="2" applyFont="1" applyBorder="1" applyAlignment="1">
      <alignment horizontal="right" vertical="center"/>
    </xf>
    <xf numFmtId="0" fontId="7" fillId="0" borderId="9" xfId="0" applyFont="1" applyBorder="1" applyAlignment="1">
      <alignment horizontal="center"/>
    </xf>
    <xf numFmtId="0" fontId="7" fillId="0" borderId="9" xfId="0" applyFont="1" applyBorder="1" applyAlignment="1">
      <alignment horizontal="right" wrapText="1"/>
    </xf>
    <xf numFmtId="0" fontId="5" fillId="2" borderId="0" xfId="1" applyFont="1" applyFill="1" applyBorder="1" applyAlignment="1">
      <alignment horizontal="left" vertical="center" wrapText="1" indent="1"/>
    </xf>
    <xf numFmtId="0" fontId="6" fillId="0" borderId="0" xfId="0" applyFont="1"/>
    <xf numFmtId="0" fontId="5" fillId="2" borderId="5" xfId="1" applyFont="1" applyFill="1" applyBorder="1" applyAlignment="1">
      <alignment horizontal="left" vertical="center" wrapText="1" indent="1"/>
    </xf>
    <xf numFmtId="0" fontId="5" fillId="2" borderId="0" xfId="1" applyFont="1" applyFill="1" applyBorder="1" applyAlignment="1">
      <alignment horizontal="left" vertical="center" wrapText="1" indent="1"/>
    </xf>
    <xf numFmtId="0" fontId="5" fillId="2" borderId="4" xfId="1" applyFont="1" applyFill="1" applyBorder="1" applyAlignment="1">
      <alignment horizontal="left" vertical="center" wrapText="1" indent="1"/>
    </xf>
    <xf numFmtId="0" fontId="4" fillId="2" borderId="5" xfId="1" applyFont="1" applyFill="1" applyBorder="1" applyAlignment="1">
      <alignment horizontal="left" vertical="top" wrapText="1" indent="1"/>
    </xf>
    <xf numFmtId="0" fontId="4" fillId="2" borderId="0" xfId="1" applyFont="1" applyFill="1" applyBorder="1" applyAlignment="1">
      <alignment horizontal="left" vertical="top" wrapText="1" indent="1"/>
    </xf>
    <xf numFmtId="0" fontId="4" fillId="2" borderId="4" xfId="1" applyFont="1" applyFill="1" applyBorder="1" applyAlignment="1">
      <alignment horizontal="left" vertical="top" wrapText="1" indent="1"/>
    </xf>
    <xf numFmtId="0" fontId="3" fillId="2" borderId="3" xfId="1" applyFont="1" applyFill="1" applyBorder="1" applyAlignment="1">
      <alignment horizontal="left" vertical="top" wrapText="1" indent="1"/>
    </xf>
    <xf numFmtId="0" fontId="3" fillId="2" borderId="2" xfId="1" applyFont="1" applyFill="1" applyBorder="1" applyAlignment="1">
      <alignment horizontal="left" vertical="top" wrapText="1" indent="1"/>
    </xf>
    <xf numFmtId="0" fontId="3" fillId="2" borderId="1" xfId="1" applyFont="1" applyFill="1" applyBorder="1" applyAlignment="1">
      <alignment horizontal="left" vertical="top" wrapText="1" indent="1"/>
    </xf>
    <xf numFmtId="0" fontId="6" fillId="2" borderId="8" xfId="0" applyFont="1" applyFill="1" applyBorder="1" applyAlignment="1">
      <alignment horizontal="left" wrapText="1" indent="1"/>
    </xf>
    <xf numFmtId="0" fontId="6" fillId="2" borderId="7" xfId="0" applyFont="1" applyFill="1" applyBorder="1" applyAlignment="1">
      <alignment horizontal="left" wrapText="1" indent="1"/>
    </xf>
    <xf numFmtId="0" fontId="6" fillId="2" borderId="6" xfId="0" applyFont="1" applyFill="1" applyBorder="1" applyAlignment="1">
      <alignment horizontal="left" wrapText="1" indent="1"/>
    </xf>
    <xf numFmtId="0" fontId="2" fillId="0" borderId="0" xfId="0" applyFont="1" applyAlignment="1">
      <alignment wrapText="1"/>
    </xf>
    <xf numFmtId="0" fontId="7" fillId="0" borderId="9" xfId="2" applyFont="1" applyFill="1" applyBorder="1" applyAlignment="1">
      <alignment horizontal="center" vertical="center" wrapText="1"/>
    </xf>
    <xf numFmtId="0" fontId="12" fillId="0" borderId="9" xfId="0" applyFont="1" applyBorder="1" applyAlignment="1">
      <alignment horizontal="center" vertical="center" wrapText="1"/>
    </xf>
    <xf numFmtId="0" fontId="3" fillId="2" borderId="0" xfId="1" applyFont="1" applyFill="1" applyBorder="1" applyAlignment="1">
      <alignment horizontal="left" vertical="top" wrapText="1" indent="1"/>
    </xf>
    <xf numFmtId="0" fontId="3" fillId="2" borderId="4" xfId="1" applyFont="1" applyFill="1" applyBorder="1" applyAlignment="1">
      <alignment horizontal="left" vertical="top" wrapText="1" indent="1"/>
    </xf>
    <xf numFmtId="0" fontId="7" fillId="0" borderId="0" xfId="0" applyFont="1" applyBorder="1" applyAlignment="1">
      <alignment horizontal="center"/>
    </xf>
    <xf numFmtId="0" fontId="0" fillId="0" borderId="0" xfId="0" applyAlignment="1">
      <alignment horizontal="left" vertical="top" wrapText="1" indent="1"/>
    </xf>
    <xf numFmtId="0" fontId="0" fillId="0" borderId="4" xfId="0" applyBorder="1" applyAlignment="1">
      <alignment horizontal="left" vertical="top" wrapText="1" indent="1"/>
    </xf>
    <xf numFmtId="0" fontId="9" fillId="0" borderId="0" xfId="2" applyFont="1" applyBorder="1" applyAlignment="1">
      <alignment vertical="center"/>
    </xf>
    <xf numFmtId="0" fontId="9" fillId="0" borderId="7" xfId="2" applyFont="1" applyBorder="1" applyAlignment="1">
      <alignment vertical="center"/>
    </xf>
    <xf numFmtId="0" fontId="9" fillId="0" borderId="0" xfId="2" applyFont="1" applyAlignment="1">
      <alignment vertical="center"/>
    </xf>
    <xf numFmtId="0" fontId="9" fillId="0" borderId="2" xfId="2" applyFont="1" applyBorder="1" applyAlignment="1">
      <alignment vertical="center"/>
    </xf>
    <xf numFmtId="0" fontId="10" fillId="0" borderId="9" xfId="2" applyFont="1" applyBorder="1" applyAlignment="1">
      <alignment horizontal="center" vertical="center"/>
    </xf>
    <xf numFmtId="0" fontId="12" fillId="0" borderId="9" xfId="0" applyFont="1" applyBorder="1" applyAlignment="1">
      <alignment horizontal="center" vertical="center"/>
    </xf>
    <xf numFmtId="0" fontId="13" fillId="2" borderId="5" xfId="1" applyFont="1" applyFill="1" applyBorder="1" applyAlignment="1">
      <alignment horizontal="left" vertical="top" wrapText="1" indent="1"/>
    </xf>
    <xf numFmtId="0" fontId="13" fillId="2" borderId="0" xfId="1" applyFont="1" applyFill="1" applyBorder="1" applyAlignment="1">
      <alignment horizontal="left" vertical="top" wrapText="1" indent="1"/>
    </xf>
    <xf numFmtId="0" fontId="2" fillId="0" borderId="2" xfId="0" applyFont="1" applyFill="1" applyBorder="1" applyAlignment="1">
      <alignment wrapText="1"/>
    </xf>
    <xf numFmtId="0" fontId="2" fillId="0" borderId="2" xfId="0" applyFont="1" applyFill="1" applyBorder="1" applyAlignment="1">
      <alignment horizontal="right" wrapText="1"/>
    </xf>
    <xf numFmtId="0" fontId="2" fillId="0" borderId="0" xfId="0" applyFont="1" applyFill="1"/>
  </cellXfs>
  <cellStyles count="6">
    <cellStyle name="Normal" xfId="0" builtinId="0"/>
    <cellStyle name="Normal 17" xfId="1"/>
    <cellStyle name="Normal 2" xfId="2"/>
    <cellStyle name="Normal 4 2" xfId="5"/>
    <cellStyle name="SCBLime" xfId="3"/>
    <cellStyle name="SCBLim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tabSelected="1" zoomScaleNormal="100" workbookViewId="0"/>
  </sheetViews>
  <sheetFormatPr defaultColWidth="9.109375" defaultRowHeight="12" x14ac:dyDescent="0.3"/>
  <cols>
    <col min="1"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2</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209</v>
      </c>
      <c r="C6" s="124"/>
      <c r="D6" s="124"/>
      <c r="E6" s="124"/>
      <c r="F6" s="124"/>
      <c r="G6" s="124"/>
      <c r="H6" s="124"/>
      <c r="I6" s="124"/>
      <c r="J6" s="124"/>
      <c r="K6" s="124"/>
      <c r="L6" s="124"/>
      <c r="M6" s="124"/>
      <c r="N6" s="124"/>
      <c r="O6" s="124"/>
      <c r="P6" s="124"/>
      <c r="Q6" s="125"/>
    </row>
    <row r="7" spans="2:17" ht="15" x14ac:dyDescent="0.3">
      <c r="B7" s="126"/>
      <c r="C7" s="127"/>
      <c r="D7" s="127"/>
      <c r="E7" s="127"/>
      <c r="F7" s="127"/>
      <c r="G7" s="127"/>
      <c r="H7" s="127"/>
      <c r="I7" s="127"/>
      <c r="J7" s="127"/>
      <c r="K7" s="127"/>
      <c r="L7" s="127"/>
      <c r="M7" s="127"/>
      <c r="N7" s="127"/>
      <c r="O7" s="127"/>
      <c r="P7" s="127"/>
      <c r="Q7" s="128"/>
    </row>
    <row r="10" spans="2:17" ht="15" x14ac:dyDescent="0.35">
      <c r="B10" s="119" t="s">
        <v>208</v>
      </c>
    </row>
  </sheetData>
  <mergeCells count="6">
    <mergeCell ref="B3:Q3"/>
    <mergeCell ref="B4:Q4"/>
    <mergeCell ref="B7:Q7"/>
    <mergeCell ref="B2:Q2"/>
    <mergeCell ref="B6:Q6"/>
    <mergeCell ref="B5:Q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zoomScaleNormal="100" workbookViewId="0"/>
  </sheetViews>
  <sheetFormatPr defaultColWidth="9.109375" defaultRowHeight="12" x14ac:dyDescent="0.3"/>
  <cols>
    <col min="1"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35.25" customHeight="1" x14ac:dyDescent="0.3">
      <c r="B4" s="123" t="s">
        <v>11</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209</v>
      </c>
      <c r="C6" s="135"/>
      <c r="D6" s="135"/>
      <c r="E6" s="135"/>
      <c r="F6" s="135"/>
      <c r="G6" s="135"/>
      <c r="H6" s="135"/>
      <c r="I6" s="135"/>
      <c r="J6" s="135"/>
      <c r="K6" s="135"/>
      <c r="L6" s="135"/>
      <c r="M6" s="135"/>
      <c r="N6" s="135"/>
      <c r="O6" s="135"/>
      <c r="P6" s="135"/>
      <c r="Q6" s="136"/>
    </row>
    <row r="7" spans="2:17" ht="15" x14ac:dyDescent="0.3">
      <c r="B7" s="126"/>
      <c r="C7" s="127"/>
      <c r="D7" s="127"/>
      <c r="E7" s="127"/>
      <c r="F7" s="127"/>
      <c r="G7" s="127"/>
      <c r="H7" s="127"/>
      <c r="I7" s="127"/>
      <c r="J7" s="127"/>
      <c r="K7" s="127"/>
      <c r="L7" s="127"/>
      <c r="M7" s="127"/>
      <c r="N7" s="127"/>
      <c r="O7" s="127"/>
      <c r="P7" s="127"/>
      <c r="Q7" s="128"/>
    </row>
    <row r="10" spans="2:17" ht="15" x14ac:dyDescent="0.35">
      <c r="B10" s="119" t="s">
        <v>206</v>
      </c>
    </row>
  </sheetData>
  <mergeCells count="6">
    <mergeCell ref="B7:Q7"/>
    <mergeCell ref="B2:Q2"/>
    <mergeCell ref="B5:Q5"/>
    <mergeCell ref="B6:Q6"/>
    <mergeCell ref="B3:Q3"/>
    <mergeCell ref="B4:Q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6"/>
  <sheetViews>
    <sheetView zoomScaleNormal="100" workbookViewId="0"/>
  </sheetViews>
  <sheetFormatPr defaultColWidth="9.109375" defaultRowHeight="12" x14ac:dyDescent="0.3"/>
  <cols>
    <col min="1" max="1" width="9.109375" style="1"/>
    <col min="2" max="2" width="7.5546875" style="1" customWidth="1"/>
    <col min="3"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191</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192</v>
      </c>
      <c r="C6" s="135"/>
      <c r="D6" s="135"/>
      <c r="E6" s="135"/>
      <c r="F6" s="135"/>
      <c r="G6" s="135"/>
      <c r="H6" s="135"/>
      <c r="I6" s="135"/>
      <c r="J6" s="135"/>
      <c r="K6" s="135"/>
      <c r="L6" s="135"/>
      <c r="M6" s="135"/>
      <c r="N6" s="135"/>
      <c r="O6" s="135"/>
      <c r="P6" s="135"/>
      <c r="Q6" s="136"/>
    </row>
    <row r="7" spans="2:17" ht="15" x14ac:dyDescent="0.3">
      <c r="B7" s="120" t="s">
        <v>172</v>
      </c>
      <c r="C7" s="121"/>
      <c r="D7" s="121"/>
      <c r="E7" s="121"/>
      <c r="F7" s="121"/>
      <c r="G7" s="121"/>
      <c r="H7" s="121"/>
      <c r="I7" s="121"/>
      <c r="J7" s="121"/>
      <c r="K7" s="121"/>
      <c r="L7" s="121"/>
      <c r="M7" s="121"/>
      <c r="N7" s="121"/>
      <c r="O7" s="121"/>
      <c r="P7" s="121"/>
      <c r="Q7" s="122"/>
    </row>
    <row r="8" spans="2:17" ht="15" x14ac:dyDescent="0.3">
      <c r="B8" s="123" t="s">
        <v>12</v>
      </c>
      <c r="C8" s="124"/>
      <c r="D8" s="124"/>
      <c r="E8" s="124"/>
      <c r="F8" s="124"/>
      <c r="G8" s="124"/>
      <c r="H8" s="124"/>
      <c r="I8" s="124"/>
      <c r="J8" s="124"/>
      <c r="K8" s="124"/>
      <c r="L8" s="124"/>
      <c r="M8" s="124"/>
      <c r="N8" s="124"/>
      <c r="O8" s="124"/>
      <c r="P8" s="124"/>
      <c r="Q8" s="125"/>
    </row>
    <row r="9" spans="2:17" ht="15" x14ac:dyDescent="0.3">
      <c r="B9" s="126"/>
      <c r="C9" s="127"/>
      <c r="D9" s="127"/>
      <c r="E9" s="127"/>
      <c r="F9" s="127"/>
      <c r="G9" s="127"/>
      <c r="H9" s="127"/>
      <c r="I9" s="127"/>
      <c r="J9" s="127"/>
      <c r="K9" s="127"/>
      <c r="L9" s="127"/>
      <c r="M9" s="127"/>
      <c r="N9" s="127"/>
      <c r="O9" s="127"/>
      <c r="P9" s="127"/>
      <c r="Q9" s="128"/>
    </row>
    <row r="10" spans="2:17" ht="15" x14ac:dyDescent="0.3">
      <c r="B10" s="2"/>
      <c r="C10" s="2"/>
      <c r="D10" s="2"/>
      <c r="E10" s="2"/>
      <c r="F10" s="2"/>
      <c r="G10" s="2"/>
      <c r="H10" s="2"/>
      <c r="I10" s="2"/>
      <c r="J10" s="2"/>
      <c r="K10" s="2"/>
      <c r="L10" s="2"/>
      <c r="M10" s="2"/>
      <c r="N10" s="2"/>
      <c r="O10" s="2"/>
      <c r="P10" s="2"/>
      <c r="Q10" s="2"/>
    </row>
    <row r="11" spans="2:17" x14ac:dyDescent="0.3">
      <c r="B11" s="6" t="s">
        <v>47</v>
      </c>
    </row>
    <row r="12" spans="2:17" x14ac:dyDescent="0.3">
      <c r="B12" s="110" t="s">
        <v>48</v>
      </c>
      <c r="C12" s="77" t="s">
        <v>44</v>
      </c>
      <c r="D12" s="77" t="s">
        <v>45</v>
      </c>
      <c r="E12" s="77" t="s">
        <v>46</v>
      </c>
    </row>
    <row r="13" spans="2:17" x14ac:dyDescent="0.3">
      <c r="B13" s="18">
        <v>2016</v>
      </c>
      <c r="C13" s="15" t="s">
        <v>193</v>
      </c>
      <c r="D13" s="15" t="s">
        <v>194</v>
      </c>
      <c r="E13" s="15" t="s">
        <v>195</v>
      </c>
    </row>
    <row r="14" spans="2:17" x14ac:dyDescent="0.3">
      <c r="B14" s="19">
        <v>2011</v>
      </c>
      <c r="C14" s="16"/>
      <c r="D14" s="16"/>
      <c r="E14" s="16">
        <v>8.7224664688110298</v>
      </c>
    </row>
    <row r="15" spans="2:17" x14ac:dyDescent="0.3">
      <c r="B15" s="20">
        <v>2008</v>
      </c>
      <c r="C15" s="17"/>
      <c r="D15" s="17"/>
      <c r="E15" s="17">
        <v>11.8</v>
      </c>
    </row>
    <row r="16" spans="2:17" x14ac:dyDescent="0.3">
      <c r="B16" s="1" t="s">
        <v>49</v>
      </c>
    </row>
  </sheetData>
  <mergeCells count="8">
    <mergeCell ref="B9:Q9"/>
    <mergeCell ref="B2:Q2"/>
    <mergeCell ref="B7:Q7"/>
    <mergeCell ref="B8:Q8"/>
    <mergeCell ref="B5:Q5"/>
    <mergeCell ref="B6:Q6"/>
    <mergeCell ref="B3:Q3"/>
    <mergeCell ref="B4:Q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5"/>
  <sheetViews>
    <sheetView zoomScaleNormal="100" workbookViewId="0"/>
  </sheetViews>
  <sheetFormatPr defaultColWidth="9.109375" defaultRowHeight="12" x14ac:dyDescent="0.3"/>
  <cols>
    <col min="1" max="2" width="9.109375" style="1"/>
    <col min="3" max="3" width="10" style="1" customWidth="1"/>
    <col min="4" max="4" width="11.44140625" style="1" customWidth="1"/>
    <col min="5"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13</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173</v>
      </c>
      <c r="C6" s="135"/>
      <c r="D6" s="135"/>
      <c r="E6" s="135"/>
      <c r="F6" s="135"/>
      <c r="G6" s="135"/>
      <c r="H6" s="135"/>
      <c r="I6" s="135"/>
      <c r="J6" s="135"/>
      <c r="K6" s="135"/>
      <c r="L6" s="135"/>
      <c r="M6" s="135"/>
      <c r="N6" s="135"/>
      <c r="O6" s="135"/>
      <c r="P6" s="135"/>
      <c r="Q6" s="136"/>
    </row>
    <row r="7" spans="2:17" ht="15" x14ac:dyDescent="0.3">
      <c r="B7" s="126"/>
      <c r="C7" s="127"/>
      <c r="D7" s="127"/>
      <c r="E7" s="127"/>
      <c r="F7" s="127"/>
      <c r="G7" s="127"/>
      <c r="H7" s="127"/>
      <c r="I7" s="127"/>
      <c r="J7" s="127"/>
      <c r="K7" s="127"/>
      <c r="L7" s="127"/>
      <c r="M7" s="127"/>
      <c r="N7" s="127"/>
      <c r="O7" s="127"/>
      <c r="P7" s="127"/>
      <c r="Q7" s="128"/>
    </row>
    <row r="9" spans="2:17" x14ac:dyDescent="0.3">
      <c r="B9" s="68" t="s">
        <v>144</v>
      </c>
      <c r="C9" s="68"/>
      <c r="D9" s="68"/>
    </row>
    <row r="10" spans="2:17" x14ac:dyDescent="0.3">
      <c r="B10" s="24" t="s">
        <v>48</v>
      </c>
      <c r="C10" s="24" t="s">
        <v>145</v>
      </c>
      <c r="D10" s="24" t="s">
        <v>146</v>
      </c>
    </row>
    <row r="11" spans="2:17" x14ac:dyDescent="0.3">
      <c r="B11" s="25">
        <v>2010</v>
      </c>
      <c r="C11" s="72">
        <v>2367620</v>
      </c>
      <c r="D11" s="73">
        <v>251.45795740459684</v>
      </c>
    </row>
    <row r="12" spans="2:17" x14ac:dyDescent="0.3">
      <c r="B12" s="25">
        <v>2012</v>
      </c>
      <c r="C12" s="72">
        <v>2326350</v>
      </c>
      <c r="D12" s="73">
        <v>243.44663549497676</v>
      </c>
    </row>
    <row r="13" spans="2:17" x14ac:dyDescent="0.3">
      <c r="B13" s="25">
        <v>2014</v>
      </c>
      <c r="C13" s="72">
        <v>2190680</v>
      </c>
      <c r="D13" s="73">
        <v>224.74609778755365</v>
      </c>
    </row>
    <row r="14" spans="2:17" x14ac:dyDescent="0.3">
      <c r="B14" s="63">
        <v>2016</v>
      </c>
      <c r="C14" s="59">
        <v>2483110</v>
      </c>
      <c r="D14" s="74">
        <v>248.43141470670835</v>
      </c>
    </row>
    <row r="15" spans="2:17" x14ac:dyDescent="0.3">
      <c r="B15" s="140" t="s">
        <v>49</v>
      </c>
      <c r="C15" s="140"/>
      <c r="D15" s="140"/>
    </row>
  </sheetData>
  <mergeCells count="7">
    <mergeCell ref="B15:D15"/>
    <mergeCell ref="B7:Q7"/>
    <mergeCell ref="B2:Q2"/>
    <mergeCell ref="B4:Q4"/>
    <mergeCell ref="B5:Q5"/>
    <mergeCell ref="B6:Q6"/>
    <mergeCell ref="B3:Q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6"/>
  <sheetViews>
    <sheetView zoomScaleNormal="100" workbookViewId="0"/>
  </sheetViews>
  <sheetFormatPr defaultColWidth="9.109375" defaultRowHeight="12" x14ac:dyDescent="0.3"/>
  <cols>
    <col min="1"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60</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173</v>
      </c>
      <c r="C6" s="135"/>
      <c r="D6" s="135"/>
      <c r="E6" s="135"/>
      <c r="F6" s="135"/>
      <c r="G6" s="135"/>
      <c r="H6" s="135"/>
      <c r="I6" s="135"/>
      <c r="J6" s="135"/>
      <c r="K6" s="135"/>
      <c r="L6" s="135"/>
      <c r="M6" s="135"/>
      <c r="N6" s="135"/>
      <c r="O6" s="135"/>
      <c r="P6" s="135"/>
      <c r="Q6" s="136"/>
    </row>
    <row r="7" spans="2:17" ht="15" x14ac:dyDescent="0.3">
      <c r="B7" s="126"/>
      <c r="C7" s="127"/>
      <c r="D7" s="127"/>
      <c r="E7" s="127"/>
      <c r="F7" s="127"/>
      <c r="G7" s="127"/>
      <c r="H7" s="127"/>
      <c r="I7" s="127"/>
      <c r="J7" s="127"/>
      <c r="K7" s="127"/>
      <c r="L7" s="127"/>
      <c r="M7" s="127"/>
      <c r="N7" s="127"/>
      <c r="O7" s="127"/>
      <c r="P7" s="127"/>
      <c r="Q7" s="128"/>
    </row>
    <row r="9" spans="2:17" x14ac:dyDescent="0.3">
      <c r="B9" s="6" t="s">
        <v>61</v>
      </c>
    </row>
    <row r="10" spans="2:17" x14ac:dyDescent="0.3">
      <c r="B10" s="111" t="s">
        <v>48</v>
      </c>
      <c r="C10" s="111" t="s">
        <v>62</v>
      </c>
      <c r="D10" s="111" t="s">
        <v>53</v>
      </c>
      <c r="E10" s="111" t="s">
        <v>54</v>
      </c>
      <c r="F10" s="111" t="s">
        <v>63</v>
      </c>
    </row>
    <row r="11" spans="2:17" x14ac:dyDescent="0.3">
      <c r="B11" s="1">
        <v>1999</v>
      </c>
      <c r="C11" s="32" t="s">
        <v>64</v>
      </c>
      <c r="D11" s="1">
        <v>17.7</v>
      </c>
      <c r="E11" s="1">
        <v>13.3</v>
      </c>
      <c r="F11" s="1">
        <v>15.5</v>
      </c>
    </row>
    <row r="12" spans="2:17" x14ac:dyDescent="0.3">
      <c r="B12" s="1">
        <v>2003</v>
      </c>
      <c r="C12" s="32" t="s">
        <v>65</v>
      </c>
      <c r="F12" s="33">
        <v>24</v>
      </c>
    </row>
    <row r="13" spans="2:17" x14ac:dyDescent="0.3">
      <c r="B13" s="1">
        <v>2007</v>
      </c>
      <c r="C13" s="32" t="s">
        <v>66</v>
      </c>
      <c r="D13" s="1">
        <v>21.8</v>
      </c>
      <c r="E13" s="1">
        <v>14.5</v>
      </c>
      <c r="F13" s="1">
        <v>18.100000000000001</v>
      </c>
    </row>
    <row r="14" spans="2:17" x14ac:dyDescent="0.3">
      <c r="B14" s="1">
        <v>2011</v>
      </c>
      <c r="C14" s="32" t="s">
        <v>65</v>
      </c>
      <c r="F14" s="1">
        <v>15</v>
      </c>
    </row>
    <row r="15" spans="2:17" x14ac:dyDescent="0.3">
      <c r="B15" s="17">
        <v>2015</v>
      </c>
      <c r="C15" s="34" t="s">
        <v>67</v>
      </c>
      <c r="D15" s="17">
        <v>20.3</v>
      </c>
      <c r="E15" s="17">
        <v>13.6</v>
      </c>
      <c r="F15" s="17">
        <v>16.899999999999999</v>
      </c>
    </row>
    <row r="16" spans="2:17" x14ac:dyDescent="0.3">
      <c r="B16" s="1" t="s">
        <v>196</v>
      </c>
    </row>
  </sheetData>
  <mergeCells count="6">
    <mergeCell ref="B7:Q7"/>
    <mergeCell ref="B2:Q2"/>
    <mergeCell ref="B4:Q4"/>
    <mergeCell ref="B5:Q5"/>
    <mergeCell ref="B6:Q6"/>
    <mergeCell ref="B3:Q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0"/>
  <sheetViews>
    <sheetView zoomScaleNormal="100" workbookViewId="0"/>
  </sheetViews>
  <sheetFormatPr defaultColWidth="9.109375" defaultRowHeight="12" x14ac:dyDescent="0.3"/>
  <cols>
    <col min="1" max="2" width="9.109375" style="1"/>
    <col min="3" max="3" width="18.109375" style="1" bestFit="1" customWidth="1"/>
    <col min="4" max="4" width="20.5546875" style="1" customWidth="1"/>
    <col min="5"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197</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8" customHeight="1" x14ac:dyDescent="0.3">
      <c r="B6" s="123" t="s">
        <v>127</v>
      </c>
      <c r="C6" s="135"/>
      <c r="D6" s="135"/>
      <c r="E6" s="135"/>
      <c r="F6" s="135"/>
      <c r="G6" s="135"/>
      <c r="H6" s="135"/>
      <c r="I6" s="135"/>
      <c r="J6" s="135"/>
      <c r="K6" s="135"/>
      <c r="L6" s="135"/>
      <c r="M6" s="135"/>
      <c r="N6" s="135"/>
      <c r="O6" s="135"/>
      <c r="P6" s="135"/>
      <c r="Q6" s="136"/>
    </row>
    <row r="7" spans="2:17" ht="15" x14ac:dyDescent="0.3">
      <c r="B7" s="120" t="s">
        <v>178</v>
      </c>
      <c r="C7" s="121"/>
      <c r="D7" s="121"/>
      <c r="E7" s="121"/>
      <c r="F7" s="121"/>
      <c r="G7" s="121"/>
      <c r="H7" s="121"/>
      <c r="I7" s="121"/>
      <c r="J7" s="121"/>
      <c r="K7" s="121"/>
      <c r="L7" s="121"/>
      <c r="M7" s="121"/>
      <c r="N7" s="121"/>
      <c r="O7" s="121"/>
      <c r="P7" s="121"/>
      <c r="Q7" s="122"/>
    </row>
    <row r="8" spans="2:17" ht="15" x14ac:dyDescent="0.3">
      <c r="B8" s="123" t="s">
        <v>14</v>
      </c>
      <c r="C8" s="124"/>
      <c r="D8" s="124"/>
      <c r="E8" s="124"/>
      <c r="F8" s="124"/>
      <c r="G8" s="124"/>
      <c r="H8" s="124"/>
      <c r="I8" s="124"/>
      <c r="J8" s="124"/>
      <c r="K8" s="124"/>
      <c r="L8" s="124"/>
      <c r="M8" s="124"/>
      <c r="N8" s="124"/>
      <c r="O8" s="124"/>
      <c r="P8" s="124"/>
      <c r="Q8" s="125"/>
    </row>
    <row r="9" spans="2:17" ht="15" x14ac:dyDescent="0.3">
      <c r="B9" s="126"/>
      <c r="C9" s="127"/>
      <c r="D9" s="127"/>
      <c r="E9" s="127"/>
      <c r="F9" s="127"/>
      <c r="G9" s="127"/>
      <c r="H9" s="127"/>
      <c r="I9" s="127"/>
      <c r="J9" s="127"/>
      <c r="K9" s="127"/>
      <c r="L9" s="127"/>
      <c r="M9" s="127"/>
      <c r="N9" s="127"/>
      <c r="O9" s="127"/>
      <c r="P9" s="127"/>
      <c r="Q9" s="128"/>
    </row>
    <row r="11" spans="2:17" x14ac:dyDescent="0.3">
      <c r="B11" s="68" t="s">
        <v>171</v>
      </c>
      <c r="C11" s="68"/>
    </row>
    <row r="12" spans="2:17" x14ac:dyDescent="0.3">
      <c r="B12" s="142" t="s">
        <v>87</v>
      </c>
      <c r="C12" s="142"/>
    </row>
    <row r="13" spans="2:17" s="6" customFormat="1" x14ac:dyDescent="0.3">
      <c r="B13" s="112" t="s">
        <v>48</v>
      </c>
      <c r="C13" s="112" t="s">
        <v>128</v>
      </c>
    </row>
    <row r="14" spans="2:17" x14ac:dyDescent="0.3">
      <c r="B14" s="63">
        <v>2010</v>
      </c>
      <c r="C14" s="69">
        <v>62</v>
      </c>
    </row>
    <row r="15" spans="2:17" x14ac:dyDescent="0.3">
      <c r="B15" s="140" t="s">
        <v>95</v>
      </c>
      <c r="C15" s="140"/>
    </row>
    <row r="17" spans="2:6" x14ac:dyDescent="0.3">
      <c r="B17" s="68" t="s">
        <v>129</v>
      </c>
      <c r="C17" s="68"/>
    </row>
    <row r="18" spans="2:6" x14ac:dyDescent="0.3">
      <c r="B18" s="142" t="s">
        <v>87</v>
      </c>
      <c r="C18" s="142"/>
    </row>
    <row r="19" spans="2:6" s="6" customFormat="1" x14ac:dyDescent="0.3">
      <c r="B19" s="112" t="s">
        <v>48</v>
      </c>
      <c r="C19" s="112" t="s">
        <v>128</v>
      </c>
    </row>
    <row r="20" spans="2:6" x14ac:dyDescent="0.3">
      <c r="B20" s="63">
        <v>2010</v>
      </c>
      <c r="C20" s="69">
        <v>43</v>
      </c>
    </row>
    <row r="21" spans="2:6" x14ac:dyDescent="0.3">
      <c r="B21" s="140" t="s">
        <v>95</v>
      </c>
      <c r="C21" s="140"/>
    </row>
    <row r="23" spans="2:6" x14ac:dyDescent="0.3">
      <c r="B23" s="68" t="s">
        <v>130</v>
      </c>
      <c r="C23" s="68"/>
      <c r="D23" s="68"/>
      <c r="E23" s="68"/>
      <c r="F23" s="68"/>
    </row>
    <row r="24" spans="2:6" x14ac:dyDescent="0.3">
      <c r="B24" s="143" t="s">
        <v>87</v>
      </c>
      <c r="C24" s="143"/>
      <c r="D24" s="143"/>
      <c r="E24" s="143"/>
      <c r="F24" s="143"/>
    </row>
    <row r="25" spans="2:6" s="6" customFormat="1" x14ac:dyDescent="0.3">
      <c r="B25" s="112" t="s">
        <v>48</v>
      </c>
      <c r="C25" s="112" t="s">
        <v>131</v>
      </c>
      <c r="D25" s="112" t="s">
        <v>132</v>
      </c>
      <c r="E25" s="112" t="s">
        <v>133</v>
      </c>
      <c r="F25" s="112" t="s">
        <v>63</v>
      </c>
    </row>
    <row r="26" spans="2:6" x14ac:dyDescent="0.3">
      <c r="B26" s="63">
        <v>2010</v>
      </c>
      <c r="C26" s="69">
        <v>67</v>
      </c>
      <c r="D26" s="69">
        <v>21</v>
      </c>
      <c r="E26" s="69">
        <v>12</v>
      </c>
      <c r="F26" s="69">
        <v>100</v>
      </c>
    </row>
    <row r="27" spans="2:6" x14ac:dyDescent="0.3">
      <c r="B27" s="141" t="s">
        <v>95</v>
      </c>
      <c r="C27" s="141"/>
      <c r="D27" s="141"/>
      <c r="E27" s="141"/>
      <c r="F27" s="70"/>
    </row>
    <row r="29" spans="2:6" x14ac:dyDescent="0.3">
      <c r="B29" s="22" t="s">
        <v>134</v>
      </c>
    </row>
    <row r="30" spans="2:6" x14ac:dyDescent="0.3">
      <c r="B30" s="22" t="s">
        <v>135</v>
      </c>
    </row>
  </sheetData>
  <mergeCells count="14">
    <mergeCell ref="B27:E27"/>
    <mergeCell ref="B12:C12"/>
    <mergeCell ref="B15:C15"/>
    <mergeCell ref="B18:C18"/>
    <mergeCell ref="B21:C21"/>
    <mergeCell ref="B24:F24"/>
    <mergeCell ref="B9:Q9"/>
    <mergeCell ref="B2:Q2"/>
    <mergeCell ref="B7:Q7"/>
    <mergeCell ref="B8:Q8"/>
    <mergeCell ref="B5:Q5"/>
    <mergeCell ref="B6:Q6"/>
    <mergeCell ref="B3:Q3"/>
    <mergeCell ref="B4:Q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4"/>
  <sheetViews>
    <sheetView zoomScaleNormal="100" workbookViewId="0"/>
  </sheetViews>
  <sheetFormatPr defaultColWidth="9.109375" defaultRowHeight="12" x14ac:dyDescent="0.3"/>
  <cols>
    <col min="1" max="7" width="9.109375" style="1"/>
    <col min="8" max="8" width="1.88671875" style="1" customWidth="1"/>
    <col min="9" max="14" width="9.109375" style="1"/>
    <col min="15" max="15" width="2.109375" style="1" customWidth="1"/>
    <col min="16" max="16384" width="9.109375" style="1"/>
  </cols>
  <sheetData>
    <row r="2" spans="2:18" ht="15" x14ac:dyDescent="0.35">
      <c r="B2" s="129"/>
      <c r="C2" s="130"/>
      <c r="D2" s="130"/>
      <c r="E2" s="130"/>
      <c r="F2" s="130"/>
      <c r="G2" s="130"/>
      <c r="H2" s="130"/>
      <c r="I2" s="130"/>
      <c r="J2" s="130"/>
      <c r="K2" s="130"/>
      <c r="L2" s="130"/>
      <c r="M2" s="130"/>
      <c r="N2" s="130"/>
      <c r="O2" s="130"/>
      <c r="P2" s="130"/>
      <c r="Q2" s="130"/>
      <c r="R2" s="131"/>
    </row>
    <row r="3" spans="2:18" ht="15" x14ac:dyDescent="0.3">
      <c r="B3" s="120" t="s">
        <v>0</v>
      </c>
      <c r="C3" s="121"/>
      <c r="D3" s="121"/>
      <c r="E3" s="121"/>
      <c r="F3" s="121"/>
      <c r="G3" s="121"/>
      <c r="H3" s="121"/>
      <c r="I3" s="121"/>
      <c r="J3" s="121"/>
      <c r="K3" s="121"/>
      <c r="L3" s="121"/>
      <c r="M3" s="121"/>
      <c r="N3" s="121"/>
      <c r="O3" s="121"/>
      <c r="P3" s="121"/>
      <c r="Q3" s="121"/>
      <c r="R3" s="122"/>
    </row>
    <row r="4" spans="2:18" ht="15" x14ac:dyDescent="0.3">
      <c r="B4" s="123" t="s">
        <v>198</v>
      </c>
      <c r="C4" s="124"/>
      <c r="D4" s="124"/>
      <c r="E4" s="124"/>
      <c r="F4" s="124"/>
      <c r="G4" s="124"/>
      <c r="H4" s="124"/>
      <c r="I4" s="124"/>
      <c r="J4" s="124"/>
      <c r="K4" s="124"/>
      <c r="L4" s="124"/>
      <c r="M4" s="124"/>
      <c r="N4" s="124"/>
      <c r="O4" s="124"/>
      <c r="P4" s="124"/>
      <c r="Q4" s="124"/>
      <c r="R4" s="125"/>
    </row>
    <row r="5" spans="2:18" ht="12" customHeight="1" x14ac:dyDescent="0.3">
      <c r="B5" s="120" t="s">
        <v>1</v>
      </c>
      <c r="C5" s="121"/>
      <c r="D5" s="121"/>
      <c r="E5" s="121"/>
      <c r="F5" s="121"/>
      <c r="G5" s="121"/>
      <c r="H5" s="121"/>
      <c r="I5" s="121"/>
      <c r="J5" s="121"/>
      <c r="K5" s="121"/>
      <c r="L5" s="121"/>
      <c r="M5" s="121"/>
      <c r="N5" s="121"/>
      <c r="O5" s="121"/>
      <c r="P5" s="121"/>
      <c r="Q5" s="121"/>
      <c r="R5" s="122"/>
    </row>
    <row r="6" spans="2:18" ht="28.5" customHeight="1" x14ac:dyDescent="0.3">
      <c r="B6" s="123" t="s">
        <v>50</v>
      </c>
      <c r="C6" s="135"/>
      <c r="D6" s="135"/>
      <c r="E6" s="135"/>
      <c r="F6" s="135"/>
      <c r="G6" s="135"/>
      <c r="H6" s="135"/>
      <c r="I6" s="135"/>
      <c r="J6" s="135"/>
      <c r="K6" s="135"/>
      <c r="L6" s="135"/>
      <c r="M6" s="135"/>
      <c r="N6" s="135"/>
      <c r="O6" s="135"/>
      <c r="P6" s="135"/>
      <c r="Q6" s="135"/>
      <c r="R6" s="136"/>
    </row>
    <row r="7" spans="2:18" ht="15" x14ac:dyDescent="0.3">
      <c r="B7" s="120" t="s">
        <v>178</v>
      </c>
      <c r="C7" s="121"/>
      <c r="D7" s="121"/>
      <c r="E7" s="121"/>
      <c r="F7" s="121"/>
      <c r="G7" s="121"/>
      <c r="H7" s="121"/>
      <c r="I7" s="121"/>
      <c r="J7" s="121"/>
      <c r="K7" s="121"/>
      <c r="L7" s="121"/>
      <c r="M7" s="121"/>
      <c r="N7" s="121"/>
      <c r="O7" s="121"/>
      <c r="P7" s="121"/>
      <c r="Q7" s="121"/>
      <c r="R7" s="122"/>
    </row>
    <row r="8" spans="2:18" ht="15" x14ac:dyDescent="0.3">
      <c r="B8" s="123" t="s">
        <v>15</v>
      </c>
      <c r="C8" s="124"/>
      <c r="D8" s="124"/>
      <c r="E8" s="124"/>
      <c r="F8" s="124"/>
      <c r="G8" s="124"/>
      <c r="H8" s="124"/>
      <c r="I8" s="124"/>
      <c r="J8" s="124"/>
      <c r="K8" s="124"/>
      <c r="L8" s="124"/>
      <c r="M8" s="124"/>
      <c r="N8" s="124"/>
      <c r="O8" s="124"/>
      <c r="P8" s="124"/>
      <c r="Q8" s="124"/>
      <c r="R8" s="125"/>
    </row>
    <row r="9" spans="2:18" ht="15" x14ac:dyDescent="0.3">
      <c r="B9" s="126"/>
      <c r="C9" s="127"/>
      <c r="D9" s="127"/>
      <c r="E9" s="127"/>
      <c r="F9" s="127"/>
      <c r="G9" s="127"/>
      <c r="H9" s="127"/>
      <c r="I9" s="127"/>
      <c r="J9" s="127"/>
      <c r="K9" s="127"/>
      <c r="L9" s="127"/>
      <c r="M9" s="127"/>
      <c r="N9" s="127"/>
      <c r="O9" s="127"/>
      <c r="P9" s="127"/>
      <c r="Q9" s="127"/>
      <c r="R9" s="128"/>
    </row>
    <row r="11" spans="2:18" x14ac:dyDescent="0.3">
      <c r="B11" s="21" t="s">
        <v>51</v>
      </c>
      <c r="C11" s="21"/>
      <c r="D11" s="21"/>
      <c r="E11" s="21"/>
      <c r="F11" s="21"/>
      <c r="G11" s="21"/>
      <c r="H11" s="22"/>
      <c r="I11" s="22"/>
      <c r="J11" s="22"/>
      <c r="K11" s="22"/>
      <c r="L11" s="22"/>
      <c r="M11" s="22"/>
    </row>
    <row r="12" spans="2:18" x14ac:dyDescent="0.3">
      <c r="B12" s="82" t="s">
        <v>52</v>
      </c>
      <c r="C12" s="82"/>
      <c r="D12" s="82"/>
      <c r="E12" s="82"/>
      <c r="F12" s="82"/>
      <c r="G12" s="82"/>
      <c r="H12" s="22"/>
      <c r="I12" s="22"/>
      <c r="J12" s="22"/>
      <c r="K12" s="22"/>
      <c r="L12" s="22"/>
      <c r="M12" s="22"/>
    </row>
    <row r="13" spans="2:18" s="6" customFormat="1" ht="14.4" x14ac:dyDescent="0.3">
      <c r="B13" s="144" t="s">
        <v>53</v>
      </c>
      <c r="C13" s="144"/>
      <c r="D13" s="144"/>
      <c r="E13" s="144"/>
      <c r="F13" s="144"/>
      <c r="G13" s="145"/>
      <c r="H13" s="113"/>
      <c r="I13" s="144" t="s">
        <v>54</v>
      </c>
      <c r="J13" s="144"/>
      <c r="K13" s="144"/>
      <c r="L13" s="144"/>
      <c r="M13" s="144"/>
      <c r="N13" s="145"/>
    </row>
    <row r="14" spans="2:18" s="94" customFormat="1" x14ac:dyDescent="0.3">
      <c r="B14" s="114" t="s">
        <v>48</v>
      </c>
      <c r="C14" s="114" t="s">
        <v>55</v>
      </c>
      <c r="D14" s="114" t="s">
        <v>56</v>
      </c>
      <c r="E14" s="114" t="s">
        <v>57</v>
      </c>
      <c r="F14" s="114" t="s">
        <v>58</v>
      </c>
      <c r="G14" s="114" t="s">
        <v>63</v>
      </c>
      <c r="H14" s="115"/>
      <c r="I14" s="114" t="s">
        <v>48</v>
      </c>
      <c r="J14" s="114" t="s">
        <v>55</v>
      </c>
      <c r="K14" s="114" t="s">
        <v>56</v>
      </c>
      <c r="L14" s="114" t="s">
        <v>57</v>
      </c>
      <c r="M14" s="114" t="s">
        <v>58</v>
      </c>
      <c r="N14" s="114" t="s">
        <v>63</v>
      </c>
      <c r="P14" s="114" t="s">
        <v>63</v>
      </c>
    </row>
    <row r="15" spans="2:18" x14ac:dyDescent="0.3">
      <c r="B15" s="27">
        <v>2016</v>
      </c>
      <c r="C15" s="28">
        <v>14.2</v>
      </c>
      <c r="D15" s="28">
        <v>7.5</v>
      </c>
      <c r="E15" s="28">
        <v>4.9000000000000004</v>
      </c>
      <c r="F15" s="28">
        <v>3.7</v>
      </c>
      <c r="G15" s="26">
        <v>6.7</v>
      </c>
      <c r="H15" s="26"/>
      <c r="I15" s="27">
        <v>2016</v>
      </c>
      <c r="J15" s="28">
        <v>6.3</v>
      </c>
      <c r="K15" s="28">
        <v>5.5</v>
      </c>
      <c r="L15" s="31">
        <v>4</v>
      </c>
      <c r="M15" s="28">
        <v>4.7</v>
      </c>
      <c r="N15" s="26">
        <v>4.9000000000000004</v>
      </c>
      <c r="P15" s="26">
        <v>5.9</v>
      </c>
    </row>
    <row r="16" spans="2:18" x14ac:dyDescent="0.3">
      <c r="B16" s="23">
        <v>2017</v>
      </c>
      <c r="C16" s="29">
        <v>13.3</v>
      </c>
      <c r="D16" s="29">
        <v>7.7</v>
      </c>
      <c r="E16" s="30">
        <v>5</v>
      </c>
      <c r="F16" s="29">
        <v>3.5</v>
      </c>
      <c r="G16" s="29">
        <v>6.7</v>
      </c>
      <c r="H16" s="26"/>
      <c r="I16" s="23">
        <v>2017</v>
      </c>
      <c r="J16" s="29">
        <v>6.5</v>
      </c>
      <c r="K16" s="29">
        <v>5.7</v>
      </c>
      <c r="L16" s="29">
        <v>4.5999999999999996</v>
      </c>
      <c r="M16" s="29">
        <v>4.2</v>
      </c>
      <c r="N16" s="29">
        <v>5.0999999999999996</v>
      </c>
      <c r="P16" s="29">
        <v>5.9</v>
      </c>
    </row>
    <row r="17" spans="2:2" x14ac:dyDescent="0.3">
      <c r="B17" s="1" t="s">
        <v>59</v>
      </c>
    </row>
    <row r="20" spans="2:2" ht="12.75" customHeight="1" x14ac:dyDescent="0.3"/>
    <row r="21" spans="2:2" ht="12.75" customHeight="1" x14ac:dyDescent="0.3"/>
    <row r="22" spans="2:2" ht="12.75" customHeight="1" x14ac:dyDescent="0.3"/>
    <row r="23" spans="2:2" ht="12.75" customHeight="1" x14ac:dyDescent="0.3"/>
    <row r="24" spans="2:2" ht="12.75" customHeight="1" x14ac:dyDescent="0.3"/>
  </sheetData>
  <mergeCells count="10">
    <mergeCell ref="I13:N13"/>
    <mergeCell ref="B9:R9"/>
    <mergeCell ref="B2:R2"/>
    <mergeCell ref="B7:R7"/>
    <mergeCell ref="B8:R8"/>
    <mergeCell ref="B5:R5"/>
    <mergeCell ref="B6:R6"/>
    <mergeCell ref="B3:R3"/>
    <mergeCell ref="B4:R4"/>
    <mergeCell ref="B13:G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0"/>
  <sheetViews>
    <sheetView zoomScaleNormal="100" workbookViewId="0"/>
  </sheetViews>
  <sheetFormatPr defaultColWidth="9.109375" defaultRowHeight="12" x14ac:dyDescent="0.3"/>
  <cols>
    <col min="1" max="1" width="9.109375" style="1"/>
    <col min="2" max="2" width="31.33203125" style="1" customWidth="1"/>
    <col min="3" max="3" width="8.5546875" style="1" bestFit="1" customWidth="1"/>
    <col min="4" max="6" width="9.109375" style="1"/>
    <col min="7" max="7" width="1.33203125" style="1" customWidth="1"/>
    <col min="8"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201</v>
      </c>
      <c r="C4" s="124"/>
      <c r="D4" s="124"/>
      <c r="E4" s="124"/>
      <c r="F4" s="124"/>
      <c r="G4" s="124"/>
      <c r="H4" s="124"/>
      <c r="I4" s="124"/>
      <c r="J4" s="124"/>
      <c r="K4" s="124"/>
      <c r="L4" s="124"/>
      <c r="M4" s="124"/>
      <c r="N4" s="124"/>
      <c r="O4" s="124"/>
      <c r="P4" s="124"/>
      <c r="Q4" s="125"/>
    </row>
    <row r="5" spans="2:17" ht="17.25" customHeight="1" x14ac:dyDescent="0.3">
      <c r="B5" s="120" t="s">
        <v>1</v>
      </c>
      <c r="C5" s="121"/>
      <c r="D5" s="121"/>
      <c r="E5" s="121"/>
      <c r="F5" s="121"/>
      <c r="G5" s="121"/>
      <c r="H5" s="121"/>
      <c r="I5" s="121"/>
      <c r="J5" s="121"/>
      <c r="K5" s="121"/>
      <c r="L5" s="121"/>
      <c r="M5" s="121"/>
      <c r="N5" s="121"/>
      <c r="O5" s="121"/>
      <c r="P5" s="121"/>
      <c r="Q5" s="122"/>
    </row>
    <row r="6" spans="2:17" ht="13.5" customHeight="1" x14ac:dyDescent="0.3">
      <c r="B6" s="123" t="s">
        <v>157</v>
      </c>
      <c r="C6" s="135"/>
      <c r="D6" s="135"/>
      <c r="E6" s="135"/>
      <c r="F6" s="135"/>
      <c r="G6" s="135"/>
      <c r="H6" s="135"/>
      <c r="I6" s="135"/>
      <c r="J6" s="135"/>
      <c r="K6" s="135"/>
      <c r="L6" s="135"/>
      <c r="M6" s="135"/>
      <c r="N6" s="135"/>
      <c r="O6" s="135"/>
      <c r="P6" s="135"/>
      <c r="Q6" s="136"/>
    </row>
    <row r="7" spans="2:17" ht="17.25" customHeight="1" x14ac:dyDescent="0.3">
      <c r="B7" s="120" t="s">
        <v>172</v>
      </c>
      <c r="C7" s="121"/>
      <c r="D7" s="121"/>
      <c r="E7" s="121"/>
      <c r="F7" s="121"/>
      <c r="G7" s="121"/>
      <c r="H7" s="121"/>
      <c r="I7" s="121"/>
      <c r="J7" s="121"/>
      <c r="K7" s="121"/>
      <c r="L7" s="121"/>
      <c r="M7" s="121"/>
      <c r="N7" s="121"/>
      <c r="O7" s="121"/>
      <c r="P7" s="121"/>
      <c r="Q7" s="122"/>
    </row>
    <row r="8" spans="2:17" ht="16.5" customHeight="1" x14ac:dyDescent="0.3">
      <c r="B8" s="123" t="s">
        <v>16</v>
      </c>
      <c r="C8" s="124"/>
      <c r="D8" s="124"/>
      <c r="E8" s="124"/>
      <c r="F8" s="124"/>
      <c r="G8" s="124"/>
      <c r="H8" s="124"/>
      <c r="I8" s="124"/>
      <c r="J8" s="124"/>
      <c r="K8" s="124"/>
      <c r="L8" s="124"/>
      <c r="M8" s="124"/>
      <c r="N8" s="124"/>
      <c r="O8" s="124"/>
      <c r="P8" s="124"/>
      <c r="Q8" s="125"/>
    </row>
    <row r="9" spans="2:17" ht="9" customHeight="1" x14ac:dyDescent="0.3">
      <c r="B9" s="126"/>
      <c r="C9" s="127"/>
      <c r="D9" s="127"/>
      <c r="E9" s="127"/>
      <c r="F9" s="127"/>
      <c r="G9" s="127"/>
      <c r="H9" s="127"/>
      <c r="I9" s="127"/>
      <c r="J9" s="127"/>
      <c r="K9" s="127"/>
      <c r="L9" s="127"/>
      <c r="M9" s="127"/>
      <c r="N9" s="127"/>
      <c r="O9" s="127"/>
      <c r="P9" s="127"/>
      <c r="Q9" s="128"/>
    </row>
    <row r="11" spans="2:17" x14ac:dyDescent="0.3">
      <c r="B11" s="21" t="s">
        <v>156</v>
      </c>
    </row>
    <row r="12" spans="2:17" x14ac:dyDescent="0.3">
      <c r="C12" s="1" t="s">
        <v>162</v>
      </c>
      <c r="D12" s="21"/>
      <c r="E12" s="21"/>
      <c r="F12" s="21"/>
      <c r="G12" s="22"/>
      <c r="H12" s="22"/>
      <c r="I12" s="22"/>
      <c r="J12" s="22"/>
      <c r="K12" s="22"/>
      <c r="L12" s="22"/>
    </row>
    <row r="13" spans="2:17" x14ac:dyDescent="0.3">
      <c r="B13" s="78"/>
      <c r="C13" s="79" t="s">
        <v>159</v>
      </c>
      <c r="D13" s="22"/>
    </row>
    <row r="14" spans="2:17" x14ac:dyDescent="0.3">
      <c r="B14" s="77" t="s">
        <v>158</v>
      </c>
      <c r="C14" s="14">
        <v>2.8</v>
      </c>
    </row>
    <row r="15" spans="2:17" x14ac:dyDescent="0.3">
      <c r="B15" s="16" t="s">
        <v>53</v>
      </c>
      <c r="C15" s="16">
        <v>1.9</v>
      </c>
    </row>
    <row r="16" spans="2:17" x14ac:dyDescent="0.3">
      <c r="B16" s="17" t="s">
        <v>54</v>
      </c>
      <c r="C16" s="17">
        <v>3.7</v>
      </c>
    </row>
    <row r="17" spans="2:3" x14ac:dyDescent="0.3">
      <c r="B17" s="77" t="s">
        <v>199</v>
      </c>
      <c r="C17" s="14">
        <v>4</v>
      </c>
    </row>
    <row r="18" spans="2:3" ht="12.75" customHeight="1" x14ac:dyDescent="0.3">
      <c r="B18" s="16" t="s">
        <v>200</v>
      </c>
      <c r="C18" s="16">
        <v>3.1</v>
      </c>
    </row>
    <row r="19" spans="2:3" ht="12.75" customHeight="1" x14ac:dyDescent="0.3">
      <c r="B19" s="17" t="s">
        <v>160</v>
      </c>
      <c r="C19" s="17">
        <v>5.0999999999999996</v>
      </c>
    </row>
    <row r="20" spans="2:3" x14ac:dyDescent="0.3">
      <c r="B20" s="1" t="s">
        <v>82</v>
      </c>
    </row>
  </sheetData>
  <mergeCells count="8">
    <mergeCell ref="B9:Q9"/>
    <mergeCell ref="B2:Q2"/>
    <mergeCell ref="B7:Q7"/>
    <mergeCell ref="B8:Q8"/>
    <mergeCell ref="B5:Q5"/>
    <mergeCell ref="B6:Q6"/>
    <mergeCell ref="B3:Q3"/>
    <mergeCell ref="B4:Q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4"/>
  <sheetViews>
    <sheetView zoomScaleNormal="100" workbookViewId="0"/>
  </sheetViews>
  <sheetFormatPr defaultColWidth="9.109375" defaultRowHeight="12" x14ac:dyDescent="0.3"/>
  <cols>
    <col min="1"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17</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173</v>
      </c>
      <c r="C6" s="135"/>
      <c r="D6" s="135"/>
      <c r="E6" s="135"/>
      <c r="F6" s="135"/>
      <c r="G6" s="135"/>
      <c r="H6" s="135"/>
      <c r="I6" s="135"/>
      <c r="J6" s="135"/>
      <c r="K6" s="135"/>
      <c r="L6" s="135"/>
      <c r="M6" s="135"/>
      <c r="N6" s="135"/>
      <c r="O6" s="135"/>
      <c r="P6" s="135"/>
      <c r="Q6" s="136"/>
    </row>
    <row r="7" spans="2:17" ht="15" x14ac:dyDescent="0.3">
      <c r="B7" s="126"/>
      <c r="C7" s="127"/>
      <c r="D7" s="127"/>
      <c r="E7" s="127"/>
      <c r="F7" s="127"/>
      <c r="G7" s="127"/>
      <c r="H7" s="127"/>
      <c r="I7" s="127"/>
      <c r="J7" s="127"/>
      <c r="K7" s="127"/>
      <c r="L7" s="127"/>
      <c r="M7" s="127"/>
      <c r="N7" s="127"/>
      <c r="O7" s="127"/>
      <c r="P7" s="127"/>
      <c r="Q7" s="128"/>
    </row>
    <row r="9" spans="2:17" x14ac:dyDescent="0.3">
      <c r="B9" s="68" t="s">
        <v>136</v>
      </c>
      <c r="C9" s="68"/>
      <c r="D9" s="68"/>
      <c r="E9" s="68"/>
      <c r="F9" s="68"/>
    </row>
    <row r="10" spans="2:17" x14ac:dyDescent="0.3">
      <c r="B10" s="142" t="s">
        <v>87</v>
      </c>
      <c r="C10" s="142"/>
      <c r="D10" s="142"/>
      <c r="E10" s="142"/>
      <c r="F10" s="142"/>
    </row>
    <row r="11" spans="2:17" x14ac:dyDescent="0.3">
      <c r="B11" s="144" t="s">
        <v>90</v>
      </c>
      <c r="C11" s="144"/>
      <c r="D11" s="144"/>
      <c r="E11" s="144"/>
      <c r="F11" s="144"/>
    </row>
    <row r="12" spans="2:17" x14ac:dyDescent="0.3">
      <c r="B12" s="112" t="s">
        <v>48</v>
      </c>
      <c r="C12" s="112" t="s">
        <v>137</v>
      </c>
      <c r="D12" s="112" t="s">
        <v>138</v>
      </c>
      <c r="E12" s="112" t="s">
        <v>139</v>
      </c>
      <c r="F12" s="112" t="s">
        <v>140</v>
      </c>
    </row>
    <row r="13" spans="2:17" x14ac:dyDescent="0.3">
      <c r="B13" s="63">
        <v>2010</v>
      </c>
      <c r="C13" s="69">
        <v>94</v>
      </c>
      <c r="D13" s="69">
        <v>94</v>
      </c>
      <c r="E13" s="69">
        <v>92</v>
      </c>
      <c r="F13" s="69">
        <v>93</v>
      </c>
    </row>
    <row r="14" spans="2:17" x14ac:dyDescent="0.3">
      <c r="B14" s="140" t="s">
        <v>95</v>
      </c>
      <c r="C14" s="140"/>
      <c r="D14" s="140"/>
      <c r="E14" s="140"/>
      <c r="F14" s="70"/>
    </row>
    <row r="15" spans="2:17" x14ac:dyDescent="0.3">
      <c r="B15" s="22"/>
      <c r="C15" s="22"/>
      <c r="D15" s="22"/>
      <c r="E15" s="22"/>
      <c r="F15" s="22"/>
    </row>
    <row r="16" spans="2:17" x14ac:dyDescent="0.3">
      <c r="B16" s="68" t="s">
        <v>141</v>
      </c>
      <c r="C16" s="68"/>
      <c r="D16" s="68"/>
      <c r="E16" s="68"/>
      <c r="F16" s="68"/>
    </row>
    <row r="17" spans="2:6" x14ac:dyDescent="0.3">
      <c r="B17" s="142" t="s">
        <v>87</v>
      </c>
      <c r="C17" s="142"/>
      <c r="D17" s="142"/>
      <c r="E17" s="142"/>
      <c r="F17" s="142"/>
    </row>
    <row r="18" spans="2:6" ht="14.4" x14ac:dyDescent="0.3">
      <c r="B18" s="112"/>
      <c r="C18" s="144" t="s">
        <v>142</v>
      </c>
      <c r="D18" s="145"/>
      <c r="E18" s="22"/>
      <c r="F18" s="22"/>
    </row>
    <row r="19" spans="2:6" x14ac:dyDescent="0.3">
      <c r="B19" s="112" t="s">
        <v>48</v>
      </c>
      <c r="C19" s="112" t="s">
        <v>53</v>
      </c>
      <c r="D19" s="112" t="s">
        <v>54</v>
      </c>
      <c r="E19" s="22"/>
      <c r="F19" s="22"/>
    </row>
    <row r="20" spans="2:6" ht="14.4" x14ac:dyDescent="0.3">
      <c r="B20" s="63">
        <v>2010</v>
      </c>
      <c r="C20" s="69">
        <v>92</v>
      </c>
      <c r="D20" s="69">
        <v>92</v>
      </c>
      <c r="E20" s="71"/>
      <c r="F20" s="71"/>
    </row>
    <row r="21" spans="2:6" ht="14.4" x14ac:dyDescent="0.3">
      <c r="B21" s="140" t="s">
        <v>95</v>
      </c>
      <c r="C21" s="140"/>
      <c r="D21" s="140"/>
      <c r="E21" s="140"/>
      <c r="F21" s="71"/>
    </row>
    <row r="22" spans="2:6" ht="14.4" x14ac:dyDescent="0.3">
      <c r="B22" s="71"/>
      <c r="C22" s="71"/>
      <c r="D22" s="71"/>
      <c r="E22" s="71"/>
      <c r="F22" s="71"/>
    </row>
    <row r="23" spans="2:6" ht="14.4" x14ac:dyDescent="0.3">
      <c r="B23" s="22" t="s">
        <v>134</v>
      </c>
      <c r="C23" s="71"/>
      <c r="D23" s="71"/>
      <c r="E23" s="71"/>
      <c r="F23" s="71"/>
    </row>
    <row r="24" spans="2:6" ht="14.4" x14ac:dyDescent="0.3">
      <c r="B24" s="22" t="s">
        <v>143</v>
      </c>
      <c r="C24" s="71"/>
      <c r="D24" s="71"/>
      <c r="E24" s="71"/>
      <c r="F24" s="71"/>
    </row>
  </sheetData>
  <mergeCells count="12">
    <mergeCell ref="B21:E21"/>
    <mergeCell ref="B10:F10"/>
    <mergeCell ref="B11:F11"/>
    <mergeCell ref="B14:E14"/>
    <mergeCell ref="B17:F17"/>
    <mergeCell ref="C18:D18"/>
    <mergeCell ref="B7:Q7"/>
    <mergeCell ref="B2:Q2"/>
    <mergeCell ref="B4:Q4"/>
    <mergeCell ref="B5:Q5"/>
    <mergeCell ref="B6:Q6"/>
    <mergeCell ref="B3:Q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4"/>
  <sheetViews>
    <sheetView zoomScaleNormal="100" workbookViewId="0"/>
  </sheetViews>
  <sheetFormatPr defaultColWidth="9.109375" defaultRowHeight="12" x14ac:dyDescent="0.3"/>
  <cols>
    <col min="1"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32.25" customHeight="1" x14ac:dyDescent="0.3">
      <c r="B4" s="123" t="s">
        <v>202</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173</v>
      </c>
      <c r="C6" s="135"/>
      <c r="D6" s="135"/>
      <c r="E6" s="135"/>
      <c r="F6" s="135"/>
      <c r="G6" s="135"/>
      <c r="H6" s="135"/>
      <c r="I6" s="135"/>
      <c r="J6" s="135"/>
      <c r="K6" s="135"/>
      <c r="L6" s="135"/>
      <c r="M6" s="135"/>
      <c r="N6" s="135"/>
      <c r="O6" s="135"/>
      <c r="P6" s="135"/>
      <c r="Q6" s="136"/>
    </row>
    <row r="7" spans="2:17" ht="15" x14ac:dyDescent="0.3">
      <c r="B7" s="126"/>
      <c r="C7" s="127"/>
      <c r="D7" s="127"/>
      <c r="E7" s="127"/>
      <c r="F7" s="127"/>
      <c r="G7" s="127"/>
      <c r="H7" s="127"/>
      <c r="I7" s="127"/>
      <c r="J7" s="127"/>
      <c r="K7" s="127"/>
      <c r="L7" s="127"/>
      <c r="M7" s="127"/>
      <c r="N7" s="127"/>
      <c r="O7" s="127"/>
      <c r="P7" s="127"/>
      <c r="Q7" s="128"/>
    </row>
    <row r="9" spans="2:17" ht="12.75" customHeight="1" x14ac:dyDescent="0.3">
      <c r="B9" s="6" t="s">
        <v>161</v>
      </c>
    </row>
    <row r="10" spans="2:17" s="6" customFormat="1" x14ac:dyDescent="0.3">
      <c r="B10" s="6" t="s">
        <v>162</v>
      </c>
    </row>
    <row r="11" spans="2:17" s="6" customFormat="1" x14ac:dyDescent="0.3">
      <c r="C11" s="116" t="s">
        <v>163</v>
      </c>
      <c r="D11" s="116" t="s">
        <v>164</v>
      </c>
      <c r="E11" s="116" t="s">
        <v>165</v>
      </c>
      <c r="F11" s="116" t="s">
        <v>166</v>
      </c>
      <c r="G11" s="116" t="s">
        <v>159</v>
      </c>
    </row>
    <row r="12" spans="2:17" x14ac:dyDescent="0.3">
      <c r="B12" s="15" t="s">
        <v>94</v>
      </c>
      <c r="C12" s="15">
        <v>14.2</v>
      </c>
      <c r="D12" s="15">
        <v>12.2</v>
      </c>
      <c r="E12" s="15">
        <v>10.7</v>
      </c>
      <c r="F12" s="83" t="s">
        <v>167</v>
      </c>
      <c r="G12" s="15">
        <v>15.3</v>
      </c>
    </row>
    <row r="13" spans="2:17" x14ac:dyDescent="0.3">
      <c r="B13" s="16" t="s">
        <v>53</v>
      </c>
      <c r="C13" s="16">
        <v>22.7</v>
      </c>
      <c r="D13" s="16">
        <v>19.399999999999999</v>
      </c>
      <c r="E13" s="16">
        <v>17.100000000000001</v>
      </c>
      <c r="F13" s="81" t="s">
        <v>167</v>
      </c>
      <c r="G13" s="16">
        <v>24.2</v>
      </c>
    </row>
    <row r="14" spans="2:17" x14ac:dyDescent="0.3">
      <c r="B14" s="16" t="s">
        <v>54</v>
      </c>
      <c r="C14" s="16">
        <v>5.6</v>
      </c>
      <c r="D14" s="16">
        <v>5</v>
      </c>
      <c r="E14" s="16">
        <v>4.3</v>
      </c>
      <c r="F14" s="81" t="s">
        <v>167</v>
      </c>
      <c r="G14" s="16">
        <v>6.4</v>
      </c>
    </row>
    <row r="15" spans="2:17" x14ac:dyDescent="0.3">
      <c r="B15" s="16" t="s">
        <v>147</v>
      </c>
      <c r="C15" s="16">
        <v>12</v>
      </c>
      <c r="D15" s="16">
        <v>13.7</v>
      </c>
      <c r="E15" s="16">
        <v>9.6999999999999993</v>
      </c>
      <c r="F15" s="81" t="s">
        <v>167</v>
      </c>
      <c r="G15" s="16">
        <v>17.7</v>
      </c>
    </row>
    <row r="16" spans="2:17" x14ac:dyDescent="0.3">
      <c r="B16" s="16" t="s">
        <v>148</v>
      </c>
      <c r="C16" s="16">
        <v>13.2</v>
      </c>
      <c r="D16" s="16">
        <v>12.9</v>
      </c>
      <c r="E16" s="16">
        <v>11.9</v>
      </c>
      <c r="F16" s="81" t="s">
        <v>167</v>
      </c>
      <c r="G16" s="16">
        <v>19.3</v>
      </c>
    </row>
    <row r="17" spans="2:7" x14ac:dyDescent="0.3">
      <c r="B17" s="16" t="s">
        <v>149</v>
      </c>
      <c r="C17" s="16">
        <v>10.6</v>
      </c>
      <c r="D17" s="16">
        <v>9.9</v>
      </c>
      <c r="E17" s="16">
        <v>9.9</v>
      </c>
      <c r="F17" s="81" t="s">
        <v>167</v>
      </c>
      <c r="G17" s="16">
        <v>13.8</v>
      </c>
    </row>
    <row r="18" spans="2:7" x14ac:dyDescent="0.3">
      <c r="B18" s="16" t="s">
        <v>150</v>
      </c>
      <c r="C18" s="16">
        <v>10.8</v>
      </c>
      <c r="D18" s="16">
        <v>9.6999999999999993</v>
      </c>
      <c r="E18" s="16">
        <v>7.8</v>
      </c>
      <c r="F18" s="81" t="s">
        <v>167</v>
      </c>
      <c r="G18" s="16">
        <v>14.2</v>
      </c>
    </row>
    <row r="19" spans="2:7" x14ac:dyDescent="0.3">
      <c r="B19" s="16" t="s">
        <v>151</v>
      </c>
      <c r="C19" s="16">
        <v>12.2</v>
      </c>
      <c r="D19" s="16">
        <v>9.1</v>
      </c>
      <c r="E19" s="16">
        <v>7.6</v>
      </c>
      <c r="F19" s="81" t="s">
        <v>167</v>
      </c>
      <c r="G19" s="16">
        <v>12.5</v>
      </c>
    </row>
    <row r="20" spans="2:7" x14ac:dyDescent="0.3">
      <c r="B20" s="16" t="s">
        <v>152</v>
      </c>
      <c r="C20" s="16">
        <v>15.4</v>
      </c>
      <c r="D20" s="16">
        <v>11.4</v>
      </c>
      <c r="E20" s="16">
        <v>10.4</v>
      </c>
      <c r="F20" s="81" t="s">
        <v>167</v>
      </c>
      <c r="G20" s="16">
        <v>12</v>
      </c>
    </row>
    <row r="21" spans="2:7" x14ac:dyDescent="0.3">
      <c r="B21" s="16" t="s">
        <v>153</v>
      </c>
      <c r="C21" s="16">
        <v>16.399999999999999</v>
      </c>
      <c r="D21" s="16">
        <v>11.6</v>
      </c>
      <c r="E21" s="16">
        <v>11.7</v>
      </c>
      <c r="F21" s="81" t="s">
        <v>167</v>
      </c>
      <c r="G21" s="16">
        <v>15.7</v>
      </c>
    </row>
    <row r="22" spans="2:7" x14ac:dyDescent="0.3">
      <c r="B22" s="16" t="s">
        <v>154</v>
      </c>
      <c r="C22" s="16">
        <v>22.8</v>
      </c>
      <c r="D22" s="16">
        <v>17.7</v>
      </c>
      <c r="E22" s="16">
        <v>14.2</v>
      </c>
      <c r="F22" s="81" t="s">
        <v>167</v>
      </c>
      <c r="G22" s="16">
        <v>16</v>
      </c>
    </row>
    <row r="23" spans="2:7" x14ac:dyDescent="0.3">
      <c r="B23" s="17" t="s">
        <v>155</v>
      </c>
      <c r="C23" s="17">
        <v>27.4</v>
      </c>
      <c r="D23" s="17">
        <v>24.2</v>
      </c>
      <c r="E23" s="17">
        <v>21.7</v>
      </c>
      <c r="F23" s="84" t="s">
        <v>167</v>
      </c>
      <c r="G23" s="17">
        <v>18.8</v>
      </c>
    </row>
    <row r="24" spans="2:7" x14ac:dyDescent="0.3">
      <c r="B24" s="1" t="s">
        <v>82</v>
      </c>
    </row>
  </sheetData>
  <mergeCells count="6">
    <mergeCell ref="B7:Q7"/>
    <mergeCell ref="B2:Q2"/>
    <mergeCell ref="B5:Q5"/>
    <mergeCell ref="B6:Q6"/>
    <mergeCell ref="B3:Q3"/>
    <mergeCell ref="B4:Q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zoomScaleNormal="100" workbookViewId="0"/>
  </sheetViews>
  <sheetFormatPr defaultColWidth="9.109375" defaultRowHeight="12" x14ac:dyDescent="0.3"/>
  <cols>
    <col min="1"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210</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209</v>
      </c>
      <c r="C6" s="135"/>
      <c r="D6" s="135"/>
      <c r="E6" s="135"/>
      <c r="F6" s="135"/>
      <c r="G6" s="135"/>
      <c r="H6" s="135"/>
      <c r="I6" s="135"/>
      <c r="J6" s="135"/>
      <c r="K6" s="135"/>
      <c r="L6" s="135"/>
      <c r="M6" s="135"/>
      <c r="N6" s="135"/>
      <c r="O6" s="135"/>
      <c r="P6" s="135"/>
      <c r="Q6" s="136"/>
    </row>
    <row r="7" spans="2:17" ht="15" x14ac:dyDescent="0.3">
      <c r="B7" s="126"/>
      <c r="C7" s="127"/>
      <c r="D7" s="127"/>
      <c r="E7" s="127"/>
      <c r="F7" s="127"/>
      <c r="G7" s="127"/>
      <c r="H7" s="127"/>
      <c r="I7" s="127"/>
      <c r="J7" s="127"/>
      <c r="K7" s="127"/>
      <c r="L7" s="127"/>
      <c r="M7" s="127"/>
      <c r="N7" s="127"/>
      <c r="O7" s="127"/>
      <c r="P7" s="127"/>
      <c r="Q7" s="128"/>
    </row>
    <row r="10" spans="2:17" ht="15" x14ac:dyDescent="0.35">
      <c r="B10" s="119" t="s">
        <v>204</v>
      </c>
    </row>
  </sheetData>
  <mergeCells count="6">
    <mergeCell ref="B7:Q7"/>
    <mergeCell ref="B2:Q2"/>
    <mergeCell ref="B5:Q5"/>
    <mergeCell ref="B6:Q6"/>
    <mergeCell ref="B3:Q3"/>
    <mergeCell ref="B4:Q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8"/>
  <sheetViews>
    <sheetView zoomScaleNormal="100" workbookViewId="0"/>
  </sheetViews>
  <sheetFormatPr defaultColWidth="9.109375" defaultRowHeight="12" x14ac:dyDescent="0.3"/>
  <cols>
    <col min="1" max="1" width="9.109375" style="1"/>
    <col min="2" max="2" width="26.33203125" style="1" customWidth="1"/>
    <col min="3" max="3" width="6.5546875" style="1" bestFit="1" customWidth="1"/>
    <col min="4" max="4" width="8.44140625" style="1" customWidth="1"/>
    <col min="5" max="6" width="6.5546875" style="1" bestFit="1" customWidth="1"/>
    <col min="7" max="7" width="8.33203125" style="1" bestFit="1" customWidth="1"/>
    <col min="8" max="8" width="7" style="1" customWidth="1"/>
    <col min="9" max="9" width="6.5546875" style="1" bestFit="1" customWidth="1"/>
    <col min="10" max="10" width="8.109375" style="1" bestFit="1" customWidth="1"/>
    <col min="11" max="11" width="6.5546875" style="1" bestFit="1" customWidth="1"/>
    <col min="12" max="12" width="8.109375" style="1" bestFit="1" customWidth="1"/>
    <col min="13" max="13" width="6.5546875" style="1" bestFit="1" customWidth="1"/>
    <col min="14" max="14" width="8.109375" style="1" bestFit="1" customWidth="1"/>
    <col min="15" max="15" width="6.5546875" style="1" bestFit="1" customWidth="1"/>
    <col min="16" max="16" width="8.109375" style="1" bestFit="1" customWidth="1"/>
    <col min="17" max="17" width="6.5546875" style="1" bestFit="1" customWidth="1"/>
    <col min="18" max="18" width="8.109375" style="1" bestFit="1" customWidth="1"/>
    <col min="19" max="19" width="6.5546875" style="1" bestFit="1" customWidth="1"/>
    <col min="20" max="20" width="8.109375" style="1" bestFit="1" customWidth="1"/>
    <col min="21" max="21" width="6.5546875" style="1" bestFit="1" customWidth="1"/>
    <col min="22" max="22" width="8.109375" style="1" bestFit="1" customWidth="1"/>
    <col min="23" max="23" width="6.5546875" style="1" bestFit="1" customWidth="1"/>
    <col min="24" max="24" width="8.109375" style="1" bestFit="1" customWidth="1"/>
    <col min="25" max="25" width="6.5546875" style="1" bestFit="1" customWidth="1"/>
    <col min="26" max="26" width="8.109375" style="1" bestFit="1" customWidth="1"/>
    <col min="27" max="27" width="6.5546875" style="1" bestFit="1" customWidth="1"/>
    <col min="28" max="28" width="9.109375" style="1"/>
    <col min="29" max="29" width="7.33203125" style="1" bestFit="1" customWidth="1"/>
    <col min="30" max="30" width="8.109375" style="1" bestFit="1" customWidth="1"/>
    <col min="31" max="31" width="6.5546875" style="1" bestFit="1" customWidth="1"/>
    <col min="32" max="32" width="8.109375" style="1" bestFit="1" customWidth="1"/>
    <col min="33" max="33" width="6.5546875" style="1" bestFit="1" customWidth="1"/>
    <col min="34" max="34" width="8.109375" style="1" bestFit="1" customWidth="1"/>
    <col min="35" max="35" width="6.5546875" style="1" bestFit="1" customWidth="1"/>
    <col min="36" max="36" width="8.109375" style="1" bestFit="1" customWidth="1"/>
    <col min="37" max="37" width="6.5546875" style="1" bestFit="1" customWidth="1"/>
    <col min="38" max="38" width="8.109375" style="1" bestFit="1" customWidth="1"/>
    <col min="39" max="39" width="8.33203125" style="1" bestFit="1" customWidth="1"/>
    <col min="40" max="40" width="8.109375" style="1" bestFit="1" customWidth="1"/>
    <col min="41" max="41" width="5" style="1" bestFit="1" customWidth="1"/>
    <col min="42" max="42" width="8.109375" style="1" bestFit="1" customWidth="1"/>
    <col min="43"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177</v>
      </c>
      <c r="C4" s="124"/>
      <c r="D4" s="124"/>
      <c r="E4" s="124"/>
      <c r="F4" s="124"/>
      <c r="G4" s="124"/>
      <c r="H4" s="124"/>
      <c r="I4" s="124"/>
      <c r="J4" s="124"/>
      <c r="K4" s="124"/>
      <c r="L4" s="124"/>
      <c r="M4" s="124"/>
      <c r="N4" s="124"/>
      <c r="O4" s="124"/>
      <c r="P4" s="124"/>
      <c r="Q4" s="125"/>
    </row>
    <row r="5" spans="2:17" ht="15" x14ac:dyDescent="0.3">
      <c r="B5" s="86" t="s">
        <v>174</v>
      </c>
      <c r="C5" s="87"/>
      <c r="D5" s="87"/>
      <c r="E5" s="87"/>
      <c r="F5" s="87"/>
      <c r="G5" s="87"/>
      <c r="H5" s="87"/>
      <c r="I5" s="87"/>
      <c r="J5" s="87"/>
      <c r="K5" s="87"/>
      <c r="L5" s="87"/>
      <c r="M5" s="87"/>
      <c r="N5" s="87"/>
      <c r="O5" s="87"/>
      <c r="P5" s="87"/>
      <c r="Q5" s="88"/>
    </row>
    <row r="6" spans="2:17" ht="15" customHeight="1" x14ac:dyDescent="0.3">
      <c r="B6" s="120" t="s">
        <v>1</v>
      </c>
      <c r="C6" s="121"/>
      <c r="D6" s="121"/>
      <c r="E6" s="121"/>
      <c r="F6" s="121"/>
      <c r="G6" s="121"/>
      <c r="H6" s="121"/>
      <c r="I6" s="121"/>
      <c r="J6" s="121"/>
      <c r="K6" s="121"/>
      <c r="L6" s="121"/>
      <c r="M6" s="121"/>
      <c r="N6" s="121"/>
      <c r="O6" s="121"/>
      <c r="P6" s="121"/>
      <c r="Q6" s="122"/>
    </row>
    <row r="7" spans="2:17" ht="15" x14ac:dyDescent="0.3">
      <c r="B7" s="123" t="s">
        <v>173</v>
      </c>
      <c r="C7" s="124"/>
      <c r="D7" s="124"/>
      <c r="E7" s="124"/>
      <c r="F7" s="124"/>
      <c r="G7" s="124"/>
      <c r="H7" s="124"/>
      <c r="I7" s="124"/>
      <c r="J7" s="124"/>
      <c r="K7" s="124"/>
      <c r="L7" s="124"/>
      <c r="M7" s="124"/>
      <c r="N7" s="124"/>
      <c r="O7" s="124"/>
      <c r="P7" s="124"/>
      <c r="Q7" s="125"/>
    </row>
    <row r="8" spans="2:17" ht="15" x14ac:dyDescent="0.3">
      <c r="B8" s="126"/>
      <c r="C8" s="127"/>
      <c r="D8" s="127"/>
      <c r="E8" s="127"/>
      <c r="F8" s="127"/>
      <c r="G8" s="127"/>
      <c r="H8" s="127"/>
      <c r="I8" s="127"/>
      <c r="J8" s="127"/>
      <c r="K8" s="127"/>
      <c r="L8" s="127"/>
      <c r="M8" s="127"/>
      <c r="N8" s="127"/>
      <c r="O8" s="127"/>
      <c r="P8" s="127"/>
      <c r="Q8" s="128"/>
    </row>
    <row r="9" spans="2:17" ht="15" x14ac:dyDescent="0.3">
      <c r="B9" s="89"/>
      <c r="C9" s="89"/>
      <c r="D9" s="89"/>
      <c r="E9" s="89"/>
      <c r="F9" s="89"/>
      <c r="G9" s="89"/>
      <c r="H9" s="89"/>
      <c r="I9" s="89"/>
      <c r="J9" s="89"/>
      <c r="K9" s="89"/>
      <c r="L9" s="89"/>
      <c r="M9" s="89"/>
      <c r="N9" s="89"/>
      <c r="O9" s="89"/>
      <c r="P9" s="89"/>
      <c r="Q9" s="89"/>
    </row>
    <row r="11" spans="2:17" x14ac:dyDescent="0.3">
      <c r="B11" s="35" t="s">
        <v>175</v>
      </c>
    </row>
    <row r="12" spans="2:17" x14ac:dyDescent="0.3">
      <c r="B12" s="1" t="s">
        <v>87</v>
      </c>
    </row>
    <row r="13" spans="2:17" s="94" customFormat="1" x14ac:dyDescent="0.3">
      <c r="B13" s="93"/>
      <c r="C13" s="93" t="s">
        <v>68</v>
      </c>
      <c r="D13" s="93" t="s">
        <v>69</v>
      </c>
      <c r="E13" s="93" t="s">
        <v>70</v>
      </c>
      <c r="F13" s="93" t="s">
        <v>71</v>
      </c>
      <c r="G13" s="93" t="s">
        <v>72</v>
      </c>
      <c r="H13" s="93" t="s">
        <v>73</v>
      </c>
    </row>
    <row r="14" spans="2:17" x14ac:dyDescent="0.3">
      <c r="B14" s="15" t="s">
        <v>74</v>
      </c>
      <c r="C14" s="15">
        <v>3.2</v>
      </c>
      <c r="D14" s="15">
        <v>3.8</v>
      </c>
      <c r="E14" s="15">
        <v>4.2</v>
      </c>
      <c r="F14" s="15">
        <v>4</v>
      </c>
      <c r="G14" s="15">
        <v>4.5999999999999996</v>
      </c>
      <c r="H14" s="15">
        <v>5.2</v>
      </c>
    </row>
    <row r="15" spans="2:17" x14ac:dyDescent="0.3">
      <c r="B15" s="16" t="s">
        <v>75</v>
      </c>
      <c r="C15" s="16">
        <v>3.1</v>
      </c>
      <c r="D15" s="16">
        <v>3.7</v>
      </c>
      <c r="E15" s="16">
        <v>4.4000000000000004</v>
      </c>
      <c r="F15" s="16">
        <v>3.7</v>
      </c>
      <c r="G15" s="16">
        <v>4.8</v>
      </c>
      <c r="H15" s="16">
        <v>5.2</v>
      </c>
    </row>
    <row r="16" spans="2:17" x14ac:dyDescent="0.3">
      <c r="B16" s="16" t="s">
        <v>76</v>
      </c>
      <c r="C16" s="16">
        <v>3.4</v>
      </c>
      <c r="D16" s="16">
        <v>3.9</v>
      </c>
      <c r="E16" s="16">
        <v>4</v>
      </c>
      <c r="F16" s="16">
        <v>4.4000000000000004</v>
      </c>
      <c r="G16" s="16">
        <v>4.5</v>
      </c>
      <c r="H16" s="16">
        <v>5.2</v>
      </c>
    </row>
    <row r="17" spans="2:8" x14ac:dyDescent="0.3">
      <c r="B17" s="16" t="s">
        <v>77</v>
      </c>
      <c r="C17" s="16"/>
      <c r="D17" s="16"/>
      <c r="E17" s="16"/>
      <c r="F17" s="16"/>
      <c r="G17" s="16"/>
      <c r="H17" s="16"/>
    </row>
    <row r="18" spans="2:8" x14ac:dyDescent="0.3">
      <c r="B18" s="16" t="s">
        <v>78</v>
      </c>
      <c r="C18" s="16">
        <v>2</v>
      </c>
      <c r="D18" s="16">
        <v>2.4</v>
      </c>
      <c r="E18" s="16">
        <v>2.6</v>
      </c>
      <c r="F18" s="16">
        <v>2.2999999999999998</v>
      </c>
      <c r="G18" s="16">
        <v>2.2000000000000002</v>
      </c>
      <c r="H18" s="16">
        <v>2.2999999999999998</v>
      </c>
    </row>
    <row r="19" spans="2:8" x14ac:dyDescent="0.3">
      <c r="B19" s="16" t="s">
        <v>79</v>
      </c>
      <c r="C19" s="16">
        <v>10</v>
      </c>
      <c r="D19" s="16">
        <v>10.7</v>
      </c>
      <c r="E19" s="16">
        <v>11.9</v>
      </c>
      <c r="F19" s="16">
        <v>11.6</v>
      </c>
      <c r="G19" s="16">
        <v>15.1</v>
      </c>
      <c r="H19" s="16">
        <v>16.600000000000001</v>
      </c>
    </row>
    <row r="20" spans="2:8" x14ac:dyDescent="0.3">
      <c r="B20" s="16" t="s">
        <v>80</v>
      </c>
      <c r="C20" s="16">
        <v>17.600000000000001</v>
      </c>
      <c r="D20" s="16">
        <v>16.600000000000001</v>
      </c>
      <c r="E20" s="16">
        <v>16.3</v>
      </c>
      <c r="F20" s="16">
        <v>17.2</v>
      </c>
      <c r="G20" s="16">
        <v>21.6</v>
      </c>
      <c r="H20" s="16">
        <v>22.5</v>
      </c>
    </row>
    <row r="21" spans="2:8" x14ac:dyDescent="0.3">
      <c r="B21" s="17" t="s">
        <v>81</v>
      </c>
      <c r="C21" s="17">
        <v>7</v>
      </c>
      <c r="D21" s="17">
        <v>9.6</v>
      </c>
      <c r="E21" s="17">
        <v>10.5</v>
      </c>
      <c r="F21" s="17">
        <v>6.5</v>
      </c>
      <c r="G21" s="17">
        <v>8.1</v>
      </c>
      <c r="H21" s="17">
        <v>7.9</v>
      </c>
    </row>
    <row r="23" spans="2:8" x14ac:dyDescent="0.3">
      <c r="B23" s="35" t="s">
        <v>176</v>
      </c>
    </row>
    <row r="24" spans="2:8" x14ac:dyDescent="0.3">
      <c r="B24" s="1" t="s">
        <v>87</v>
      </c>
    </row>
    <row r="25" spans="2:8" s="94" customFormat="1" x14ac:dyDescent="0.3">
      <c r="B25" s="93"/>
      <c r="C25" s="93" t="s">
        <v>68</v>
      </c>
      <c r="D25" s="93" t="s">
        <v>69</v>
      </c>
      <c r="E25" s="93" t="s">
        <v>70</v>
      </c>
      <c r="F25" s="93" t="s">
        <v>71</v>
      </c>
      <c r="G25" s="93" t="s">
        <v>72</v>
      </c>
      <c r="H25" s="93" t="s">
        <v>73</v>
      </c>
    </row>
    <row r="26" spans="2:8" x14ac:dyDescent="0.3">
      <c r="B26" s="15" t="s">
        <v>74</v>
      </c>
      <c r="C26" s="15">
        <v>15</v>
      </c>
      <c r="D26" s="15">
        <v>15.7</v>
      </c>
      <c r="E26" s="15">
        <v>17.3</v>
      </c>
      <c r="F26" s="15">
        <v>16.5</v>
      </c>
      <c r="G26" s="15">
        <v>17.3</v>
      </c>
      <c r="H26" s="15">
        <v>17.7</v>
      </c>
    </row>
    <row r="27" spans="2:8" x14ac:dyDescent="0.3">
      <c r="B27" s="16" t="s">
        <v>75</v>
      </c>
      <c r="C27" s="16">
        <v>15.1</v>
      </c>
      <c r="D27" s="16">
        <v>15.9</v>
      </c>
      <c r="E27" s="16">
        <v>18.100000000000001</v>
      </c>
      <c r="F27" s="16">
        <v>16.7</v>
      </c>
      <c r="G27" s="16">
        <v>17.3</v>
      </c>
      <c r="H27" s="16">
        <v>17.7</v>
      </c>
    </row>
    <row r="28" spans="2:8" x14ac:dyDescent="0.3">
      <c r="B28" s="16" t="s">
        <v>76</v>
      </c>
      <c r="C28" s="16">
        <v>15</v>
      </c>
      <c r="D28" s="16">
        <v>15.5</v>
      </c>
      <c r="E28" s="16">
        <v>16.600000000000001</v>
      </c>
      <c r="F28" s="16">
        <v>16.399999999999999</v>
      </c>
      <c r="G28" s="16">
        <v>17.3</v>
      </c>
      <c r="H28" s="16">
        <v>17.600000000000001</v>
      </c>
    </row>
    <row r="29" spans="2:8" x14ac:dyDescent="0.3">
      <c r="B29" s="16" t="s">
        <v>77</v>
      </c>
      <c r="C29" s="16"/>
      <c r="D29" s="16"/>
      <c r="E29" s="16"/>
      <c r="F29" s="16"/>
      <c r="G29" s="16"/>
      <c r="H29" s="16"/>
    </row>
    <row r="30" spans="2:8" x14ac:dyDescent="0.3">
      <c r="B30" s="16" t="s">
        <v>78</v>
      </c>
      <c r="C30" s="16">
        <v>12.5</v>
      </c>
      <c r="D30" s="16">
        <v>12.8</v>
      </c>
      <c r="E30" s="16">
        <v>13.7</v>
      </c>
      <c r="F30" s="16">
        <v>12.7</v>
      </c>
      <c r="G30" s="16">
        <v>12.4</v>
      </c>
      <c r="H30" s="16">
        <v>12.5</v>
      </c>
    </row>
    <row r="31" spans="2:8" x14ac:dyDescent="0.3">
      <c r="B31" s="16" t="s">
        <v>79</v>
      </c>
      <c r="C31" s="16">
        <v>28.4</v>
      </c>
      <c r="D31" s="16">
        <v>29.9</v>
      </c>
      <c r="E31" s="16">
        <v>34.200000000000003</v>
      </c>
      <c r="F31" s="16">
        <v>33.5</v>
      </c>
      <c r="G31" s="16">
        <v>37.799999999999997</v>
      </c>
      <c r="H31" s="16">
        <v>38.299999999999997</v>
      </c>
    </row>
    <row r="32" spans="2:8" x14ac:dyDescent="0.3">
      <c r="B32" s="16" t="s">
        <v>80</v>
      </c>
      <c r="C32" s="16">
        <v>42.7</v>
      </c>
      <c r="D32" s="16">
        <v>45.6</v>
      </c>
      <c r="E32" s="16">
        <v>45.7</v>
      </c>
      <c r="F32" s="16">
        <v>47.2</v>
      </c>
      <c r="G32" s="16">
        <v>49.3</v>
      </c>
      <c r="H32" s="16">
        <v>50.2</v>
      </c>
    </row>
    <row r="33" spans="2:20" x14ac:dyDescent="0.3">
      <c r="B33" s="17" t="s">
        <v>81</v>
      </c>
      <c r="C33" s="17">
        <v>22.8</v>
      </c>
      <c r="D33" s="17">
        <v>25</v>
      </c>
      <c r="E33" s="17">
        <v>29.8</v>
      </c>
      <c r="F33" s="17">
        <v>21.3</v>
      </c>
      <c r="G33" s="17">
        <v>25.3</v>
      </c>
      <c r="H33" s="17">
        <v>20.7</v>
      </c>
    </row>
    <row r="34" spans="2:20" x14ac:dyDescent="0.3">
      <c r="B34" s="1" t="s">
        <v>82</v>
      </c>
    </row>
    <row r="36" spans="2:20" ht="30.75" customHeight="1" x14ac:dyDescent="0.3">
      <c r="B36" s="132" t="s">
        <v>84</v>
      </c>
      <c r="C36" s="132"/>
      <c r="D36" s="132"/>
      <c r="E36" s="132"/>
      <c r="F36" s="132"/>
      <c r="G36" s="132"/>
      <c r="H36" s="132"/>
      <c r="I36" s="132"/>
      <c r="J36" s="132"/>
      <c r="K36" s="132"/>
      <c r="L36" s="132"/>
      <c r="M36" s="132"/>
      <c r="N36" s="132"/>
      <c r="O36" s="132"/>
      <c r="P36" s="132"/>
      <c r="Q36" s="132"/>
      <c r="R36" s="132"/>
      <c r="S36" s="132"/>
      <c r="T36" s="132"/>
    </row>
    <row r="37" spans="2:20" ht="31.5" customHeight="1" x14ac:dyDescent="0.3">
      <c r="B37" s="132" t="s">
        <v>85</v>
      </c>
      <c r="C37" s="132"/>
      <c r="D37" s="132"/>
      <c r="E37" s="132"/>
      <c r="F37" s="132"/>
      <c r="G37" s="132"/>
      <c r="H37" s="132"/>
      <c r="I37" s="132"/>
      <c r="J37" s="132"/>
      <c r="K37" s="132"/>
      <c r="L37" s="132"/>
      <c r="M37" s="132"/>
      <c r="N37" s="132"/>
      <c r="O37" s="132"/>
      <c r="P37" s="132"/>
      <c r="Q37" s="132"/>
      <c r="R37" s="132"/>
      <c r="S37" s="132"/>
      <c r="T37" s="132"/>
    </row>
    <row r="38" spans="2:20" ht="17.25" customHeight="1" x14ac:dyDescent="0.3">
      <c r="B38" s="132" t="s">
        <v>83</v>
      </c>
      <c r="C38" s="132"/>
      <c r="D38" s="132"/>
      <c r="E38" s="132"/>
      <c r="F38" s="132"/>
      <c r="G38" s="132"/>
      <c r="H38" s="132"/>
      <c r="I38" s="132"/>
      <c r="J38" s="132"/>
      <c r="K38" s="132"/>
      <c r="L38" s="132"/>
      <c r="M38" s="132"/>
      <c r="N38" s="132"/>
      <c r="O38" s="132"/>
      <c r="P38" s="132"/>
      <c r="Q38" s="132"/>
      <c r="R38" s="132"/>
      <c r="S38" s="132"/>
      <c r="T38" s="132"/>
    </row>
  </sheetData>
  <mergeCells count="9">
    <mergeCell ref="B36:T36"/>
    <mergeCell ref="B37:T37"/>
    <mergeCell ref="B38:T38"/>
    <mergeCell ref="B8:Q8"/>
    <mergeCell ref="B2:Q2"/>
    <mergeCell ref="B4:Q4"/>
    <mergeCell ref="B6:Q6"/>
    <mergeCell ref="B7:Q7"/>
    <mergeCell ref="B3:Q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5"/>
  <sheetViews>
    <sheetView zoomScaleNormal="100" workbookViewId="0"/>
  </sheetViews>
  <sheetFormatPr defaultColWidth="9.109375" defaultRowHeight="12" x14ac:dyDescent="0.3"/>
  <cols>
    <col min="1" max="1" width="9.109375" style="1"/>
    <col min="2" max="2" width="18.6640625" style="1" customWidth="1"/>
    <col min="3"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214</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46" t="s">
        <v>213</v>
      </c>
      <c r="C6" s="147"/>
      <c r="D6" s="147"/>
      <c r="E6" s="147"/>
      <c r="F6" s="147"/>
      <c r="G6" s="147"/>
      <c r="H6" s="147"/>
      <c r="I6" s="147"/>
      <c r="J6" s="147"/>
      <c r="K6" s="147"/>
      <c r="L6" s="147"/>
      <c r="M6" s="118"/>
      <c r="N6" s="90"/>
      <c r="O6" s="90"/>
      <c r="P6" s="90"/>
      <c r="Q6" s="91"/>
    </row>
    <row r="7" spans="2:17" ht="15" x14ac:dyDescent="0.3">
      <c r="B7" s="120" t="s">
        <v>172</v>
      </c>
      <c r="C7" s="121"/>
      <c r="D7" s="121"/>
      <c r="E7" s="121"/>
      <c r="F7" s="121"/>
      <c r="G7" s="121"/>
      <c r="H7" s="121"/>
      <c r="I7" s="121"/>
      <c r="J7" s="121"/>
      <c r="K7" s="121"/>
      <c r="L7" s="121"/>
      <c r="M7" s="121"/>
      <c r="N7" s="121"/>
      <c r="O7" s="121"/>
      <c r="P7" s="121"/>
      <c r="Q7" s="122"/>
    </row>
    <row r="8" spans="2:17" ht="15" x14ac:dyDescent="0.3">
      <c r="B8" s="123" t="s">
        <v>18</v>
      </c>
      <c r="C8" s="124"/>
      <c r="D8" s="124"/>
      <c r="E8" s="124"/>
      <c r="F8" s="124"/>
      <c r="G8" s="124"/>
      <c r="H8" s="124"/>
      <c r="I8" s="124"/>
      <c r="J8" s="124"/>
      <c r="K8" s="124"/>
      <c r="L8" s="124"/>
      <c r="M8" s="124"/>
      <c r="N8" s="124"/>
      <c r="O8" s="124"/>
      <c r="P8" s="124"/>
      <c r="Q8" s="125"/>
    </row>
    <row r="9" spans="2:17" ht="15" x14ac:dyDescent="0.3">
      <c r="B9" s="126"/>
      <c r="C9" s="127"/>
      <c r="D9" s="127"/>
      <c r="E9" s="127"/>
      <c r="F9" s="127"/>
      <c r="G9" s="127"/>
      <c r="H9" s="127"/>
      <c r="I9" s="127"/>
      <c r="J9" s="127"/>
      <c r="K9" s="127"/>
      <c r="L9" s="127"/>
      <c r="M9" s="127"/>
      <c r="N9" s="127"/>
      <c r="O9" s="127"/>
      <c r="P9" s="127"/>
      <c r="Q9" s="128"/>
    </row>
    <row r="11" spans="2:17" x14ac:dyDescent="0.3">
      <c r="B11" s="6" t="s">
        <v>211</v>
      </c>
    </row>
    <row r="12" spans="2:17" x14ac:dyDescent="0.3">
      <c r="B12" s="1" t="s">
        <v>212</v>
      </c>
    </row>
    <row r="13" spans="2:17" x14ac:dyDescent="0.3">
      <c r="B13" s="5"/>
      <c r="C13" s="85" t="s">
        <v>168</v>
      </c>
      <c r="D13" s="85" t="s">
        <v>169</v>
      </c>
      <c r="E13" s="85" t="s">
        <v>89</v>
      </c>
      <c r="F13" s="85" t="s">
        <v>170</v>
      </c>
    </row>
    <row r="14" spans="2:17" ht="24" x14ac:dyDescent="0.3">
      <c r="B14" s="5" t="s">
        <v>28</v>
      </c>
      <c r="C14" s="5" t="s">
        <v>29</v>
      </c>
      <c r="D14" s="5" t="s">
        <v>29</v>
      </c>
      <c r="E14" s="5" t="s">
        <v>29</v>
      </c>
      <c r="F14" s="5" t="s">
        <v>26</v>
      </c>
    </row>
    <row r="15" spans="2:17" x14ac:dyDescent="0.3">
      <c r="B15" s="10" t="s">
        <v>27</v>
      </c>
      <c r="C15" s="80"/>
      <c r="D15" s="80"/>
      <c r="E15" s="80"/>
      <c r="F15" s="80"/>
    </row>
  </sheetData>
  <mergeCells count="8">
    <mergeCell ref="B9:Q9"/>
    <mergeCell ref="B2:Q2"/>
    <mergeCell ref="B7:Q7"/>
    <mergeCell ref="B8:Q8"/>
    <mergeCell ref="B5:Q5"/>
    <mergeCell ref="B3:Q3"/>
    <mergeCell ref="B4:Q4"/>
    <mergeCell ref="B6:L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4"/>
  <sheetViews>
    <sheetView zoomScaleNormal="100" workbookViewId="0"/>
  </sheetViews>
  <sheetFormatPr defaultColWidth="9.109375" defaultRowHeight="12" x14ac:dyDescent="0.3"/>
  <cols>
    <col min="1" max="1" width="9.109375" style="1"/>
    <col min="2" max="2" width="27.44140625" style="1" customWidth="1"/>
    <col min="3" max="5" width="9.109375" style="1"/>
    <col min="6" max="6" width="10.33203125" style="1" customWidth="1"/>
    <col min="7"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203</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192</v>
      </c>
      <c r="C6" s="124"/>
      <c r="D6" s="124"/>
      <c r="E6" s="124"/>
      <c r="F6" s="124"/>
      <c r="G6" s="124"/>
      <c r="H6" s="124"/>
      <c r="I6" s="124"/>
      <c r="J6" s="124"/>
      <c r="K6" s="124"/>
      <c r="L6" s="124"/>
      <c r="M6" s="124"/>
      <c r="N6" s="124"/>
      <c r="O6" s="124"/>
      <c r="P6" s="124"/>
      <c r="Q6" s="125"/>
    </row>
    <row r="7" spans="2:17" ht="15" x14ac:dyDescent="0.3">
      <c r="B7" s="120" t="s">
        <v>172</v>
      </c>
      <c r="C7" s="121"/>
      <c r="D7" s="121"/>
      <c r="E7" s="121"/>
      <c r="F7" s="121"/>
      <c r="G7" s="121"/>
      <c r="H7" s="121"/>
      <c r="I7" s="121"/>
      <c r="J7" s="121"/>
      <c r="K7" s="121"/>
      <c r="L7" s="121"/>
      <c r="M7" s="121"/>
      <c r="N7" s="121"/>
      <c r="O7" s="121"/>
      <c r="P7" s="121"/>
      <c r="Q7" s="122"/>
    </row>
    <row r="8" spans="2:17" ht="15" x14ac:dyDescent="0.3">
      <c r="B8" s="123" t="s">
        <v>19</v>
      </c>
      <c r="C8" s="124"/>
      <c r="D8" s="124"/>
      <c r="E8" s="124"/>
      <c r="F8" s="124"/>
      <c r="G8" s="124"/>
      <c r="H8" s="124"/>
      <c r="I8" s="124"/>
      <c r="J8" s="124"/>
      <c r="K8" s="124"/>
      <c r="L8" s="124"/>
      <c r="M8" s="124"/>
      <c r="N8" s="124"/>
      <c r="O8" s="124"/>
      <c r="P8" s="124"/>
      <c r="Q8" s="125"/>
    </row>
    <row r="9" spans="2:17" ht="15" x14ac:dyDescent="0.3">
      <c r="B9" s="126"/>
      <c r="C9" s="127"/>
      <c r="D9" s="127"/>
      <c r="E9" s="127"/>
      <c r="F9" s="127"/>
      <c r="G9" s="127"/>
      <c r="H9" s="127"/>
      <c r="I9" s="127"/>
      <c r="J9" s="127"/>
      <c r="K9" s="127"/>
      <c r="L9" s="127"/>
      <c r="M9" s="127"/>
      <c r="N9" s="127"/>
      <c r="O9" s="127"/>
      <c r="P9" s="127"/>
      <c r="Q9" s="128"/>
    </row>
    <row r="11" spans="2:17" x14ac:dyDescent="0.3">
      <c r="B11" s="6" t="s">
        <v>20</v>
      </c>
    </row>
    <row r="12" spans="2:17" s="94" customFormat="1" x14ac:dyDescent="0.3">
      <c r="B12" s="117"/>
      <c r="C12" s="117" t="s">
        <v>168</v>
      </c>
      <c r="D12" s="117" t="s">
        <v>169</v>
      </c>
      <c r="E12" s="117" t="s">
        <v>89</v>
      </c>
      <c r="F12" s="117" t="s">
        <v>170</v>
      </c>
    </row>
    <row r="13" spans="2:17" ht="24" x14ac:dyDescent="0.3">
      <c r="B13" s="11" t="s">
        <v>205</v>
      </c>
      <c r="C13" s="12">
        <v>0</v>
      </c>
      <c r="D13" s="12">
        <v>0</v>
      </c>
      <c r="E13" s="12">
        <v>0</v>
      </c>
      <c r="F13" s="12" t="s">
        <v>26</v>
      </c>
    </row>
    <row r="14" spans="2:17" x14ac:dyDescent="0.3">
      <c r="B14" s="10" t="s">
        <v>27</v>
      </c>
    </row>
  </sheetData>
  <mergeCells count="8">
    <mergeCell ref="B9:Q9"/>
    <mergeCell ref="B2:Q2"/>
    <mergeCell ref="B7:Q7"/>
    <mergeCell ref="B8:Q8"/>
    <mergeCell ref="B6:Q6"/>
    <mergeCell ref="B5:Q5"/>
    <mergeCell ref="B3:Q3"/>
    <mergeCell ref="B4:Q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zoomScaleNormal="100" workbookViewId="0"/>
  </sheetViews>
  <sheetFormatPr defaultColWidth="9.109375" defaultRowHeight="12" x14ac:dyDescent="0.3"/>
  <cols>
    <col min="1" max="5" width="9.109375" style="1"/>
    <col min="6" max="6" width="1.109375" style="1" customWidth="1"/>
    <col min="7" max="10" width="9.109375" style="1"/>
    <col min="11" max="11" width="11.33203125" style="1" customWidth="1"/>
    <col min="12" max="16384" width="9.109375" style="1"/>
  </cols>
  <sheetData>
    <row r="2" spans="2:16" ht="15" x14ac:dyDescent="0.35">
      <c r="B2" s="129"/>
      <c r="C2" s="130"/>
      <c r="D2" s="130"/>
      <c r="E2" s="130"/>
      <c r="F2" s="130"/>
      <c r="G2" s="130"/>
      <c r="H2" s="130"/>
      <c r="I2" s="130"/>
      <c r="J2" s="130"/>
      <c r="K2" s="130"/>
      <c r="L2" s="130"/>
      <c r="M2" s="130"/>
      <c r="N2" s="130"/>
      <c r="O2" s="130"/>
      <c r="P2" s="131"/>
    </row>
    <row r="3" spans="2:16" ht="15" x14ac:dyDescent="0.3">
      <c r="B3" s="120" t="s">
        <v>0</v>
      </c>
      <c r="C3" s="121"/>
      <c r="D3" s="121"/>
      <c r="E3" s="121"/>
      <c r="F3" s="121"/>
      <c r="G3" s="121"/>
      <c r="H3" s="121"/>
      <c r="I3" s="121"/>
      <c r="J3" s="121"/>
      <c r="K3" s="121"/>
      <c r="L3" s="121"/>
      <c r="M3" s="121"/>
      <c r="N3" s="121"/>
      <c r="O3" s="121"/>
      <c r="P3" s="122"/>
    </row>
    <row r="4" spans="2:16" ht="15" x14ac:dyDescent="0.3">
      <c r="B4" s="123" t="s">
        <v>179</v>
      </c>
      <c r="C4" s="124"/>
      <c r="D4" s="124"/>
      <c r="E4" s="124"/>
      <c r="F4" s="124"/>
      <c r="G4" s="124"/>
      <c r="H4" s="124"/>
      <c r="I4" s="124"/>
      <c r="J4" s="124"/>
      <c r="K4" s="124"/>
      <c r="L4" s="124"/>
      <c r="M4" s="124"/>
      <c r="N4" s="124"/>
      <c r="O4" s="124"/>
      <c r="P4" s="125"/>
    </row>
    <row r="5" spans="2:16" ht="15" x14ac:dyDescent="0.3">
      <c r="B5" s="120" t="s">
        <v>1</v>
      </c>
      <c r="C5" s="121"/>
      <c r="D5" s="121"/>
      <c r="E5" s="121"/>
      <c r="F5" s="121"/>
      <c r="G5" s="121"/>
      <c r="H5" s="121"/>
      <c r="I5" s="121"/>
      <c r="J5" s="121"/>
      <c r="K5" s="121"/>
      <c r="L5" s="121"/>
      <c r="M5" s="121"/>
      <c r="N5" s="121"/>
      <c r="O5" s="121"/>
      <c r="P5" s="122"/>
    </row>
    <row r="6" spans="2:16" ht="29.25" customHeight="1" x14ac:dyDescent="0.3">
      <c r="B6" s="123" t="s">
        <v>180</v>
      </c>
      <c r="C6" s="135"/>
      <c r="D6" s="135"/>
      <c r="E6" s="135"/>
      <c r="F6" s="135"/>
      <c r="G6" s="135"/>
      <c r="H6" s="135"/>
      <c r="I6" s="135"/>
      <c r="J6" s="135"/>
      <c r="K6" s="135"/>
      <c r="L6" s="135"/>
      <c r="M6" s="135"/>
      <c r="N6" s="135"/>
      <c r="O6" s="135"/>
      <c r="P6" s="136"/>
    </row>
    <row r="7" spans="2:16" ht="15" x14ac:dyDescent="0.3">
      <c r="B7" s="120" t="s">
        <v>178</v>
      </c>
      <c r="C7" s="121"/>
      <c r="D7" s="121"/>
      <c r="E7" s="121"/>
      <c r="F7" s="121"/>
      <c r="G7" s="121"/>
      <c r="H7" s="121"/>
      <c r="I7" s="121"/>
      <c r="J7" s="121"/>
      <c r="K7" s="121"/>
      <c r="L7" s="121"/>
      <c r="M7" s="121"/>
      <c r="N7" s="121"/>
      <c r="O7" s="121"/>
      <c r="P7" s="122"/>
    </row>
    <row r="8" spans="2:16" ht="15" x14ac:dyDescent="0.3">
      <c r="B8" s="123" t="s">
        <v>3</v>
      </c>
      <c r="C8" s="124"/>
      <c r="D8" s="124"/>
      <c r="E8" s="124"/>
      <c r="F8" s="124"/>
      <c r="G8" s="124"/>
      <c r="H8" s="124"/>
      <c r="I8" s="124"/>
      <c r="J8" s="124"/>
      <c r="K8" s="124"/>
      <c r="L8" s="124"/>
      <c r="M8" s="124"/>
      <c r="N8" s="124"/>
      <c r="O8" s="124"/>
      <c r="P8" s="125"/>
    </row>
    <row r="9" spans="2:16" ht="15" x14ac:dyDescent="0.3">
      <c r="B9" s="126"/>
      <c r="C9" s="127"/>
      <c r="D9" s="127"/>
      <c r="E9" s="127"/>
      <c r="F9" s="127"/>
      <c r="G9" s="127"/>
      <c r="H9" s="127"/>
      <c r="I9" s="127"/>
      <c r="J9" s="127"/>
      <c r="K9" s="127"/>
      <c r="L9" s="127"/>
      <c r="M9" s="127"/>
      <c r="N9" s="127"/>
      <c r="O9" s="127"/>
      <c r="P9" s="128"/>
    </row>
    <row r="11" spans="2:16" x14ac:dyDescent="0.3">
      <c r="B11" s="35" t="s">
        <v>86</v>
      </c>
      <c r="C11" s="36"/>
      <c r="D11" s="36"/>
      <c r="E11" s="36"/>
      <c r="F11" s="36"/>
      <c r="G11" s="36"/>
      <c r="H11" s="37"/>
      <c r="I11" s="37"/>
      <c r="J11" s="22"/>
      <c r="K11" s="35" t="s">
        <v>86</v>
      </c>
      <c r="L11" s="22"/>
    </row>
    <row r="12" spans="2:16" x14ac:dyDescent="0.3">
      <c r="B12" s="38" t="s">
        <v>182</v>
      </c>
      <c r="C12" s="39"/>
      <c r="D12" s="39"/>
      <c r="E12" s="39"/>
      <c r="F12" s="40"/>
      <c r="G12" s="40"/>
      <c r="H12" s="37"/>
      <c r="I12" s="37"/>
      <c r="J12" s="22"/>
      <c r="K12" s="38" t="s">
        <v>162</v>
      </c>
      <c r="L12" s="22"/>
    </row>
    <row r="13" spans="2:16" ht="14.4" x14ac:dyDescent="0.3">
      <c r="B13" s="95"/>
      <c r="C13" s="133" t="s">
        <v>88</v>
      </c>
      <c r="D13" s="133"/>
      <c r="E13" s="134"/>
      <c r="F13" s="96"/>
      <c r="G13" s="133" t="s">
        <v>162</v>
      </c>
      <c r="H13" s="133"/>
      <c r="I13" s="134"/>
      <c r="J13" s="22"/>
      <c r="K13" s="98" t="s">
        <v>89</v>
      </c>
      <c r="L13" s="98"/>
    </row>
    <row r="14" spans="2:16" x14ac:dyDescent="0.3">
      <c r="B14" s="97" t="s">
        <v>48</v>
      </c>
      <c r="C14" s="97" t="s">
        <v>53</v>
      </c>
      <c r="D14" s="97" t="s">
        <v>54</v>
      </c>
      <c r="E14" s="97" t="s">
        <v>63</v>
      </c>
      <c r="F14" s="96"/>
      <c r="G14" s="97" t="s">
        <v>53</v>
      </c>
      <c r="H14" s="97" t="s">
        <v>54</v>
      </c>
      <c r="I14" s="97" t="s">
        <v>63</v>
      </c>
      <c r="J14" s="22"/>
      <c r="K14" s="97" t="s">
        <v>181</v>
      </c>
      <c r="L14" s="97" t="s">
        <v>162</v>
      </c>
    </row>
    <row r="15" spans="2:16" x14ac:dyDescent="0.3">
      <c r="B15" s="42">
        <v>2014</v>
      </c>
      <c r="C15" s="43">
        <v>3772335</v>
      </c>
      <c r="D15" s="43">
        <v>3680001</v>
      </c>
      <c r="E15" s="43">
        <v>7452336</v>
      </c>
      <c r="F15" s="41"/>
      <c r="G15" s="44">
        <v>88.4</v>
      </c>
      <c r="H15" s="44">
        <v>87.7</v>
      </c>
      <c r="I15" s="44">
        <v>88</v>
      </c>
      <c r="J15" s="22"/>
      <c r="K15" s="22" t="s">
        <v>91</v>
      </c>
      <c r="L15" s="44">
        <v>87.371478795680162</v>
      </c>
    </row>
    <row r="16" spans="2:16" x14ac:dyDescent="0.3">
      <c r="B16" s="42">
        <v>2015</v>
      </c>
      <c r="C16" s="43">
        <v>3837885</v>
      </c>
      <c r="D16" s="43">
        <v>3758227</v>
      </c>
      <c r="E16" s="43">
        <v>7596112</v>
      </c>
      <c r="F16" s="41"/>
      <c r="G16" s="44">
        <v>89</v>
      </c>
      <c r="H16" s="44">
        <v>88.2</v>
      </c>
      <c r="I16" s="44">
        <v>88.6</v>
      </c>
      <c r="J16" s="22"/>
      <c r="K16" s="22" t="s">
        <v>92</v>
      </c>
      <c r="L16" s="44">
        <v>89.38530535001027</v>
      </c>
    </row>
    <row r="17" spans="2:12" x14ac:dyDescent="0.3">
      <c r="B17" s="41">
        <v>2016</v>
      </c>
      <c r="C17" s="43">
        <v>3883542</v>
      </c>
      <c r="D17" s="43">
        <v>3822074</v>
      </c>
      <c r="E17" s="43">
        <v>7705616</v>
      </c>
      <c r="F17" s="41"/>
      <c r="G17" s="45">
        <v>88.9</v>
      </c>
      <c r="H17" s="45">
        <v>88.3</v>
      </c>
      <c r="I17" s="45">
        <v>88.6</v>
      </c>
      <c r="J17" s="22"/>
      <c r="K17" s="22" t="s">
        <v>93</v>
      </c>
      <c r="L17" s="44">
        <v>88.209478114073946</v>
      </c>
    </row>
    <row r="18" spans="2:12" x14ac:dyDescent="0.3">
      <c r="B18" s="46">
        <v>2017</v>
      </c>
      <c r="C18" s="47">
        <v>3925990</v>
      </c>
      <c r="D18" s="47">
        <v>3878929</v>
      </c>
      <c r="E18" s="47">
        <v>7804919</v>
      </c>
      <c r="F18" s="48"/>
      <c r="G18" s="49">
        <v>89</v>
      </c>
      <c r="H18" s="49">
        <v>88.4</v>
      </c>
      <c r="I18" s="49">
        <v>88.7</v>
      </c>
      <c r="J18" s="22"/>
      <c r="K18" s="50" t="s">
        <v>94</v>
      </c>
      <c r="L18" s="49">
        <v>88.730869374867765</v>
      </c>
    </row>
    <row r="19" spans="2:12" x14ac:dyDescent="0.3">
      <c r="B19" s="51" t="s">
        <v>95</v>
      </c>
      <c r="C19" s="52"/>
      <c r="D19" s="40"/>
      <c r="E19" s="40"/>
      <c r="F19" s="40"/>
      <c r="G19" s="40"/>
      <c r="H19" s="37"/>
      <c r="I19" s="37"/>
      <c r="J19" s="22"/>
      <c r="K19" s="22"/>
      <c r="L19" s="22"/>
    </row>
    <row r="21" spans="2:12" x14ac:dyDescent="0.3">
      <c r="B21" s="1" t="s">
        <v>96</v>
      </c>
    </row>
  </sheetData>
  <mergeCells count="10">
    <mergeCell ref="C13:E13"/>
    <mergeCell ref="G13:I13"/>
    <mergeCell ref="B9:P9"/>
    <mergeCell ref="B2:P2"/>
    <mergeCell ref="B7:P7"/>
    <mergeCell ref="B8:P8"/>
    <mergeCell ref="B5:P5"/>
    <mergeCell ref="B6:P6"/>
    <mergeCell ref="B3:P3"/>
    <mergeCell ref="B4:P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0"/>
  <sheetViews>
    <sheetView zoomScaleNormal="100" workbookViewId="0"/>
  </sheetViews>
  <sheetFormatPr defaultColWidth="9.109375" defaultRowHeight="12" x14ac:dyDescent="0.3"/>
  <cols>
    <col min="1" max="2" width="9.109375" style="1"/>
    <col min="3" max="3" width="7.88671875" style="1" bestFit="1" customWidth="1"/>
    <col min="4" max="4" width="11.109375" style="1" bestFit="1" customWidth="1"/>
    <col min="5" max="5" width="1.5546875" style="1" customWidth="1"/>
    <col min="6" max="6" width="7.44140625" style="1" bestFit="1" customWidth="1"/>
    <col min="7" max="7" width="11.109375" style="1" bestFit="1" customWidth="1"/>
    <col min="8"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customHeight="1" x14ac:dyDescent="0.3">
      <c r="B3" s="120" t="s">
        <v>0</v>
      </c>
      <c r="C3" s="121"/>
      <c r="D3" s="121"/>
      <c r="E3" s="121"/>
      <c r="F3" s="121"/>
      <c r="G3" s="121"/>
      <c r="H3" s="121"/>
      <c r="I3" s="121"/>
      <c r="J3" s="121"/>
      <c r="K3" s="121"/>
      <c r="L3" s="121"/>
      <c r="M3" s="121"/>
      <c r="N3" s="121"/>
      <c r="O3" s="121"/>
      <c r="P3" s="121"/>
      <c r="Q3" s="122"/>
    </row>
    <row r="4" spans="2:17" ht="15" x14ac:dyDescent="0.3">
      <c r="B4" s="123" t="s">
        <v>183</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173</v>
      </c>
      <c r="C6" s="135"/>
      <c r="D6" s="135"/>
      <c r="E6" s="135"/>
      <c r="F6" s="135"/>
      <c r="G6" s="135"/>
      <c r="H6" s="135"/>
      <c r="I6" s="135"/>
      <c r="J6" s="135"/>
      <c r="K6" s="135"/>
      <c r="L6" s="135"/>
      <c r="M6" s="135"/>
      <c r="N6" s="135"/>
      <c r="O6" s="135"/>
      <c r="P6" s="135"/>
      <c r="Q6" s="136"/>
    </row>
    <row r="7" spans="2:17" ht="15" x14ac:dyDescent="0.3">
      <c r="B7" s="126"/>
      <c r="C7" s="127"/>
      <c r="D7" s="127"/>
      <c r="E7" s="127"/>
      <c r="F7" s="127"/>
      <c r="G7" s="127"/>
      <c r="H7" s="127"/>
      <c r="I7" s="127"/>
      <c r="J7" s="127"/>
      <c r="K7" s="127"/>
      <c r="L7" s="127"/>
      <c r="M7" s="127"/>
      <c r="N7" s="127"/>
      <c r="O7" s="127"/>
      <c r="P7" s="127"/>
      <c r="Q7" s="128"/>
    </row>
    <row r="9" spans="2:17" x14ac:dyDescent="0.3">
      <c r="B9" s="35" t="s">
        <v>97</v>
      </c>
      <c r="C9" s="36"/>
      <c r="D9" s="36"/>
      <c r="E9" s="36"/>
      <c r="F9" s="36"/>
      <c r="G9" s="37"/>
      <c r="H9" s="22"/>
      <c r="I9" s="22"/>
      <c r="J9" s="22"/>
      <c r="K9" s="22"/>
    </row>
    <row r="10" spans="2:17" x14ac:dyDescent="0.3">
      <c r="B10" s="38" t="s">
        <v>182</v>
      </c>
      <c r="C10" s="39"/>
      <c r="D10" s="39"/>
      <c r="E10" s="40"/>
      <c r="F10" s="40"/>
      <c r="G10" s="37"/>
      <c r="H10" s="22"/>
      <c r="I10" s="22"/>
      <c r="J10" s="22"/>
      <c r="K10" s="22"/>
    </row>
    <row r="11" spans="2:17" x14ac:dyDescent="0.3">
      <c r="B11" s="95"/>
      <c r="C11" s="133" t="s">
        <v>88</v>
      </c>
      <c r="D11" s="133"/>
      <c r="E11" s="99"/>
      <c r="F11" s="133" t="s">
        <v>162</v>
      </c>
      <c r="G11" s="133"/>
      <c r="H11" s="22"/>
      <c r="I11" s="22"/>
      <c r="J11" s="22"/>
      <c r="K11" s="22"/>
    </row>
    <row r="12" spans="2:17" x14ac:dyDescent="0.3">
      <c r="B12" s="97" t="s">
        <v>48</v>
      </c>
      <c r="C12" s="97" t="s">
        <v>94</v>
      </c>
      <c r="D12" s="97" t="s">
        <v>98</v>
      </c>
      <c r="E12" s="96"/>
      <c r="F12" s="97" t="s">
        <v>94</v>
      </c>
      <c r="G12" s="97" t="s">
        <v>98</v>
      </c>
      <c r="H12" s="22"/>
      <c r="I12" s="22"/>
      <c r="J12" s="22"/>
      <c r="K12" s="22"/>
    </row>
    <row r="13" spans="2:17" x14ac:dyDescent="0.3">
      <c r="B13" s="42">
        <v>2014</v>
      </c>
      <c r="C13" s="43">
        <v>3769198</v>
      </c>
      <c r="D13" s="43">
        <v>24620</v>
      </c>
      <c r="E13" s="41"/>
      <c r="F13" s="44">
        <v>81.2</v>
      </c>
      <c r="G13" s="44">
        <v>87</v>
      </c>
      <c r="H13" s="22"/>
      <c r="I13" s="22"/>
      <c r="J13" s="22"/>
      <c r="K13" s="22"/>
    </row>
    <row r="14" spans="2:17" x14ac:dyDescent="0.3">
      <c r="B14" s="42">
        <v>2015</v>
      </c>
      <c r="C14" s="43">
        <v>3828785</v>
      </c>
      <c r="D14" s="43">
        <v>31628</v>
      </c>
      <c r="E14" s="41"/>
      <c r="F14" s="44">
        <v>81.8</v>
      </c>
      <c r="G14" s="44">
        <v>87.4</v>
      </c>
      <c r="H14" s="22"/>
      <c r="I14" s="22"/>
      <c r="J14" s="22"/>
      <c r="K14" s="22"/>
    </row>
    <row r="15" spans="2:17" x14ac:dyDescent="0.3">
      <c r="B15" s="41">
        <v>2016</v>
      </c>
      <c r="C15" s="43">
        <v>3864589</v>
      </c>
      <c r="D15" s="43">
        <v>37223</v>
      </c>
      <c r="E15" s="41"/>
      <c r="F15" s="45">
        <v>81.8</v>
      </c>
      <c r="G15" s="45">
        <v>89.1</v>
      </c>
      <c r="H15" s="22"/>
      <c r="I15" s="22"/>
      <c r="J15" s="22"/>
      <c r="K15" s="22"/>
    </row>
    <row r="16" spans="2:17" x14ac:dyDescent="0.3">
      <c r="B16" s="46">
        <v>2017</v>
      </c>
      <c r="C16" s="47">
        <v>3936864</v>
      </c>
      <c r="D16" s="47">
        <v>45277</v>
      </c>
      <c r="E16" s="48"/>
      <c r="F16" s="49">
        <v>82</v>
      </c>
      <c r="G16" s="49">
        <v>89.8</v>
      </c>
      <c r="H16" s="22"/>
      <c r="I16" s="22"/>
      <c r="J16" s="22"/>
      <c r="K16" s="22"/>
    </row>
    <row r="17" spans="2:11" x14ac:dyDescent="0.3">
      <c r="B17" s="51" t="s">
        <v>95</v>
      </c>
      <c r="C17" s="52"/>
      <c r="D17" s="40"/>
      <c r="E17" s="40"/>
      <c r="F17" s="40"/>
      <c r="G17" s="37"/>
      <c r="H17" s="22"/>
      <c r="I17" s="22"/>
      <c r="J17" s="22"/>
      <c r="K17" s="22"/>
    </row>
    <row r="18" spans="2:11" x14ac:dyDescent="0.3">
      <c r="B18" s="51"/>
      <c r="C18" s="52"/>
      <c r="D18" s="40"/>
      <c r="E18" s="40"/>
      <c r="F18" s="40"/>
      <c r="G18" s="37"/>
      <c r="H18" s="22"/>
      <c r="I18" s="22"/>
      <c r="J18" s="22"/>
      <c r="K18" s="22"/>
    </row>
    <row r="19" spans="2:11" x14ac:dyDescent="0.3">
      <c r="B19" s="22" t="s">
        <v>99</v>
      </c>
      <c r="C19" s="22"/>
      <c r="D19" s="22"/>
      <c r="E19" s="22"/>
      <c r="F19" s="22"/>
      <c r="G19" s="22"/>
      <c r="H19" s="22"/>
      <c r="I19" s="22"/>
      <c r="J19" s="22"/>
      <c r="K19" s="22"/>
    </row>
    <row r="20" spans="2:11" x14ac:dyDescent="0.3">
      <c r="B20" s="22" t="s">
        <v>184</v>
      </c>
      <c r="C20" s="22"/>
      <c r="D20" s="22"/>
      <c r="E20" s="22"/>
      <c r="F20" s="22"/>
      <c r="G20" s="22"/>
      <c r="H20" s="22"/>
      <c r="I20" s="22"/>
      <c r="J20" s="22"/>
      <c r="K20" s="22"/>
    </row>
  </sheetData>
  <mergeCells count="8">
    <mergeCell ref="C11:D11"/>
    <mergeCell ref="F11:G11"/>
    <mergeCell ref="B7:Q7"/>
    <mergeCell ref="B2:Q2"/>
    <mergeCell ref="B4:Q4"/>
    <mergeCell ref="B5:Q5"/>
    <mergeCell ref="B6:Q6"/>
    <mergeCell ref="B3:Q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7"/>
  <sheetViews>
    <sheetView zoomScaleNormal="100" workbookViewId="0"/>
  </sheetViews>
  <sheetFormatPr defaultColWidth="9.109375" defaultRowHeight="12" x14ac:dyDescent="0.3"/>
  <cols>
    <col min="1" max="2" width="9.109375" style="1"/>
    <col min="3" max="3" width="18" style="1" customWidth="1"/>
    <col min="4" max="4" width="17" style="1" customWidth="1"/>
    <col min="5" max="5" width="23.109375" style="1" customWidth="1"/>
    <col min="6" max="6" width="16" style="1" customWidth="1"/>
    <col min="7" max="7" width="18.88671875" style="1" customWidth="1"/>
    <col min="8" max="16384" width="9.109375" style="1"/>
  </cols>
  <sheetData>
    <row r="2" spans="2:13" ht="15" x14ac:dyDescent="0.35">
      <c r="B2" s="129"/>
      <c r="C2" s="130"/>
      <c r="D2" s="130"/>
      <c r="E2" s="130"/>
      <c r="F2" s="130"/>
      <c r="G2" s="130"/>
      <c r="H2" s="130"/>
      <c r="I2" s="130"/>
      <c r="J2" s="130"/>
      <c r="K2" s="130"/>
      <c r="L2" s="130"/>
      <c r="M2" s="131"/>
    </row>
    <row r="3" spans="2:13" ht="15" x14ac:dyDescent="0.3">
      <c r="B3" s="120" t="s">
        <v>0</v>
      </c>
      <c r="C3" s="121"/>
      <c r="D3" s="121"/>
      <c r="E3" s="121"/>
      <c r="F3" s="121"/>
      <c r="G3" s="121"/>
      <c r="H3" s="121"/>
      <c r="I3" s="121"/>
      <c r="J3" s="121"/>
      <c r="K3" s="121"/>
      <c r="L3" s="121"/>
      <c r="M3" s="122"/>
    </row>
    <row r="4" spans="2:13" ht="15" x14ac:dyDescent="0.3">
      <c r="B4" s="123" t="s">
        <v>185</v>
      </c>
      <c r="C4" s="124"/>
      <c r="D4" s="124"/>
      <c r="E4" s="124"/>
      <c r="F4" s="124"/>
      <c r="G4" s="124"/>
      <c r="H4" s="124"/>
      <c r="I4" s="124"/>
      <c r="J4" s="124"/>
      <c r="K4" s="124"/>
      <c r="L4" s="124"/>
      <c r="M4" s="125"/>
    </row>
    <row r="5" spans="2:13" ht="15" x14ac:dyDescent="0.3">
      <c r="B5" s="120" t="s">
        <v>1</v>
      </c>
      <c r="C5" s="121"/>
      <c r="D5" s="121"/>
      <c r="E5" s="121"/>
      <c r="F5" s="121"/>
      <c r="G5" s="121"/>
      <c r="H5" s="121"/>
      <c r="I5" s="121"/>
      <c r="J5" s="121"/>
      <c r="K5" s="121"/>
      <c r="L5" s="121"/>
      <c r="M5" s="122"/>
    </row>
    <row r="6" spans="2:13" ht="15" x14ac:dyDescent="0.3">
      <c r="B6" s="123" t="s">
        <v>192</v>
      </c>
      <c r="C6" s="124"/>
      <c r="D6" s="124"/>
      <c r="E6" s="124"/>
      <c r="F6" s="124"/>
      <c r="G6" s="124"/>
      <c r="H6" s="124"/>
      <c r="I6" s="124"/>
      <c r="J6" s="124"/>
      <c r="K6" s="124"/>
      <c r="L6" s="124"/>
      <c r="M6" s="125"/>
    </row>
    <row r="7" spans="2:13" ht="15" x14ac:dyDescent="0.3">
      <c r="B7" s="120" t="s">
        <v>172</v>
      </c>
      <c r="C7" s="121"/>
      <c r="D7" s="121"/>
      <c r="E7" s="121"/>
      <c r="F7" s="121"/>
      <c r="G7" s="121"/>
      <c r="H7" s="121"/>
      <c r="I7" s="121"/>
      <c r="J7" s="121"/>
      <c r="K7" s="121"/>
      <c r="L7" s="121"/>
      <c r="M7" s="122"/>
    </row>
    <row r="8" spans="2:13" ht="15" x14ac:dyDescent="0.3">
      <c r="B8" s="123" t="s">
        <v>4</v>
      </c>
      <c r="C8" s="124"/>
      <c r="D8" s="124"/>
      <c r="E8" s="124"/>
      <c r="F8" s="124"/>
      <c r="G8" s="124"/>
      <c r="H8" s="124"/>
      <c r="I8" s="124"/>
      <c r="J8" s="124"/>
      <c r="K8" s="124"/>
      <c r="L8" s="124"/>
      <c r="M8" s="125"/>
    </row>
    <row r="9" spans="2:13" ht="15" x14ac:dyDescent="0.3">
      <c r="B9" s="126"/>
      <c r="C9" s="127"/>
      <c r="D9" s="127"/>
      <c r="E9" s="127"/>
      <c r="F9" s="127"/>
      <c r="G9" s="127"/>
      <c r="H9" s="127"/>
      <c r="I9" s="127"/>
      <c r="J9" s="127"/>
      <c r="K9" s="127"/>
      <c r="L9" s="127"/>
      <c r="M9" s="128"/>
    </row>
    <row r="11" spans="2:13" x14ac:dyDescent="0.3">
      <c r="B11" s="35" t="s">
        <v>5</v>
      </c>
      <c r="C11" s="36"/>
      <c r="D11" s="36"/>
      <c r="E11" s="36"/>
      <c r="F11" s="37"/>
      <c r="G11" s="22"/>
    </row>
    <row r="12" spans="2:13" ht="36" x14ac:dyDescent="0.3">
      <c r="B12" s="97" t="s">
        <v>100</v>
      </c>
      <c r="C12" s="100" t="s">
        <v>101</v>
      </c>
      <c r="D12" s="100" t="s">
        <v>102</v>
      </c>
      <c r="E12" s="100" t="s">
        <v>103</v>
      </c>
      <c r="F12" s="100" t="s">
        <v>104</v>
      </c>
      <c r="G12" s="100" t="s">
        <v>5</v>
      </c>
    </row>
    <row r="13" spans="2:13" x14ac:dyDescent="0.3">
      <c r="B13" s="42" t="s">
        <v>105</v>
      </c>
      <c r="C13" s="43">
        <v>208947</v>
      </c>
      <c r="D13" s="53">
        <v>1.0878307879905206E-2</v>
      </c>
      <c r="E13" s="54">
        <v>4415.640000000014</v>
      </c>
      <c r="F13" s="53">
        <v>3.7487451211632729E-3</v>
      </c>
      <c r="G13" s="55">
        <v>0.34460737483704496</v>
      </c>
    </row>
    <row r="14" spans="2:13" x14ac:dyDescent="0.3">
      <c r="B14" s="41" t="s">
        <v>106</v>
      </c>
      <c r="C14" s="43">
        <v>242704</v>
      </c>
      <c r="D14" s="53">
        <v>1.2205605418153484E-2</v>
      </c>
      <c r="E14" s="56">
        <v>5811.2399999999907</v>
      </c>
      <c r="F14" s="53">
        <v>4.8701772406833351E-3</v>
      </c>
      <c r="G14" s="57">
        <v>0.39901152575683674</v>
      </c>
    </row>
    <row r="15" spans="2:13" x14ac:dyDescent="0.3">
      <c r="B15" s="46" t="s">
        <v>107</v>
      </c>
      <c r="C15" s="47">
        <v>251519</v>
      </c>
      <c r="D15" s="58">
        <v>1.2194334271256491E-2</v>
      </c>
      <c r="E15" s="59">
        <v>2092.2800000000279</v>
      </c>
      <c r="F15" s="58">
        <v>1.7361828898066502E-3</v>
      </c>
      <c r="G15" s="60">
        <v>0.14237619300784968</v>
      </c>
    </row>
    <row r="16" spans="2:13" x14ac:dyDescent="0.3">
      <c r="B16" s="51" t="s">
        <v>95</v>
      </c>
      <c r="C16" s="52"/>
      <c r="D16" s="40"/>
      <c r="E16" s="40"/>
      <c r="F16" s="37"/>
      <c r="G16" s="22"/>
    </row>
    <row r="18" spans="2:5" x14ac:dyDescent="0.3">
      <c r="B18" s="35" t="s">
        <v>108</v>
      </c>
      <c r="C18" s="22"/>
      <c r="D18" s="22"/>
      <c r="E18" s="22"/>
    </row>
    <row r="19" spans="2:5" ht="24" x14ac:dyDescent="0.3">
      <c r="B19" s="97" t="s">
        <v>48</v>
      </c>
      <c r="C19" s="100" t="s">
        <v>109</v>
      </c>
      <c r="D19" s="100" t="s">
        <v>110</v>
      </c>
      <c r="E19" s="100" t="s">
        <v>111</v>
      </c>
    </row>
    <row r="20" spans="2:5" x14ac:dyDescent="0.3">
      <c r="B20" s="61">
        <v>2006</v>
      </c>
      <c r="C20" s="62">
        <v>390429.04</v>
      </c>
      <c r="D20" s="62">
        <v>6298653</v>
      </c>
      <c r="E20" s="62">
        <v>619.86116714160949</v>
      </c>
    </row>
    <row r="21" spans="2:5" x14ac:dyDescent="0.3">
      <c r="B21" s="61">
        <v>2009</v>
      </c>
      <c r="C21" s="62">
        <v>394844.68</v>
      </c>
      <c r="D21" s="62">
        <v>6507600</v>
      </c>
      <c r="E21" s="62">
        <v>606.7439301739505</v>
      </c>
    </row>
    <row r="22" spans="2:5" x14ac:dyDescent="0.3">
      <c r="B22" s="61">
        <v>2012</v>
      </c>
      <c r="C22" s="62">
        <v>400655.92</v>
      </c>
      <c r="D22" s="62">
        <v>6750304</v>
      </c>
      <c r="E22" s="62">
        <v>593.53759475128822</v>
      </c>
    </row>
    <row r="23" spans="2:5" x14ac:dyDescent="0.3">
      <c r="B23" s="63">
        <v>2015</v>
      </c>
      <c r="C23" s="64">
        <v>402748.2</v>
      </c>
      <c r="D23" s="64">
        <v>7001823</v>
      </c>
      <c r="E23" s="64">
        <v>575.20477167160607</v>
      </c>
    </row>
    <row r="24" spans="2:5" x14ac:dyDescent="0.3">
      <c r="B24" s="22" t="s">
        <v>95</v>
      </c>
      <c r="C24" s="22"/>
      <c r="D24" s="22"/>
      <c r="E24" s="22"/>
    </row>
    <row r="26" spans="2:5" x14ac:dyDescent="0.3">
      <c r="B26" s="22" t="s">
        <v>112</v>
      </c>
    </row>
    <row r="27" spans="2:5" x14ac:dyDescent="0.3">
      <c r="B27" s="22" t="s">
        <v>113</v>
      </c>
    </row>
  </sheetData>
  <mergeCells count="8">
    <mergeCell ref="B9:M9"/>
    <mergeCell ref="B2:M2"/>
    <mergeCell ref="B7:M7"/>
    <mergeCell ref="B8:M8"/>
    <mergeCell ref="B6:M6"/>
    <mergeCell ref="B5:M5"/>
    <mergeCell ref="B3:M3"/>
    <mergeCell ref="B4:M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zoomScaleNormal="100" workbookViewId="0"/>
  </sheetViews>
  <sheetFormatPr defaultColWidth="9.109375" defaultRowHeight="12" x14ac:dyDescent="0.3"/>
  <cols>
    <col min="1"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6</v>
      </c>
      <c r="C4" s="124"/>
      <c r="D4" s="124"/>
      <c r="E4" s="124"/>
      <c r="F4" s="124"/>
      <c r="G4" s="124"/>
      <c r="H4" s="124"/>
      <c r="I4" s="124"/>
      <c r="J4" s="124"/>
      <c r="K4" s="124"/>
      <c r="L4" s="124"/>
      <c r="M4" s="124"/>
      <c r="N4" s="124"/>
      <c r="O4" s="124"/>
      <c r="P4" s="124"/>
      <c r="Q4" s="125"/>
    </row>
    <row r="5" spans="2:17" ht="15" customHeight="1" x14ac:dyDescent="0.3">
      <c r="B5" s="120" t="s">
        <v>1</v>
      </c>
      <c r="C5" s="121"/>
      <c r="D5" s="121"/>
      <c r="E5" s="121"/>
      <c r="F5" s="121"/>
      <c r="G5" s="121"/>
      <c r="H5" s="121"/>
      <c r="I5" s="121"/>
      <c r="J5" s="121"/>
      <c r="K5" s="121"/>
      <c r="L5" s="121"/>
      <c r="M5" s="121"/>
      <c r="N5" s="121"/>
      <c r="O5" s="121"/>
      <c r="P5" s="121"/>
      <c r="Q5" s="122"/>
    </row>
    <row r="6" spans="2:17" ht="15" x14ac:dyDescent="0.3">
      <c r="B6" s="123" t="s">
        <v>209</v>
      </c>
      <c r="C6" s="124"/>
      <c r="D6" s="124"/>
      <c r="E6" s="124"/>
      <c r="F6" s="124"/>
      <c r="G6" s="124"/>
      <c r="H6" s="124"/>
      <c r="I6" s="124"/>
      <c r="J6" s="124"/>
      <c r="K6" s="124"/>
      <c r="L6" s="124"/>
      <c r="M6" s="124"/>
      <c r="N6" s="124"/>
      <c r="O6" s="124"/>
      <c r="P6" s="124"/>
      <c r="Q6" s="125"/>
    </row>
    <row r="7" spans="2:17" ht="15" x14ac:dyDescent="0.3">
      <c r="B7" s="126"/>
      <c r="C7" s="127"/>
      <c r="D7" s="127"/>
      <c r="E7" s="127"/>
      <c r="F7" s="127"/>
      <c r="G7" s="127"/>
      <c r="H7" s="127"/>
      <c r="I7" s="127"/>
      <c r="J7" s="127"/>
      <c r="K7" s="127"/>
      <c r="L7" s="127"/>
      <c r="M7" s="127"/>
      <c r="N7" s="127"/>
      <c r="O7" s="127"/>
      <c r="P7" s="127"/>
      <c r="Q7" s="128"/>
    </row>
    <row r="10" spans="2:17" ht="15" x14ac:dyDescent="0.35">
      <c r="B10" s="119" t="s">
        <v>206</v>
      </c>
    </row>
  </sheetData>
  <mergeCells count="6">
    <mergeCell ref="B7:Q7"/>
    <mergeCell ref="B2:Q2"/>
    <mergeCell ref="B6:Q6"/>
    <mergeCell ref="B5:Q5"/>
    <mergeCell ref="B3:Q3"/>
    <mergeCell ref="B4:Q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5"/>
  <sheetViews>
    <sheetView zoomScaleNormal="100" workbookViewId="0"/>
  </sheetViews>
  <sheetFormatPr defaultColWidth="9.109375" defaultRowHeight="12" x14ac:dyDescent="0.3"/>
  <cols>
    <col min="1" max="1" width="9.109375" style="1"/>
    <col min="2" max="2" width="16.5546875" style="1" customWidth="1"/>
    <col min="3" max="3" width="12.44140625" style="1" bestFit="1" customWidth="1"/>
    <col min="4" max="4" width="16.44140625" style="1" bestFit="1" customWidth="1"/>
    <col min="5" max="5" width="10.88671875" style="1" bestFit="1" customWidth="1"/>
    <col min="6" max="6" width="8.6640625" style="1" bestFit="1" customWidth="1"/>
    <col min="7" max="7" width="1" style="1" customWidth="1"/>
    <col min="8" max="8" width="12.44140625" style="1" bestFit="1" customWidth="1"/>
    <col min="9" max="9" width="9.5546875" style="1" bestFit="1" customWidth="1"/>
    <col min="10" max="10" width="10.88671875" style="1" bestFit="1" customWidth="1"/>
    <col min="11" max="11" width="8.6640625" style="1" bestFit="1" customWidth="1"/>
    <col min="12"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187</v>
      </c>
      <c r="C4" s="124"/>
      <c r="D4" s="124"/>
      <c r="E4" s="124"/>
      <c r="F4" s="124"/>
      <c r="G4" s="124"/>
      <c r="H4" s="124"/>
      <c r="I4" s="124"/>
      <c r="J4" s="124"/>
      <c r="K4" s="124"/>
      <c r="L4" s="124"/>
      <c r="M4" s="124"/>
      <c r="N4" s="124"/>
      <c r="O4" s="124"/>
      <c r="P4" s="124"/>
      <c r="Q4" s="125"/>
    </row>
    <row r="5" spans="2:17" ht="14.4" x14ac:dyDescent="0.3">
      <c r="B5" s="123" t="s">
        <v>188</v>
      </c>
      <c r="C5" s="138"/>
      <c r="D5" s="138"/>
      <c r="E5" s="138"/>
      <c r="F5" s="138"/>
      <c r="G5" s="138"/>
      <c r="H5" s="138"/>
      <c r="I5" s="138"/>
      <c r="J5" s="138"/>
      <c r="K5" s="138"/>
      <c r="L5" s="138"/>
      <c r="M5" s="138"/>
      <c r="N5" s="138"/>
      <c r="O5" s="138"/>
      <c r="P5" s="138"/>
      <c r="Q5" s="139"/>
    </row>
    <row r="6" spans="2:17" ht="15" x14ac:dyDescent="0.3">
      <c r="B6" s="92" t="s">
        <v>189</v>
      </c>
      <c r="C6" s="105"/>
      <c r="D6" s="123"/>
      <c r="E6" s="135"/>
      <c r="F6" s="135"/>
      <c r="G6" s="135"/>
      <c r="H6" s="135"/>
      <c r="I6" s="135"/>
      <c r="J6" s="135"/>
      <c r="K6" s="135"/>
      <c r="L6" s="135"/>
      <c r="M6" s="135"/>
      <c r="N6" s="135"/>
      <c r="O6" s="135"/>
      <c r="P6" s="135"/>
      <c r="Q6" s="106"/>
    </row>
    <row r="7" spans="2:17" ht="15" x14ac:dyDescent="0.3">
      <c r="B7" s="120" t="s">
        <v>1</v>
      </c>
      <c r="C7" s="121"/>
      <c r="D7" s="121"/>
      <c r="E7" s="121"/>
      <c r="F7" s="121"/>
      <c r="G7" s="121"/>
      <c r="H7" s="121"/>
      <c r="I7" s="121"/>
      <c r="J7" s="121"/>
      <c r="K7" s="121"/>
      <c r="L7" s="121"/>
      <c r="M7" s="121"/>
      <c r="N7" s="121"/>
      <c r="O7" s="121"/>
      <c r="P7" s="121"/>
      <c r="Q7" s="122"/>
    </row>
    <row r="8" spans="2:17" ht="15" x14ac:dyDescent="0.3">
      <c r="B8" s="123" t="s">
        <v>207</v>
      </c>
      <c r="C8" s="135"/>
      <c r="D8" s="135"/>
      <c r="E8" s="135"/>
      <c r="F8" s="135"/>
      <c r="G8" s="135"/>
      <c r="H8" s="135"/>
      <c r="I8" s="135"/>
      <c r="J8" s="135"/>
      <c r="K8" s="135"/>
      <c r="L8" s="135"/>
      <c r="M8" s="135"/>
      <c r="N8" s="135"/>
      <c r="O8" s="135"/>
      <c r="P8" s="135"/>
      <c r="Q8" s="136"/>
    </row>
    <row r="9" spans="2:17" ht="15" x14ac:dyDescent="0.3">
      <c r="B9" s="120" t="s">
        <v>172</v>
      </c>
      <c r="C9" s="121"/>
      <c r="D9" s="121"/>
      <c r="E9" s="121"/>
      <c r="F9" s="121"/>
      <c r="G9" s="121"/>
      <c r="H9" s="121"/>
      <c r="I9" s="121"/>
      <c r="J9" s="121"/>
      <c r="K9" s="121"/>
      <c r="L9" s="121"/>
      <c r="M9" s="121"/>
      <c r="N9" s="121"/>
      <c r="O9" s="121"/>
      <c r="P9" s="121"/>
      <c r="Q9" s="122"/>
    </row>
    <row r="10" spans="2:17" ht="28.5" customHeight="1" x14ac:dyDescent="0.3">
      <c r="B10" s="123" t="s">
        <v>7</v>
      </c>
      <c r="C10" s="124"/>
      <c r="D10" s="124"/>
      <c r="E10" s="124"/>
      <c r="F10" s="124"/>
      <c r="G10" s="124"/>
      <c r="H10" s="124"/>
      <c r="I10" s="124"/>
      <c r="J10" s="124"/>
      <c r="K10" s="124"/>
      <c r="L10" s="124"/>
      <c r="M10" s="124"/>
      <c r="N10" s="124"/>
      <c r="O10" s="124"/>
      <c r="P10" s="124"/>
      <c r="Q10" s="125"/>
    </row>
    <row r="11" spans="2:17" ht="15" x14ac:dyDescent="0.3">
      <c r="B11" s="126"/>
      <c r="C11" s="127"/>
      <c r="D11" s="127"/>
      <c r="E11" s="127"/>
      <c r="F11" s="127"/>
      <c r="G11" s="127"/>
      <c r="H11" s="127"/>
      <c r="I11" s="127"/>
      <c r="J11" s="127"/>
      <c r="K11" s="127"/>
      <c r="L11" s="127"/>
      <c r="M11" s="127"/>
      <c r="N11" s="127"/>
      <c r="O11" s="127"/>
      <c r="P11" s="127"/>
      <c r="Q11" s="128"/>
    </row>
    <row r="12" spans="2:17" ht="12.75" customHeight="1" x14ac:dyDescent="0.3"/>
    <row r="13" spans="2:17" ht="15" customHeight="1" x14ac:dyDescent="0.3">
      <c r="B13" s="76" t="s">
        <v>126</v>
      </c>
      <c r="C13" s="75"/>
      <c r="D13" s="75"/>
      <c r="E13" s="75"/>
      <c r="F13" s="75"/>
      <c r="G13" s="75"/>
      <c r="H13" s="75"/>
      <c r="I13" s="75"/>
      <c r="J13" s="75"/>
      <c r="K13" s="75"/>
      <c r="L13" s="75"/>
      <c r="M13" s="75"/>
      <c r="N13" s="75"/>
      <c r="O13" s="75"/>
      <c r="P13" s="75"/>
      <c r="Q13" s="75"/>
    </row>
    <row r="14" spans="2:17" x14ac:dyDescent="0.3">
      <c r="B14" s="1" t="s">
        <v>120</v>
      </c>
      <c r="C14" s="6"/>
      <c r="D14" s="6"/>
      <c r="E14" s="6"/>
    </row>
    <row r="15" spans="2:17" x14ac:dyDescent="0.3">
      <c r="B15" s="16"/>
      <c r="C15" s="137">
        <v>2017</v>
      </c>
      <c r="D15" s="137"/>
      <c r="E15" s="137"/>
      <c r="F15" s="137"/>
      <c r="G15" s="101"/>
      <c r="H15" s="137">
        <v>2018</v>
      </c>
      <c r="I15" s="137"/>
      <c r="J15" s="137"/>
      <c r="K15" s="137"/>
    </row>
    <row r="16" spans="2:17" ht="24" x14ac:dyDescent="0.3">
      <c r="B16" s="17"/>
      <c r="C16" s="102" t="s">
        <v>114</v>
      </c>
      <c r="D16" s="102" t="s">
        <v>115</v>
      </c>
      <c r="E16" s="103" t="s">
        <v>116</v>
      </c>
      <c r="F16" s="103" t="s">
        <v>117</v>
      </c>
      <c r="G16" s="104"/>
      <c r="H16" s="102" t="s">
        <v>114</v>
      </c>
      <c r="I16" s="102" t="s">
        <v>115</v>
      </c>
      <c r="J16" s="103" t="s">
        <v>116</v>
      </c>
      <c r="K16" s="103" t="s">
        <v>117</v>
      </c>
    </row>
    <row r="17" spans="2:11" x14ac:dyDescent="0.3">
      <c r="B17" s="16" t="s">
        <v>123</v>
      </c>
      <c r="C17" s="66">
        <v>14990953</v>
      </c>
      <c r="D17" s="65">
        <v>918895000</v>
      </c>
      <c r="E17" s="66">
        <f>SUM(C17:D17)</f>
        <v>933885953</v>
      </c>
      <c r="F17" s="66">
        <f>E17/10053061</f>
        <v>92.895681524264106</v>
      </c>
      <c r="G17" s="66"/>
      <c r="H17" s="66">
        <v>14990953</v>
      </c>
      <c r="I17" s="65">
        <v>843375000</v>
      </c>
      <c r="J17" s="66">
        <f>SUM(H17:I17)</f>
        <v>858365953</v>
      </c>
      <c r="K17" s="66">
        <f>J17/10171524</f>
        <v>84.389119368936264</v>
      </c>
    </row>
    <row r="18" spans="2:11" x14ac:dyDescent="0.3">
      <c r="B18" s="16" t="s">
        <v>124</v>
      </c>
      <c r="C18" s="65">
        <v>548242721</v>
      </c>
      <c r="D18" s="66">
        <v>84962000</v>
      </c>
      <c r="E18" s="66">
        <f>SUM(C18:D18)</f>
        <v>633204721</v>
      </c>
      <c r="F18" s="66">
        <f>E18/10053061</f>
        <v>62.98626070208865</v>
      </c>
      <c r="G18" s="66"/>
      <c r="H18" s="65">
        <v>548242721</v>
      </c>
      <c r="I18" s="66">
        <v>82623000</v>
      </c>
      <c r="J18" s="66">
        <f>SUM(H18:I18)</f>
        <v>630865721</v>
      </c>
      <c r="K18" s="66">
        <f>J18/10171524</f>
        <v>62.0227333681757</v>
      </c>
    </row>
    <row r="19" spans="2:11" x14ac:dyDescent="0.3">
      <c r="B19" s="16" t="s">
        <v>118</v>
      </c>
      <c r="C19" s="65">
        <v>88194608</v>
      </c>
      <c r="D19" s="65">
        <v>758808</v>
      </c>
      <c r="E19" s="66">
        <f>SUM(C19:D19)</f>
        <v>88953416</v>
      </c>
      <c r="F19" s="66">
        <f>E19/10053061</f>
        <v>8.8483911517099116</v>
      </c>
      <c r="G19" s="66"/>
      <c r="H19" s="65">
        <v>134040843</v>
      </c>
      <c r="I19" s="65">
        <v>576230</v>
      </c>
      <c r="J19" s="66">
        <f>SUM(H19:I19)</f>
        <v>134617073</v>
      </c>
      <c r="K19" s="66">
        <f>J19/10171524</f>
        <v>13.234700424439838</v>
      </c>
    </row>
    <row r="20" spans="2:11" x14ac:dyDescent="0.3">
      <c r="B20" s="17" t="s">
        <v>119</v>
      </c>
      <c r="C20" s="17"/>
      <c r="D20" s="17"/>
      <c r="E20" s="67">
        <f>SUM(E17:E19)</f>
        <v>1656044090</v>
      </c>
      <c r="F20" s="67">
        <f>SUM(F17:F19)</f>
        <v>164.73033337806265</v>
      </c>
      <c r="G20" s="67"/>
      <c r="H20" s="17"/>
      <c r="I20" s="17"/>
      <c r="J20" s="67">
        <f>SUM(J17:J19)</f>
        <v>1623848747</v>
      </c>
      <c r="K20" s="67">
        <f>SUM(K17:K19)</f>
        <v>159.64655316155179</v>
      </c>
    </row>
    <row r="21" spans="2:11" x14ac:dyDescent="0.3">
      <c r="B21" s="1" t="s">
        <v>121</v>
      </c>
    </row>
    <row r="23" spans="2:11" x14ac:dyDescent="0.3">
      <c r="B23" s="1" t="s">
        <v>122</v>
      </c>
    </row>
    <row r="24" spans="2:11" x14ac:dyDescent="0.3">
      <c r="B24" s="1" t="s">
        <v>125</v>
      </c>
    </row>
    <row r="25" spans="2:11" x14ac:dyDescent="0.3">
      <c r="B25" s="1" t="s">
        <v>186</v>
      </c>
    </row>
  </sheetData>
  <mergeCells count="12">
    <mergeCell ref="C15:F15"/>
    <mergeCell ref="H15:K15"/>
    <mergeCell ref="B11:Q11"/>
    <mergeCell ref="B2:Q2"/>
    <mergeCell ref="B9:Q9"/>
    <mergeCell ref="B10:Q10"/>
    <mergeCell ref="B7:Q7"/>
    <mergeCell ref="B8:Q8"/>
    <mergeCell ref="B3:Q3"/>
    <mergeCell ref="B4:Q4"/>
    <mergeCell ref="B5:Q5"/>
    <mergeCell ref="D6:P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5"/>
  <sheetViews>
    <sheetView zoomScaleNormal="100" workbookViewId="0"/>
  </sheetViews>
  <sheetFormatPr defaultColWidth="9.109375" defaultRowHeight="12" x14ac:dyDescent="0.3"/>
  <cols>
    <col min="1" max="1" width="9.109375" style="1"/>
    <col min="2" max="2" width="21.5546875" style="1" customWidth="1"/>
    <col min="3" max="3" width="10.109375" style="1" customWidth="1"/>
    <col min="4" max="4" width="9.109375" style="1"/>
    <col min="5" max="5" width="10.5546875" style="1" customWidth="1"/>
    <col min="6"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8</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49.5" customHeight="1" x14ac:dyDescent="0.3">
      <c r="B6" s="123" t="s">
        <v>43</v>
      </c>
      <c r="C6" s="135"/>
      <c r="D6" s="135"/>
      <c r="E6" s="135"/>
      <c r="F6" s="135"/>
      <c r="G6" s="135"/>
      <c r="H6" s="135"/>
      <c r="I6" s="135"/>
      <c r="J6" s="135"/>
      <c r="K6" s="135"/>
      <c r="L6" s="135"/>
      <c r="M6" s="135"/>
      <c r="N6" s="135"/>
      <c r="O6" s="135"/>
      <c r="P6" s="135"/>
      <c r="Q6" s="136"/>
    </row>
    <row r="7" spans="2:17" ht="15" x14ac:dyDescent="0.3">
      <c r="B7" s="120" t="s">
        <v>172</v>
      </c>
      <c r="C7" s="121"/>
      <c r="D7" s="121"/>
      <c r="E7" s="121"/>
      <c r="F7" s="121"/>
      <c r="G7" s="121"/>
      <c r="H7" s="121"/>
      <c r="I7" s="121"/>
      <c r="J7" s="121"/>
      <c r="K7" s="121"/>
      <c r="L7" s="121"/>
      <c r="M7" s="121"/>
      <c r="N7" s="121"/>
      <c r="O7" s="121"/>
      <c r="P7" s="121"/>
      <c r="Q7" s="122"/>
    </row>
    <row r="8" spans="2:17" ht="15" x14ac:dyDescent="0.3">
      <c r="B8" s="123" t="s">
        <v>8</v>
      </c>
      <c r="C8" s="124"/>
      <c r="D8" s="124"/>
      <c r="E8" s="124"/>
      <c r="F8" s="124"/>
      <c r="G8" s="124"/>
      <c r="H8" s="124"/>
      <c r="I8" s="124"/>
      <c r="J8" s="124"/>
      <c r="K8" s="124"/>
      <c r="L8" s="124"/>
      <c r="M8" s="124"/>
      <c r="N8" s="124"/>
      <c r="O8" s="124"/>
      <c r="P8" s="124"/>
      <c r="Q8" s="125"/>
    </row>
    <row r="9" spans="2:17" ht="15" x14ac:dyDescent="0.3">
      <c r="B9" s="126"/>
      <c r="C9" s="127"/>
      <c r="D9" s="127"/>
      <c r="E9" s="127"/>
      <c r="F9" s="127"/>
      <c r="G9" s="127"/>
      <c r="H9" s="127"/>
      <c r="I9" s="127"/>
      <c r="J9" s="127"/>
      <c r="K9" s="127"/>
      <c r="L9" s="127"/>
      <c r="M9" s="127"/>
      <c r="N9" s="127"/>
      <c r="O9" s="127"/>
      <c r="P9" s="127"/>
      <c r="Q9" s="128"/>
    </row>
    <row r="11" spans="2:17" s="6" customFormat="1" x14ac:dyDescent="0.3">
      <c r="B11" s="107"/>
      <c r="C11" s="107">
        <v>2005</v>
      </c>
      <c r="D11" s="107">
        <v>2006</v>
      </c>
      <c r="E11" s="107">
        <v>2007</v>
      </c>
      <c r="F11" s="107">
        <v>2008</v>
      </c>
      <c r="G11" s="107">
        <v>2009</v>
      </c>
      <c r="H11" s="107">
        <v>2010</v>
      </c>
      <c r="I11" s="107">
        <v>2011</v>
      </c>
      <c r="J11" s="107">
        <v>2012</v>
      </c>
      <c r="K11" s="107">
        <v>2013</v>
      </c>
      <c r="L11" s="107">
        <v>2014</v>
      </c>
      <c r="M11" s="107">
        <v>2015</v>
      </c>
      <c r="N11" s="107">
        <v>2016</v>
      </c>
      <c r="O11" s="107">
        <v>2017</v>
      </c>
      <c r="P11" s="107">
        <v>2018</v>
      </c>
    </row>
    <row r="12" spans="2:17" x14ac:dyDescent="0.3">
      <c r="B12" s="9" t="s">
        <v>30</v>
      </c>
      <c r="C12" s="9">
        <v>7</v>
      </c>
      <c r="D12" s="9">
        <v>0</v>
      </c>
      <c r="E12" s="9">
        <v>3</v>
      </c>
      <c r="F12" s="9">
        <v>0</v>
      </c>
      <c r="G12" s="9">
        <v>0</v>
      </c>
      <c r="H12" s="9">
        <v>0</v>
      </c>
      <c r="I12" s="9">
        <v>0</v>
      </c>
      <c r="J12" s="9">
        <v>0</v>
      </c>
      <c r="K12" s="9">
        <v>0</v>
      </c>
      <c r="L12" s="9">
        <v>1</v>
      </c>
      <c r="M12" s="9">
        <v>0</v>
      </c>
      <c r="N12" s="9">
        <v>0</v>
      </c>
      <c r="O12" s="9">
        <v>0</v>
      </c>
      <c r="P12" s="9">
        <v>0</v>
      </c>
    </row>
    <row r="13" spans="2:17" ht="24" x14ac:dyDescent="0.3">
      <c r="B13" s="4" t="s">
        <v>31</v>
      </c>
      <c r="C13" s="4">
        <v>7.6999999999999999E-2</v>
      </c>
      <c r="D13" s="4">
        <v>0</v>
      </c>
      <c r="E13" s="4">
        <v>3.3000000000000002E-2</v>
      </c>
      <c r="F13" s="4">
        <v>0</v>
      </c>
      <c r="G13" s="4">
        <v>0</v>
      </c>
      <c r="H13" s="4">
        <v>0</v>
      </c>
      <c r="I13" s="4">
        <v>0</v>
      </c>
      <c r="J13" s="4">
        <v>0</v>
      </c>
      <c r="K13" s="4">
        <v>0</v>
      </c>
      <c r="L13" s="4">
        <v>0.01</v>
      </c>
      <c r="M13" s="4">
        <v>0</v>
      </c>
      <c r="N13" s="4">
        <v>0</v>
      </c>
      <c r="O13" s="4">
        <v>0</v>
      </c>
      <c r="P13" s="4">
        <v>0</v>
      </c>
    </row>
    <row r="14" spans="2:17" ht="24" x14ac:dyDescent="0.3">
      <c r="B14" s="13" t="s">
        <v>32</v>
      </c>
      <c r="C14" s="108" t="s">
        <v>33</v>
      </c>
      <c r="D14" s="108">
        <v>0</v>
      </c>
      <c r="E14" s="108" t="s">
        <v>33</v>
      </c>
      <c r="F14" s="13">
        <v>0</v>
      </c>
      <c r="G14" s="13">
        <v>0</v>
      </c>
      <c r="H14" s="13">
        <v>0</v>
      </c>
      <c r="I14" s="13">
        <v>0</v>
      </c>
      <c r="J14" s="13">
        <v>0</v>
      </c>
      <c r="K14" s="13">
        <v>0</v>
      </c>
      <c r="L14" s="13">
        <v>2</v>
      </c>
      <c r="M14" s="13">
        <v>0</v>
      </c>
      <c r="N14" s="13">
        <v>0</v>
      </c>
      <c r="O14" s="13">
        <v>0</v>
      </c>
      <c r="P14" s="13">
        <v>0</v>
      </c>
    </row>
    <row r="15" spans="2:17" ht="24" x14ac:dyDescent="0.3">
      <c r="B15" s="4" t="s">
        <v>34</v>
      </c>
      <c r="C15" s="109" t="s">
        <v>33</v>
      </c>
      <c r="D15" s="109">
        <v>0</v>
      </c>
      <c r="E15" s="109" t="s">
        <v>33</v>
      </c>
      <c r="F15" s="4">
        <v>0</v>
      </c>
      <c r="G15" s="4">
        <v>0</v>
      </c>
      <c r="H15" s="4">
        <v>0</v>
      </c>
      <c r="I15" s="4">
        <v>0</v>
      </c>
      <c r="J15" s="4">
        <v>0</v>
      </c>
      <c r="K15" s="4">
        <v>0</v>
      </c>
      <c r="L15" s="4">
        <v>2.1000000000000001E-2</v>
      </c>
      <c r="M15" s="4">
        <v>0</v>
      </c>
      <c r="N15" s="4">
        <v>0</v>
      </c>
      <c r="O15" s="4">
        <v>0</v>
      </c>
      <c r="P15" s="4">
        <v>0</v>
      </c>
    </row>
    <row r="16" spans="2:17" ht="34.5" customHeight="1" x14ac:dyDescent="0.3">
      <c r="B16" s="13" t="s">
        <v>35</v>
      </c>
      <c r="C16" s="108" t="s">
        <v>36</v>
      </c>
      <c r="D16" s="108">
        <v>0</v>
      </c>
      <c r="E16" s="108" t="s">
        <v>36</v>
      </c>
      <c r="F16" s="13">
        <v>0</v>
      </c>
      <c r="G16" s="13">
        <v>0</v>
      </c>
      <c r="H16" s="13">
        <v>0</v>
      </c>
      <c r="I16" s="13">
        <v>0</v>
      </c>
      <c r="J16" s="13">
        <v>0</v>
      </c>
      <c r="K16" s="13">
        <v>0</v>
      </c>
      <c r="L16" s="13">
        <v>3</v>
      </c>
      <c r="M16" s="13">
        <v>0</v>
      </c>
      <c r="N16" s="13">
        <v>0</v>
      </c>
      <c r="O16" s="13">
        <v>0</v>
      </c>
      <c r="P16" s="13">
        <v>0</v>
      </c>
    </row>
    <row r="17" spans="2:16" s="150" customFormat="1" ht="39.75" customHeight="1" x14ac:dyDescent="0.3">
      <c r="B17" s="148" t="s">
        <v>37</v>
      </c>
      <c r="C17" s="149" t="s">
        <v>36</v>
      </c>
      <c r="D17" s="149">
        <v>0</v>
      </c>
      <c r="E17" s="149" t="s">
        <v>36</v>
      </c>
      <c r="F17" s="148">
        <v>0</v>
      </c>
      <c r="G17" s="148">
        <v>0</v>
      </c>
      <c r="H17" s="148">
        <v>0</v>
      </c>
      <c r="I17" s="148">
        <v>0</v>
      </c>
      <c r="J17" s="148">
        <v>0</v>
      </c>
      <c r="K17" s="148">
        <v>0</v>
      </c>
      <c r="L17" s="148">
        <v>3.1E-2</v>
      </c>
      <c r="M17" s="148">
        <v>0</v>
      </c>
      <c r="N17" s="148">
        <v>0</v>
      </c>
      <c r="O17" s="148">
        <v>0</v>
      </c>
      <c r="P17" s="148">
        <v>0</v>
      </c>
    </row>
    <row r="18" spans="2:16" x14ac:dyDescent="0.3">
      <c r="B18" s="10" t="s">
        <v>38</v>
      </c>
    </row>
    <row r="20" spans="2:16" x14ac:dyDescent="0.3">
      <c r="B20" s="7" t="s">
        <v>24</v>
      </c>
    </row>
    <row r="21" spans="2:16" x14ac:dyDescent="0.3">
      <c r="B21" s="8" t="s">
        <v>25</v>
      </c>
    </row>
    <row r="22" spans="2:16" x14ac:dyDescent="0.3">
      <c r="B22" s="8" t="s">
        <v>39</v>
      </c>
    </row>
    <row r="23" spans="2:16" x14ac:dyDescent="0.3">
      <c r="B23" s="8" t="s">
        <v>40</v>
      </c>
    </row>
    <row r="24" spans="2:16" x14ac:dyDescent="0.3">
      <c r="B24" s="8" t="s">
        <v>41</v>
      </c>
    </row>
    <row r="25" spans="2:16" x14ac:dyDescent="0.3">
      <c r="B25" s="8" t="s">
        <v>42</v>
      </c>
    </row>
  </sheetData>
  <mergeCells count="8">
    <mergeCell ref="B9:Q9"/>
    <mergeCell ref="B2:Q2"/>
    <mergeCell ref="B7:Q7"/>
    <mergeCell ref="B8:Q8"/>
    <mergeCell ref="B5:Q5"/>
    <mergeCell ref="B6:Q6"/>
    <mergeCell ref="B3:Q3"/>
    <mergeCell ref="B4:Q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zoomScaleNormal="100" workbookViewId="0"/>
  </sheetViews>
  <sheetFormatPr defaultColWidth="9.109375" defaultRowHeight="12" x14ac:dyDescent="0.3"/>
  <cols>
    <col min="1" max="1" width="9.109375" style="1"/>
    <col min="2" max="2" width="18.44140625" style="1" customWidth="1"/>
    <col min="3" max="16384" width="9.109375" style="1"/>
  </cols>
  <sheetData>
    <row r="2" spans="2:17" ht="15" x14ac:dyDescent="0.35">
      <c r="B2" s="129"/>
      <c r="C2" s="130"/>
      <c r="D2" s="130"/>
      <c r="E2" s="130"/>
      <c r="F2" s="130"/>
      <c r="G2" s="130"/>
      <c r="H2" s="130"/>
      <c r="I2" s="130"/>
      <c r="J2" s="130"/>
      <c r="K2" s="130"/>
      <c r="L2" s="130"/>
      <c r="M2" s="130"/>
      <c r="N2" s="130"/>
      <c r="O2" s="130"/>
      <c r="P2" s="130"/>
      <c r="Q2" s="131"/>
    </row>
    <row r="3" spans="2:17" ht="15" x14ac:dyDescent="0.3">
      <c r="B3" s="120" t="s">
        <v>0</v>
      </c>
      <c r="C3" s="121"/>
      <c r="D3" s="121"/>
      <c r="E3" s="121"/>
      <c r="F3" s="121"/>
      <c r="G3" s="121"/>
      <c r="H3" s="121"/>
      <c r="I3" s="121"/>
      <c r="J3" s="121"/>
      <c r="K3" s="121"/>
      <c r="L3" s="121"/>
      <c r="M3" s="121"/>
      <c r="N3" s="121"/>
      <c r="O3" s="121"/>
      <c r="P3" s="121"/>
      <c r="Q3" s="122"/>
    </row>
    <row r="4" spans="2:17" ht="15" x14ac:dyDescent="0.3">
      <c r="B4" s="123" t="s">
        <v>9</v>
      </c>
      <c r="C4" s="124"/>
      <c r="D4" s="124"/>
      <c r="E4" s="124"/>
      <c r="F4" s="124"/>
      <c r="G4" s="124"/>
      <c r="H4" s="124"/>
      <c r="I4" s="124"/>
      <c r="J4" s="124"/>
      <c r="K4" s="124"/>
      <c r="L4" s="124"/>
      <c r="M4" s="124"/>
      <c r="N4" s="124"/>
      <c r="O4" s="124"/>
      <c r="P4" s="124"/>
      <c r="Q4" s="125"/>
    </row>
    <row r="5" spans="2:17" ht="15" x14ac:dyDescent="0.3">
      <c r="B5" s="120" t="s">
        <v>1</v>
      </c>
      <c r="C5" s="121"/>
      <c r="D5" s="121"/>
      <c r="E5" s="121"/>
      <c r="F5" s="121"/>
      <c r="G5" s="121"/>
      <c r="H5" s="121"/>
      <c r="I5" s="121"/>
      <c r="J5" s="121"/>
      <c r="K5" s="121"/>
      <c r="L5" s="121"/>
      <c r="M5" s="121"/>
      <c r="N5" s="121"/>
      <c r="O5" s="121"/>
      <c r="P5" s="121"/>
      <c r="Q5" s="122"/>
    </row>
    <row r="6" spans="2:17" ht="15" x14ac:dyDescent="0.3">
      <c r="B6" s="123" t="s">
        <v>192</v>
      </c>
      <c r="C6" s="135"/>
      <c r="D6" s="135"/>
      <c r="E6" s="135"/>
      <c r="F6" s="135"/>
      <c r="G6" s="135"/>
      <c r="H6" s="135"/>
      <c r="I6" s="135"/>
      <c r="J6" s="135"/>
      <c r="K6" s="135"/>
      <c r="L6" s="135"/>
      <c r="M6" s="135"/>
      <c r="N6" s="135"/>
      <c r="O6" s="135"/>
      <c r="P6" s="135"/>
      <c r="Q6" s="136"/>
    </row>
    <row r="7" spans="2:17" ht="15" x14ac:dyDescent="0.3">
      <c r="B7" s="120" t="s">
        <v>172</v>
      </c>
      <c r="C7" s="121"/>
      <c r="D7" s="121"/>
      <c r="E7" s="121"/>
      <c r="F7" s="121"/>
      <c r="G7" s="121"/>
      <c r="H7" s="121"/>
      <c r="I7" s="121"/>
      <c r="J7" s="121"/>
      <c r="K7" s="121"/>
      <c r="L7" s="121"/>
      <c r="M7" s="121"/>
      <c r="N7" s="121"/>
      <c r="O7" s="121"/>
      <c r="P7" s="121"/>
      <c r="Q7" s="122"/>
    </row>
    <row r="8" spans="2:17" ht="15" x14ac:dyDescent="0.3">
      <c r="B8" s="123" t="s">
        <v>9</v>
      </c>
      <c r="C8" s="124"/>
      <c r="D8" s="124"/>
      <c r="E8" s="124"/>
      <c r="F8" s="124"/>
      <c r="G8" s="124"/>
      <c r="H8" s="124"/>
      <c r="I8" s="124"/>
      <c r="J8" s="124"/>
      <c r="K8" s="124"/>
      <c r="L8" s="124"/>
      <c r="M8" s="124"/>
      <c r="N8" s="124"/>
      <c r="O8" s="124"/>
      <c r="P8" s="124"/>
      <c r="Q8" s="125"/>
    </row>
    <row r="9" spans="2:17" ht="15" x14ac:dyDescent="0.3">
      <c r="B9" s="126"/>
      <c r="C9" s="127"/>
      <c r="D9" s="127"/>
      <c r="E9" s="127"/>
      <c r="F9" s="127"/>
      <c r="G9" s="127"/>
      <c r="H9" s="127"/>
      <c r="I9" s="127"/>
      <c r="J9" s="127"/>
      <c r="K9" s="127"/>
      <c r="L9" s="127"/>
      <c r="M9" s="127"/>
      <c r="N9" s="127"/>
      <c r="O9" s="127"/>
      <c r="P9" s="127"/>
      <c r="Q9" s="128"/>
    </row>
    <row r="11" spans="2:17" ht="15" customHeight="1" x14ac:dyDescent="0.3">
      <c r="B11" s="6" t="s">
        <v>10</v>
      </c>
    </row>
    <row r="12" spans="2:17" x14ac:dyDescent="0.3">
      <c r="B12" s="5"/>
      <c r="C12" s="5">
        <v>2015</v>
      </c>
      <c r="D12" s="5">
        <v>2016</v>
      </c>
      <c r="E12" s="5">
        <v>2017</v>
      </c>
      <c r="F12" s="5">
        <v>2018</v>
      </c>
    </row>
    <row r="13" spans="2:17" ht="24" x14ac:dyDescent="0.3">
      <c r="B13" s="3" t="s">
        <v>21</v>
      </c>
      <c r="C13" s="3">
        <v>0</v>
      </c>
      <c r="D13" s="3">
        <v>0</v>
      </c>
      <c r="E13" s="3">
        <v>0</v>
      </c>
      <c r="F13" s="3">
        <v>0</v>
      </c>
    </row>
    <row r="14" spans="2:17" ht="24" x14ac:dyDescent="0.3">
      <c r="B14" s="4" t="s">
        <v>22</v>
      </c>
      <c r="C14" s="4">
        <v>0</v>
      </c>
      <c r="D14" s="4">
        <v>0</v>
      </c>
      <c r="E14" s="4">
        <v>0</v>
      </c>
      <c r="F14" s="4">
        <v>0</v>
      </c>
    </row>
    <row r="15" spans="2:17" x14ac:dyDescent="0.3">
      <c r="B15" s="1" t="s">
        <v>23</v>
      </c>
    </row>
    <row r="17" spans="2:2" x14ac:dyDescent="0.3">
      <c r="B17" s="7" t="s">
        <v>24</v>
      </c>
    </row>
    <row r="18" spans="2:2" x14ac:dyDescent="0.3">
      <c r="B18" s="8" t="s">
        <v>190</v>
      </c>
    </row>
  </sheetData>
  <mergeCells count="8">
    <mergeCell ref="B9:Q9"/>
    <mergeCell ref="B2:Q2"/>
    <mergeCell ref="B7:Q7"/>
    <mergeCell ref="B8:Q8"/>
    <mergeCell ref="B5:Q5"/>
    <mergeCell ref="B6:Q6"/>
    <mergeCell ref="B3:Q3"/>
    <mergeCell ref="B4:Q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F03955A553BE184DB0926BB08C5F443906003B89EF547D44664494F98E0E15A51A30" ma:contentTypeVersion="4" ma:contentTypeDescription="Tom SCB-mall med projektstyrningstaggar" ma:contentTypeScope="" ma:versionID="20900d6f4c5b505db2853e642226797d">
  <xsd:schema xmlns:xsd="http://www.w3.org/2001/XMLSchema" xmlns:xs="http://www.w3.org/2001/XMLSchema" xmlns:p="http://schemas.microsoft.com/office/2006/metadata/properties" xmlns:ns2="cfe04652-2411-45a5-9547-ead3fa2f6516" xmlns:ns3="a5ed2146-2e58-4bd6-b9ae-12280f4505db" targetNamespace="http://schemas.microsoft.com/office/2006/metadata/properties" ma:root="true" ma:fieldsID="607e5dbdd14f0a59f13832a17cdc1f9d" ns2:_="" ns3:_="">
    <xsd:import namespace="cfe04652-2411-45a5-9547-ead3fa2f6516"/>
    <xsd:import namespace="a5ed2146-2e58-4bd6-b9ae-12280f4505db"/>
    <xsd:element name="properties">
      <xsd:complexType>
        <xsd:sequence>
          <xsd:element name="documentManagement">
            <xsd:complexType>
              <xsd:all>
                <xsd:element ref="ns2:f6c3a325b9784e359ba44fe0f9d233e9" minOccurs="0"/>
                <xsd:element ref="ns2:TaxCatchAll" minOccurs="0"/>
                <xsd:element ref="ns2:TaxCatchAllLabel" minOccurs="0"/>
                <xsd:element ref="ns3:Nyckel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04652-2411-45a5-9547-ead3fa2f6516" elementFormDefault="qualified">
    <xsd:import namespace="http://schemas.microsoft.com/office/2006/documentManagement/types"/>
    <xsd:import namespace="http://schemas.microsoft.com/office/infopath/2007/PartnerControls"/>
    <xsd:element name="f6c3a325b9784e359ba44fe0f9d233e9" ma:index="8" ma:taxonomy="true" ma:internalName="f6c3a325b9784e359ba44fe0f9d233e9" ma:taxonomyFieldName="Projekt_x0020_taggar" ma:displayName="Projektstyrningstaggar" ma:readOnly="false" ma:default="" ma:fieldId="{f6c3a325-b978-4e35-9ba4-4fe0f9d233e9}" ma:taxonomyMulti="true" ma:sspId="fa0c339c-b324-4b3e-b58b-1c32e876e441" ma:termSetId="cf281a01-5a3c-4914-9d40-616fe4eee903" ma:anchorId="54210c23-1cc1-4312-83a0-6de4a034c712" ma:open="false" ma:isKeyword="false">
      <xsd:complexType>
        <xsd:sequence>
          <xsd:element ref="pc:Terms" minOccurs="0" maxOccurs="1"/>
        </xsd:sequence>
      </xsd:complexType>
    </xsd:element>
    <xsd:element name="TaxCatchAll" ma:index="9" nillable="true" ma:displayName="Global taxonomikolumn" ma:description="" ma:hidden="true" ma:list="{cb648351-24d0-4ebc-b9d1-42613723455d}" ma:internalName="TaxCatchAll" ma:showField="CatchAllData"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Global taxonomikolumn1" ma:description="" ma:hidden="true" ma:list="{cb648351-24d0-4ebc-b9d1-42613723455d}" ma:internalName="TaxCatchAllLabel" ma:readOnly="true" ma:showField="CatchAllDataLabel"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kument-ID-värde" ma:description="Värdet för dokument-ID som tilldelats till det här objektet." ma:internalName="_dlc_DocId" ma:readOnly="true">
      <xsd:simpleType>
        <xsd:restriction base="dms:Text"/>
      </xsd:simpleType>
    </xsd:element>
    <xsd:element name="_dlc_DocIdUrl" ma:index="14"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ed2146-2e58-4bd6-b9ae-12280f4505db" elementFormDefault="qualified">
    <xsd:import namespace="http://schemas.microsoft.com/office/2006/documentManagement/types"/>
    <xsd:import namespace="http://schemas.microsoft.com/office/infopath/2007/PartnerControls"/>
    <xsd:element name="Nyckelord" ma:index="12" nillable="true" ma:displayName="Nyckelord" ma:internalName="Nyckelor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6c3a325b9784e359ba44fe0f9d233e9 xmlns="cfe04652-2411-45a5-9547-ead3fa2f6516">
      <Terms xmlns="http://schemas.microsoft.com/office/infopath/2007/PartnerControls">
        <TermInfo xmlns="http://schemas.microsoft.com/office/infopath/2007/PartnerControls">
          <TermName xmlns="http://schemas.microsoft.com/office/infopath/2007/PartnerControls">Arbetsdokument</TermName>
          <TermId xmlns="http://schemas.microsoft.com/office/infopath/2007/PartnerControls">09e03f0b-53d4-4bb7-9a97-beb696464e0d</TermId>
        </TermInfo>
      </Terms>
    </f6c3a325b9784e359ba44fe0f9d233e9>
    <TaxCatchAll xmlns="cfe04652-2411-45a5-9547-ead3fa2f6516">
      <Value>61</Value>
    </TaxCatchAll>
    <Nyckelord xmlns="a5ed2146-2e58-4bd6-b9ae-12280f4505db">KLAR_SF</Nyckelord>
    <_dlc_DocId xmlns="cfe04652-2411-45a5-9547-ead3fa2f6516">AQQKVCEW5FYQ-1702038939-549</_dlc_DocId>
    <_dlc_DocIdUrl xmlns="cfe04652-2411-45a5-9547-ead3fa2f6516">
      <Url>http://vip/projektstyrning/P0814/_layouts/15/DocIdRedir.aspx?ID=AQQKVCEW5FYQ-1702038939-549</Url>
      <Description>AQQKVCEW5FYQ-1702038939-549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B4E71C2-06DE-46B7-8363-4AFDF6B58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04652-2411-45a5-9547-ead3fa2f6516"/>
    <ds:schemaRef ds:uri="a5ed2146-2e58-4bd6-b9ae-12280f450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87C01A-ED35-4811-9027-D9630137FA76}">
  <ds:schemaRefs>
    <ds:schemaRef ds:uri="http://schemas.microsoft.com/sharepoint/v3/contenttype/forms"/>
  </ds:schemaRefs>
</ds:datastoreItem>
</file>

<file path=customXml/itemProps3.xml><?xml version="1.0" encoding="utf-8"?>
<ds:datastoreItem xmlns:ds="http://schemas.openxmlformats.org/officeDocument/2006/customXml" ds:itemID="{AB3202D1-755C-4894-92ED-717DC5CF00C9}">
  <ds:schemaRefs>
    <ds:schemaRef ds:uri="cfe04652-2411-45a5-9547-ead3fa2f651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5ed2146-2e58-4bd6-b9ae-12280f4505db"/>
    <ds:schemaRef ds:uri="http://www.w3.org/XML/1998/namespace"/>
    <ds:schemaRef ds:uri="http://purl.org/dc/dcmitype/"/>
  </ds:schemaRefs>
</ds:datastoreItem>
</file>

<file path=customXml/itemProps4.xml><?xml version="1.0" encoding="utf-8"?>
<ds:datastoreItem xmlns:ds="http://schemas.openxmlformats.org/officeDocument/2006/customXml" ds:itemID="{331EFC82-B315-4AF4-9A8D-D5E988E1DFC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21</vt:i4>
      </vt:variant>
    </vt:vector>
  </HeadingPairs>
  <TitlesOfParts>
    <vt:vector size="21" baseType="lpstr">
      <vt:lpstr>11.1.1</vt:lpstr>
      <vt:lpstr>11.1.2 (N)</vt:lpstr>
      <vt:lpstr>11.2.1</vt:lpstr>
      <vt:lpstr>11.2.2 (N)</vt:lpstr>
      <vt:lpstr>11.3.1</vt:lpstr>
      <vt:lpstr>11.3.2</vt:lpstr>
      <vt:lpstr>11.4.1</vt:lpstr>
      <vt:lpstr>11.5.1</vt:lpstr>
      <vt:lpstr>11.5.2</vt:lpstr>
      <vt:lpstr>11.6.1</vt:lpstr>
      <vt:lpstr>11.6.2</vt:lpstr>
      <vt:lpstr>11.6.3 (N)</vt:lpstr>
      <vt:lpstr>11.6.4 (N)</vt:lpstr>
      <vt:lpstr>11.7.1</vt:lpstr>
      <vt:lpstr>11.7.2</vt:lpstr>
      <vt:lpstr>11.7.2 (P)</vt:lpstr>
      <vt:lpstr>11.7.3 (N)</vt:lpstr>
      <vt:lpstr>11.7.4 (N)</vt:lpstr>
      <vt:lpstr>11.a.1</vt:lpstr>
      <vt:lpstr>11.b.1</vt:lpstr>
      <vt:lpstr>11.b.2</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Frankl Sara S-S</dc:creator>
  <cp:lastModifiedBy>Frankl Sara S-S</cp:lastModifiedBy>
  <dcterms:created xsi:type="dcterms:W3CDTF">2019-05-03T10:59:38Z</dcterms:created>
  <dcterms:modified xsi:type="dcterms:W3CDTF">2019-09-29T17:56:21Z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0x010100F03955A553BE184DB0926BB08C5F443906003B89EF547D44664494F98E0E15A51A30</vt:lpwstr>
  </property>
  <property fmtid="{D5CDD505-2E9C-101B-9397-08002B2CF9AE}" pid="3" name="_dlc_DocIdItemGuid">
    <vt:lpwstr>90d77fa3-bae2-4310-a92a-0bfac1ace912</vt:lpwstr>
  </property>
  <property fmtid="{D5CDD505-2E9C-101B-9397-08002B2CF9AE}" pid="4" name="Projekt taggar">
    <vt:lpwstr>61;#Arbetsdokument|09e03f0b-53d4-4bb7-9a97-beb696464e0d</vt:lpwstr>
  </property>
</Properties>
</file>