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2800" windowHeight="8136" activeTab="0"/>
  </bookViews>
  <sheets>
    <sheet name="Contents" sheetId="1" r:id="rId1"/>
    <sheet name="Guide" sheetId="2" r:id="rId2"/>
    <sheet name="Data" sheetId="3" r:id="rId3"/>
    <sheet name="Graph 1" sheetId="4" r:id="rId4"/>
    <sheet name="Graph 2" sheetId="5" r:id="rId5"/>
    <sheet name="Graph 3" sheetId="6" r:id="rId6"/>
    <sheet name="Graph 4" sheetId="7" r:id="rId7"/>
  </sheets>
  <definedNames>
    <definedName name="id">#REF!</definedName>
    <definedName name="mm">#REF!</definedName>
    <definedName name="QEng">#REF!</definedName>
    <definedName name="QSv">#REF!</definedName>
    <definedName name="raderEng">'Data'!$1:$3</definedName>
    <definedName name="raderSv">'Data'!$4:$6</definedName>
    <definedName name="textEng">'Data'!$H$1</definedName>
    <definedName name="textSv">'Data'!$H$4</definedName>
    <definedName name="timePeriodEng">#REF!</definedName>
    <definedName name="timeperiodSv">#REF!</definedName>
    <definedName name="_xlnm.Print_Area" localSheetId="3">'Graph 1'!$A$1:$I$23</definedName>
    <definedName name="_xlnm.Print_Area" localSheetId="4">'Graph 2'!$A$1:$I$23</definedName>
    <definedName name="_xlnm.Print_Area" localSheetId="5">'Graph 3'!$A$1:$I$26</definedName>
    <definedName name="_xlnm.Print_Area" localSheetId="6">'Graph 4'!$A$1:$I$28</definedName>
    <definedName name="_xlnm.Print_Titles" localSheetId="2">'Data'!$A:$A,'Data'!$1:$3</definedName>
    <definedName name="yy">#REF!</definedName>
  </definedNames>
  <calcPr fullCalcOnLoad="1"/>
</workbook>
</file>

<file path=xl/comments3.xml><?xml version="1.0" encoding="utf-8"?>
<comments xmlns="http://schemas.openxmlformats.org/spreadsheetml/2006/main">
  <authors>
    <author>SCB</author>
    <author>scbskan</author>
  </authors>
  <commentList>
    <comment ref="L6" authorId="0">
      <text>
        <r>
          <rPr>
            <sz val="9"/>
            <rFont val="Arial"/>
            <family val="2"/>
          </rPr>
          <t>Förändringstalen bygger på kalenderkorrigerade kvartalssiffror.</t>
        </r>
        <r>
          <rPr>
            <b/>
            <i/>
            <sz val="9"/>
            <color indexed="60"/>
            <rFont val="Arial"/>
            <family val="2"/>
          </rPr>
          <t xml:space="preserve">
</t>
        </r>
      </text>
    </comment>
    <comment ref="K6" authorId="0">
      <text>
        <r>
          <rPr>
            <sz val="9"/>
            <rFont val="Arial"/>
            <family val="2"/>
          </rPr>
          <t>Förändringstalen bygger på kalenderkorrigerade och säsongrensade kvartalssiffror.</t>
        </r>
        <r>
          <rPr>
            <b/>
            <i/>
            <sz val="9"/>
            <color indexed="60"/>
            <rFont val="Arial"/>
            <family val="2"/>
          </rPr>
          <t xml:space="preserve">
</t>
        </r>
      </text>
    </comment>
    <comment ref="E6" authorId="0">
      <text>
        <r>
          <rPr>
            <sz val="9"/>
            <rFont val="Arial"/>
            <family val="2"/>
          </rPr>
          <t xml:space="preserve">Siffrorna är korrigerade för olika antal arbetsdagar i kvartalen samt för säsongmässiga variationer. </t>
        </r>
        <r>
          <rPr>
            <b/>
            <i/>
            <sz val="9"/>
            <color indexed="60"/>
            <rFont val="Arial"/>
            <family val="2"/>
          </rPr>
          <t xml:space="preserve">
</t>
        </r>
      </text>
    </comment>
    <comment ref="D6" authorId="0">
      <text>
        <r>
          <rPr>
            <sz val="9"/>
            <rFont val="Arial"/>
            <family val="2"/>
          </rPr>
          <t>Beloppen har korrigerats med hänsyn till olika antal arbetsdagar i  kvartalen.</t>
        </r>
        <r>
          <rPr>
            <b/>
            <i/>
            <sz val="9"/>
            <color indexed="60"/>
            <rFont val="Arial"/>
            <family val="2"/>
          </rPr>
          <t xml:space="preserve">
</t>
        </r>
      </text>
    </comment>
    <comment ref="Q3" authorId="1">
      <text>
        <r>
          <rPr>
            <sz val="8"/>
            <rFont val="Tahoma"/>
            <family val="2"/>
          </rPr>
          <t>Gross fixed capital formation</t>
        </r>
      </text>
    </comment>
    <comment ref="P3" authorId="1">
      <text>
        <r>
          <rPr>
            <sz val="8"/>
            <rFont val="Tahoma"/>
            <family val="2"/>
          </rPr>
          <t>Government final consumption expenditure</t>
        </r>
      </text>
    </comment>
    <comment ref="O3" authorId="1">
      <text>
        <r>
          <rPr>
            <sz val="8"/>
            <rFont val="Tahoma"/>
            <family val="2"/>
          </rPr>
          <t>Household final consumption expenditure</t>
        </r>
        <r>
          <rPr>
            <sz val="8"/>
            <rFont val="Tahoma"/>
            <family val="2"/>
          </rPr>
          <t xml:space="preserve">
</t>
        </r>
      </text>
    </comment>
    <comment ref="L3" authorId="0">
      <text>
        <r>
          <rPr>
            <sz val="9"/>
            <rFont val="Arial"/>
            <family val="2"/>
          </rPr>
          <t>Calculated from working-day adjusted figures</t>
        </r>
        <r>
          <rPr>
            <b/>
            <i/>
            <sz val="9"/>
            <color indexed="60"/>
            <rFont val="Arial"/>
            <family val="2"/>
          </rPr>
          <t xml:space="preserve">
</t>
        </r>
      </text>
    </comment>
    <comment ref="K3" authorId="0">
      <text>
        <r>
          <rPr>
            <sz val="9"/>
            <rFont val="Arial"/>
            <family val="2"/>
          </rPr>
          <t xml:space="preserve">Calculated from working-day and seasonally adjusted figures
</t>
        </r>
      </text>
    </comment>
    <comment ref="J3" authorId="1">
      <text>
        <r>
          <rPr>
            <sz val="8"/>
            <rFont val="Tahoma"/>
            <family val="2"/>
          </rPr>
          <t>Gross fixed capital formation</t>
        </r>
      </text>
    </comment>
    <comment ref="I3" authorId="1">
      <text>
        <r>
          <rPr>
            <sz val="8"/>
            <rFont val="Tahoma"/>
            <family val="2"/>
          </rPr>
          <t>Government final consumption expenditure</t>
        </r>
      </text>
    </comment>
    <comment ref="H3" authorId="1">
      <text>
        <r>
          <rPr>
            <sz val="8"/>
            <rFont val="Tahoma"/>
            <family val="2"/>
          </rPr>
          <t>Household final consumption expenditure</t>
        </r>
        <r>
          <rPr>
            <sz val="8"/>
            <rFont val="Tahoma"/>
            <family val="2"/>
          </rPr>
          <t xml:space="preserve">
</t>
        </r>
      </text>
    </comment>
    <comment ref="E3" authorId="0">
      <text>
        <r>
          <rPr>
            <sz val="9"/>
            <rFont val="Arial"/>
            <family val="2"/>
          </rPr>
          <t>Figures adjusted for different number of working days in quarters and for seasonal variations.</t>
        </r>
        <r>
          <rPr>
            <b/>
            <i/>
            <sz val="9"/>
            <color indexed="60"/>
            <rFont val="Arial"/>
            <family val="2"/>
          </rPr>
          <t xml:space="preserve">
</t>
        </r>
      </text>
    </comment>
    <comment ref="D3" authorId="0">
      <text>
        <r>
          <rPr>
            <sz val="9"/>
            <rFont val="Arial"/>
            <family val="2"/>
          </rPr>
          <t xml:space="preserve">Figures adjusted for different number of working days in quarters.
</t>
        </r>
      </text>
    </comment>
  </commentList>
</comments>
</file>

<file path=xl/sharedStrings.xml><?xml version="1.0" encoding="utf-8"?>
<sst xmlns="http://schemas.openxmlformats.org/spreadsheetml/2006/main" count="85" uniqueCount="73">
  <si>
    <t>Consumption and capital formation (1993- ). Index reference year 1993=100. Constant prices, seasonally adjusted.</t>
  </si>
  <si>
    <t>Graph 4</t>
  </si>
  <si>
    <t>Exports and imports of goods and services (1993- ). Index reference year 1993=100. Constant prices, seasonally adjusted.</t>
  </si>
  <si>
    <t>Graph 3</t>
  </si>
  <si>
    <t>Percent change same quarter, previous year (1994- ). Constant prices, working-day adjusted.</t>
  </si>
  <si>
    <t>Graph 2</t>
  </si>
  <si>
    <t>Percent change from previous quarter (1993- ). Constant prices, seasonally adjusted.</t>
  </si>
  <si>
    <t>Graph 1</t>
  </si>
  <si>
    <t>Time series</t>
  </si>
  <si>
    <t>Data</t>
  </si>
  <si>
    <t>Printing tips &amp; definitions and explanations</t>
  </si>
  <si>
    <t>Guide</t>
  </si>
  <si>
    <r>
      <t xml:space="preserve">Contents: </t>
    </r>
    <r>
      <rPr>
        <b/>
        <sz val="10"/>
        <rFont val="Arial"/>
        <family val="2"/>
      </rPr>
      <t>Gross domestic product (GDP) quarterly data 1993-</t>
    </r>
  </si>
  <si>
    <t>Graph 4 shows household and government final consumption expenditure, and gross fixed capital formation. Index year 1993=100. Constant prices, seasonally adjusted</t>
  </si>
  <si>
    <t>Graph 3 shows exports and imports of good and services. Index year 1993=100. Constant prices, seasonally adjusted</t>
  </si>
  <si>
    <t xml:space="preserve">Graphs 1 &amp; 2  show the change in volume of GDP, both as percent changes from previous quarter, and over four quarters. Change from previous quarter is based on seasonally adjusted figures. Change over four quarters is based on working-day adjusted figures. </t>
  </si>
  <si>
    <t>Definitions &amp; explanations</t>
  </si>
  <si>
    <t>If needed, you may also change other features, such as colour of curve, formatting of gridlines, etc.</t>
  </si>
  <si>
    <t>If printing of the diagram is not satisfactory, you can change settings under page setup to suit your printer.</t>
  </si>
  <si>
    <t>Default settings for page setup of all tabs with diagrams enlarge print to 120%, and contents are centred vertically and horizontally.</t>
  </si>
  <si>
    <t>Printing tips</t>
  </si>
  <si>
    <t>BNP</t>
  </si>
  <si>
    <t>Fasta bruttoinvesteringar</t>
  </si>
  <si>
    <t>Offentliga konsumtionsutgifter</t>
  </si>
  <si>
    <t>Hushållens konsumtionsutgifter</t>
  </si>
  <si>
    <t>Import</t>
  </si>
  <si>
    <t>Export</t>
  </si>
  <si>
    <t>motsvarande kvartal, före- gående år, %</t>
  </si>
  <si>
    <t>föregående kvartal, %</t>
  </si>
  <si>
    <t>Fasta bruttoinvest.</t>
  </si>
  <si>
    <t>Offentliga kons. utgifter</t>
  </si>
  <si>
    <t>Hushållens kons. utgifter</t>
  </si>
  <si>
    <t xml:space="preserve">Säsong- rensade, miljoner kr. </t>
  </si>
  <si>
    <t>Kalender- korrigerade, miljoner kr</t>
  </si>
  <si>
    <t>Kvartal</t>
  </si>
  <si>
    <t>År</t>
  </si>
  <si>
    <t>År 1993=100</t>
  </si>
  <si>
    <t>BNP förändring från…</t>
  </si>
  <si>
    <t>Fasta priser, säsongrensade. Miljoner kr</t>
  </si>
  <si>
    <t>BNP Fasta priser</t>
  </si>
  <si>
    <t>Data t.o.m första kvartalet 2024</t>
  </si>
  <si>
    <t>Bruttonationalprodukten (BNP) kvartal</t>
  </si>
  <si>
    <t>GDP</t>
  </si>
  <si>
    <t>GFCF</t>
  </si>
  <si>
    <t>GFCE</t>
  </si>
  <si>
    <t>HFCE</t>
  </si>
  <si>
    <t>Imports</t>
  </si>
  <si>
    <t>Exports</t>
  </si>
  <si>
    <t>same quarter, previous year, %</t>
  </si>
  <si>
    <t>previous quarter, %</t>
  </si>
  <si>
    <t>Seasonally adjusted, SEK million</t>
  </si>
  <si>
    <t>Working-day adjusted, SEK million</t>
  </si>
  <si>
    <t>Year 1993=100</t>
  </si>
  <si>
    <t>GDP change from…</t>
  </si>
  <si>
    <t xml:space="preserve">Constant prices, seasonally adjusted. SEK million </t>
  </si>
  <si>
    <t>GDP Constant prices</t>
  </si>
  <si>
    <t>Quarter</t>
  </si>
  <si>
    <t>Year</t>
  </si>
  <si>
    <t>Data up to and including the First Quarter 2024</t>
  </si>
  <si>
    <t>Gross Domestic Product (GDP) quarterly</t>
  </si>
  <si>
    <t>Constant prices, seasonally adjusted</t>
  </si>
  <si>
    <t xml:space="preserve">Percent change from previous quarter. </t>
  </si>
  <si>
    <t>Gross domestic product (GDP) 1993-</t>
  </si>
  <si>
    <t>Constant prices, working-day adjusted</t>
  </si>
  <si>
    <t>Percent change same quarter, previous year.</t>
  </si>
  <si>
    <t xml:space="preserve">Gross Domestic Product (GDP) 1994- </t>
  </si>
  <si>
    <t>Index year 1993=100. Constant prices, seasonally adjusted</t>
  </si>
  <si>
    <t xml:space="preserve">Exports and imports of goods and services 1993- </t>
  </si>
  <si>
    <t>Gross fixed capital formation</t>
  </si>
  <si>
    <t>Government final consumption expenditure</t>
  </si>
  <si>
    <t>Household final consumption expenditure</t>
  </si>
  <si>
    <t xml:space="preserve">N.B. </t>
  </si>
  <si>
    <t xml:space="preserve">Consumption and capital formation 1993- </t>
  </si>
</sst>
</file>

<file path=xl/styles.xml><?xml version="1.0" encoding="utf-8"?>
<styleSheet xmlns="http://schemas.openxmlformats.org/spreadsheetml/2006/main">
  <numFmts count="1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0.0"/>
    <numFmt numFmtId="165" formatCode="#,##0.0"/>
  </numFmts>
  <fonts count="68">
    <font>
      <sz val="10"/>
      <name val="Arial"/>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60"/>
      <name val="Arial"/>
      <family val="2"/>
    </font>
    <font>
      <u val="single"/>
      <sz val="10"/>
      <color indexed="12"/>
      <name val="Arial"/>
      <family val="2"/>
    </font>
    <font>
      <b/>
      <u val="single"/>
      <sz val="10"/>
      <color indexed="60"/>
      <name val="Arial"/>
      <family val="2"/>
    </font>
    <font>
      <b/>
      <sz val="10"/>
      <name val="Arial"/>
      <family val="2"/>
    </font>
    <font>
      <b/>
      <u val="single"/>
      <sz val="10"/>
      <color indexed="25"/>
      <name val="Arial"/>
      <family val="2"/>
    </font>
    <font>
      <b/>
      <sz val="12"/>
      <name val="Arial"/>
      <family val="2"/>
    </font>
    <font>
      <u val="single"/>
      <sz val="10"/>
      <color indexed="25"/>
      <name val="Arial"/>
      <family val="0"/>
    </font>
    <font>
      <i/>
      <sz val="10"/>
      <name val="Arial"/>
      <family val="2"/>
    </font>
    <font>
      <b/>
      <sz val="10"/>
      <color indexed="25"/>
      <name val="Arial"/>
      <family val="2"/>
    </font>
    <font>
      <b/>
      <sz val="8"/>
      <name val="Arial"/>
      <family val="2"/>
    </font>
    <font>
      <sz val="10"/>
      <color indexed="8"/>
      <name val="Arial"/>
      <family val="2"/>
    </font>
    <font>
      <sz val="10"/>
      <color indexed="10"/>
      <name val="Arial"/>
      <family val="2"/>
    </font>
    <font>
      <b/>
      <sz val="10"/>
      <color indexed="10"/>
      <name val="Arial"/>
      <family val="2"/>
    </font>
    <font>
      <sz val="10"/>
      <color indexed="25"/>
      <name val="Arial"/>
      <family val="2"/>
    </font>
    <font>
      <b/>
      <i/>
      <sz val="10"/>
      <color indexed="25"/>
      <name val="Arial"/>
      <family val="2"/>
    </font>
    <font>
      <b/>
      <i/>
      <sz val="10"/>
      <color indexed="60"/>
      <name val="Arial"/>
      <family val="2"/>
    </font>
    <font>
      <b/>
      <sz val="14"/>
      <name val="Arial"/>
      <family val="2"/>
    </font>
    <font>
      <sz val="9"/>
      <name val="Arial"/>
      <family val="2"/>
    </font>
    <font>
      <b/>
      <i/>
      <sz val="9"/>
      <color indexed="60"/>
      <name val="Arial"/>
      <family val="2"/>
    </font>
    <font>
      <sz val="8"/>
      <name val="Tahoma"/>
      <family val="2"/>
    </font>
    <font>
      <sz val="8"/>
      <name val="Arial"/>
      <family val="2"/>
    </font>
    <font>
      <b/>
      <i/>
      <sz val="8"/>
      <name val="Arial"/>
      <family val="2"/>
    </font>
    <font>
      <i/>
      <sz val="8"/>
      <name val="Arial"/>
      <family val="2"/>
    </font>
    <font>
      <sz val="12"/>
      <color indexed="62"/>
      <name val="Roboto"/>
      <family val="0"/>
    </font>
    <font>
      <sz val="12"/>
      <color indexed="18"/>
      <name val="Roboto"/>
      <family val="0"/>
    </font>
    <font>
      <sz val="11"/>
      <color theme="1"/>
      <name val="Calibri"/>
      <family val="2"/>
    </font>
    <font>
      <b/>
      <sz val="11"/>
      <color rgb="FFFA7D00"/>
      <name val="Calibri"/>
      <family val="2"/>
    </font>
    <font>
      <sz val="11"/>
      <color rgb="FF006100"/>
      <name val="Calibri"/>
      <family val="2"/>
    </font>
    <font>
      <sz val="11"/>
      <color theme="0"/>
      <name val="Calibri"/>
      <family val="2"/>
    </font>
    <font>
      <sz val="11"/>
      <color rgb="FF9C0006"/>
      <name val="Calibri"/>
      <family val="2"/>
    </font>
    <font>
      <u val="single"/>
      <sz val="10"/>
      <color theme="11"/>
      <name val="Arial"/>
      <family val="0"/>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57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b/>
      <u val="single"/>
      <sz val="10"/>
      <color rgb="FF71277A"/>
      <name val="Arial"/>
      <family val="2"/>
    </font>
    <font>
      <b/>
      <sz val="10"/>
      <color rgb="FF71277A"/>
      <name val="Arial"/>
      <family val="2"/>
    </font>
    <font>
      <sz val="10"/>
      <color theme="1"/>
      <name val="Arial"/>
      <family val="2"/>
    </font>
    <font>
      <sz val="10"/>
      <color rgb="FFFF0000"/>
      <name val="Arial"/>
      <family val="2"/>
    </font>
    <font>
      <b/>
      <sz val="10"/>
      <color rgb="FFFF0000"/>
      <name val="Arial"/>
      <family val="2"/>
    </font>
    <font>
      <sz val="10"/>
      <color rgb="FF71277A"/>
      <name val="Arial"/>
      <family val="2"/>
    </font>
    <font>
      <b/>
      <i/>
      <sz val="10"/>
      <color rgb="FF71277A"/>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EBEBEB"/>
        <bgColor indexed="64"/>
      </patternFill>
    </fill>
    <fill>
      <patternFill patternType="solid">
        <fgColor rgb="FFD7D7D7"/>
        <bgColor indexed="64"/>
      </patternFill>
    </fill>
    <fill>
      <patternFill patternType="solid">
        <fgColor rgb="FFFEEDCF"/>
        <bgColor indexed="64"/>
      </patternFill>
    </fill>
    <fill>
      <patternFill patternType="solid">
        <fgColor rgb="FFE3D4E4"/>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thin"/>
      <right style="thin"/>
      <top style="thin"/>
      <bottom style="thin"/>
    </border>
    <border>
      <left/>
      <right style="thin"/>
      <top style="thin"/>
      <bottom style="thin"/>
    </border>
    <border>
      <left/>
      <right/>
      <top style="thin"/>
      <bottom style="thin"/>
    </border>
    <border>
      <left style="thin"/>
      <right/>
      <top style="thin"/>
      <bottom style="thin"/>
    </border>
    <border>
      <left style="thin"/>
      <right style="thin"/>
      <top/>
      <bottom/>
    </border>
    <border>
      <left/>
      <right style="thin"/>
      <top/>
      <bottom/>
    </border>
  </borders>
  <cellStyleXfs count="63">
    <xf numFmtId="0" fontId="0" fillId="0" borderId="0">
      <alignment/>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1" applyNumberFormat="0" applyFont="0" applyAlignment="0" applyProtection="0"/>
    <xf numFmtId="0" fontId="44" fillId="21" borderId="2" applyNumberFormat="0" applyAlignment="0" applyProtection="0"/>
    <xf numFmtId="0" fontId="45"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19" fillId="0" borderId="0" applyNumberFormat="0" applyFill="0" applyBorder="0" applyAlignment="0" applyProtection="0"/>
    <xf numFmtId="0" fontId="50" fillId="30" borderId="2" applyNumberFormat="0" applyAlignment="0" applyProtection="0"/>
    <xf numFmtId="0" fontId="51" fillId="31" borderId="3" applyNumberFormat="0" applyAlignment="0" applyProtection="0"/>
    <xf numFmtId="0" fontId="52" fillId="0" borderId="4" applyNumberFormat="0" applyFill="0" applyAlignment="0" applyProtection="0"/>
    <xf numFmtId="0" fontId="53" fillId="32" borderId="0" applyNumberFormat="0" applyBorder="0" applyAlignment="0" applyProtection="0"/>
    <xf numFmtId="9" fontId="43" fillId="0" borderId="0" applyFont="0" applyFill="0" applyBorder="0" applyAlignment="0" applyProtection="0"/>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43" fontId="43" fillId="0" borderId="0" applyFont="0" applyFill="0" applyBorder="0" applyAlignment="0" applyProtection="0"/>
    <xf numFmtId="41" fontId="43" fillId="0" borderId="0" applyFont="0" applyFill="0" applyBorder="0" applyAlignment="0" applyProtection="0"/>
    <xf numFmtId="0" fontId="59" fillId="21" borderId="9" applyNumberFormat="0" applyAlignment="0" applyProtection="0"/>
    <xf numFmtId="44" fontId="43" fillId="0" borderId="0" applyFont="0" applyFill="0" applyBorder="0" applyAlignment="0" applyProtection="0"/>
    <xf numFmtId="42" fontId="43" fillId="0" borderId="0" applyFont="0" applyFill="0" applyBorder="0" applyAlignment="0" applyProtection="0"/>
    <xf numFmtId="0" fontId="60" fillId="0" borderId="0" applyNumberFormat="0" applyFill="0" applyBorder="0" applyAlignment="0" applyProtection="0"/>
  </cellStyleXfs>
  <cellXfs count="84">
    <xf numFmtId="0" fontId="0" fillId="0" borderId="0" xfId="0" applyAlignment="1">
      <alignment/>
    </xf>
    <xf numFmtId="0" fontId="0" fillId="33" borderId="0" xfId="0" applyFill="1" applyAlignment="1">
      <alignment/>
    </xf>
    <xf numFmtId="0" fontId="0" fillId="33" borderId="0" xfId="0" applyFill="1" applyAlignment="1">
      <alignment vertical="top" wrapText="1"/>
    </xf>
    <xf numFmtId="0" fontId="18" fillId="33" borderId="0" xfId="0" applyFont="1" applyFill="1" applyAlignment="1">
      <alignment vertical="top" wrapText="1"/>
    </xf>
    <xf numFmtId="0" fontId="20" fillId="33" borderId="0" xfId="45" applyFont="1" applyFill="1" applyAlignment="1" applyProtection="1">
      <alignment vertical="top" wrapText="1"/>
      <protection/>
    </xf>
    <xf numFmtId="0" fontId="21" fillId="33" borderId="0" xfId="0" applyFont="1" applyFill="1" applyAlignment="1">
      <alignment vertical="top"/>
    </xf>
    <xf numFmtId="0" fontId="0" fillId="33" borderId="0" xfId="0" applyFont="1" applyFill="1" applyAlignment="1">
      <alignment vertical="top" wrapText="1"/>
    </xf>
    <xf numFmtId="0" fontId="61" fillId="33" borderId="0" xfId="45" applyFont="1" applyFill="1" applyAlignment="1" applyProtection="1">
      <alignment vertical="top" wrapText="1"/>
      <protection/>
    </xf>
    <xf numFmtId="0" fontId="61" fillId="33" borderId="0" xfId="0" applyFont="1" applyFill="1" applyAlignment="1">
      <alignment vertical="top" wrapText="1"/>
    </xf>
    <xf numFmtId="0" fontId="0" fillId="33" borderId="0" xfId="0" applyFill="1" applyAlignment="1">
      <alignment vertical="top"/>
    </xf>
    <xf numFmtId="0" fontId="18" fillId="33" borderId="0" xfId="0" applyFont="1" applyFill="1" applyAlignment="1">
      <alignment vertical="top"/>
    </xf>
    <xf numFmtId="0" fontId="0" fillId="33" borderId="10" xfId="0" applyFill="1" applyBorder="1" applyAlignment="1">
      <alignment vertical="top"/>
    </xf>
    <xf numFmtId="0" fontId="23" fillId="33" borderId="10" xfId="0" applyFont="1" applyFill="1" applyBorder="1" applyAlignment="1">
      <alignment vertical="top"/>
    </xf>
    <xf numFmtId="0" fontId="18" fillId="33" borderId="0" xfId="45" applyFont="1" applyFill="1" applyAlignment="1" applyProtection="1">
      <alignment vertical="top" wrapText="1"/>
      <protection/>
    </xf>
    <xf numFmtId="0" fontId="25" fillId="33" borderId="0" xfId="45" applyFont="1" applyFill="1" applyAlignment="1" applyProtection="1">
      <alignment vertical="top" wrapText="1"/>
      <protection/>
    </xf>
    <xf numFmtId="0" fontId="0" fillId="33" borderId="0" xfId="0" applyFont="1" applyFill="1" applyAlignment="1">
      <alignment wrapText="1"/>
    </xf>
    <xf numFmtId="0" fontId="62" fillId="33" borderId="0" xfId="45" applyFont="1" applyFill="1" applyAlignment="1" applyProtection="1">
      <alignment vertical="top"/>
      <protection/>
    </xf>
    <xf numFmtId="0" fontId="0" fillId="33" borderId="0" xfId="45" applyFont="1" applyFill="1" applyAlignment="1" applyProtection="1">
      <alignment vertical="top" wrapText="1"/>
      <protection/>
    </xf>
    <xf numFmtId="0" fontId="62" fillId="33" borderId="0" xfId="45" applyFont="1" applyFill="1" applyAlignment="1" applyProtection="1">
      <alignment vertical="top" wrapText="1"/>
      <protection/>
    </xf>
    <xf numFmtId="0" fontId="0" fillId="33" borderId="10" xfId="0" applyFont="1" applyFill="1" applyBorder="1" applyAlignment="1">
      <alignment/>
    </xf>
    <xf numFmtId="0" fontId="0" fillId="0" borderId="0" xfId="0" applyFont="1" applyAlignment="1">
      <alignment/>
    </xf>
    <xf numFmtId="0" fontId="0" fillId="6" borderId="0" xfId="0" applyFont="1" applyFill="1" applyAlignment="1">
      <alignment/>
    </xf>
    <xf numFmtId="164" fontId="0" fillId="0" borderId="0" xfId="0" applyNumberFormat="1" applyFont="1" applyAlignment="1">
      <alignment/>
    </xf>
    <xf numFmtId="3" fontId="0" fillId="0" borderId="0" xfId="0" applyNumberFormat="1" applyFont="1" applyAlignment="1">
      <alignment/>
    </xf>
    <xf numFmtId="0" fontId="27" fillId="34" borderId="0" xfId="0" applyFont="1" applyFill="1" applyAlignment="1">
      <alignment horizontal="center"/>
    </xf>
    <xf numFmtId="0" fontId="27" fillId="34" borderId="0" xfId="0" applyFont="1" applyFill="1" applyAlignment="1">
      <alignment/>
    </xf>
    <xf numFmtId="1" fontId="27" fillId="34" borderId="0" xfId="0" applyNumberFormat="1" applyFont="1" applyFill="1" applyAlignment="1">
      <alignment horizontal="center"/>
    </xf>
    <xf numFmtId="165" fontId="0" fillId="0" borderId="0" xfId="0" applyNumberFormat="1" applyFont="1" applyAlignment="1">
      <alignment/>
    </xf>
    <xf numFmtId="3" fontId="0" fillId="0" borderId="0" xfId="0" applyNumberFormat="1" applyAlignment="1">
      <alignment/>
    </xf>
    <xf numFmtId="164" fontId="0" fillId="0" borderId="0" xfId="0" applyNumberFormat="1" applyFont="1" applyAlignment="1" applyProtection="1">
      <alignment horizontal="right"/>
      <protection locked="0"/>
    </xf>
    <xf numFmtId="3" fontId="63" fillId="0" borderId="0" xfId="0" applyNumberFormat="1" applyFont="1" applyAlignment="1">
      <alignment/>
    </xf>
    <xf numFmtId="3" fontId="64" fillId="0" borderId="0" xfId="0" applyNumberFormat="1" applyFont="1" applyAlignment="1">
      <alignment/>
    </xf>
    <xf numFmtId="0" fontId="27" fillId="0" borderId="0" xfId="0" applyFont="1" applyAlignment="1">
      <alignment vertical="top"/>
    </xf>
    <xf numFmtId="3" fontId="27" fillId="0" borderId="0" xfId="0" applyNumberFormat="1" applyFont="1" applyAlignment="1">
      <alignment vertical="top"/>
    </xf>
    <xf numFmtId="164" fontId="27" fillId="35" borderId="11" xfId="0" applyNumberFormat="1" applyFont="1" applyFill="1" applyBorder="1" applyAlignment="1">
      <alignment horizontal="center" vertical="top" wrapText="1"/>
    </xf>
    <xf numFmtId="164" fontId="27" fillId="36" borderId="11" xfId="0" applyNumberFormat="1" applyFont="1" applyFill="1" applyBorder="1" applyAlignment="1">
      <alignment horizontal="center" vertical="top" wrapText="1"/>
    </xf>
    <xf numFmtId="164" fontId="27" fillId="35" borderId="11" xfId="0" applyNumberFormat="1" applyFont="1" applyFill="1" applyBorder="1" applyAlignment="1">
      <alignment horizontal="right" vertical="top" wrapText="1"/>
    </xf>
    <xf numFmtId="3" fontId="27" fillId="35" borderId="11" xfId="0" applyNumberFormat="1" applyFont="1" applyFill="1" applyBorder="1" applyAlignment="1">
      <alignment horizontal="right" vertical="top" wrapText="1"/>
    </xf>
    <xf numFmtId="3" fontId="27" fillId="36" borderId="11" xfId="0" applyNumberFormat="1" applyFont="1" applyFill="1" applyBorder="1" applyAlignment="1">
      <alignment horizontal="right" vertical="top" wrapText="1"/>
    </xf>
    <xf numFmtId="3" fontId="27" fillId="36" borderId="12" xfId="0" applyNumberFormat="1" applyFont="1" applyFill="1" applyBorder="1" applyAlignment="1">
      <alignment horizontal="right" vertical="top" wrapText="1"/>
    </xf>
    <xf numFmtId="0" fontId="27" fillId="34" borderId="0" xfId="0" applyFont="1" applyFill="1" applyAlignment="1">
      <alignment horizontal="center" vertical="top" wrapText="1"/>
    </xf>
    <xf numFmtId="1" fontId="27" fillId="34" borderId="0" xfId="0" applyNumberFormat="1" applyFont="1" applyFill="1" applyAlignment="1">
      <alignment vertical="top" wrapText="1"/>
    </xf>
    <xf numFmtId="1" fontId="27" fillId="34" borderId="0" xfId="0" applyNumberFormat="1" applyFont="1" applyFill="1" applyAlignment="1">
      <alignment horizontal="center" vertical="top" wrapText="1"/>
    </xf>
    <xf numFmtId="0" fontId="21" fillId="0" borderId="0" xfId="0" applyFont="1" applyAlignment="1">
      <alignment wrapText="1"/>
    </xf>
    <xf numFmtId="0" fontId="65" fillId="0" borderId="0" xfId="0" applyFont="1" applyAlignment="1">
      <alignment wrapText="1"/>
    </xf>
    <xf numFmtId="0" fontId="0" fillId="35" borderId="12" xfId="0" applyFill="1" applyBorder="1" applyAlignment="1">
      <alignment/>
    </xf>
    <xf numFmtId="0" fontId="0" fillId="35" borderId="13" xfId="0" applyFill="1" applyBorder="1" applyAlignment="1">
      <alignment horizontal="center"/>
    </xf>
    <xf numFmtId="164" fontId="21" fillId="35" borderId="13" xfId="0" applyNumberFormat="1" applyFont="1" applyFill="1" applyBorder="1" applyAlignment="1">
      <alignment horizontal="center"/>
    </xf>
    <xf numFmtId="164" fontId="21" fillId="35" borderId="14" xfId="0" applyNumberFormat="1" applyFont="1" applyFill="1" applyBorder="1" applyAlignment="1">
      <alignment horizontal="center"/>
    </xf>
    <xf numFmtId="164" fontId="21" fillId="36" borderId="11" xfId="0" applyNumberFormat="1" applyFont="1" applyFill="1" applyBorder="1" applyAlignment="1">
      <alignment horizontal="center" wrapText="1"/>
    </xf>
    <xf numFmtId="0" fontId="0" fillId="35" borderId="11" xfId="0" applyFill="1" applyBorder="1" applyAlignment="1">
      <alignment horizontal="center"/>
    </xf>
    <xf numFmtId="3" fontId="21" fillId="35" borderId="11" xfId="0" applyNumberFormat="1" applyFont="1" applyFill="1" applyBorder="1" applyAlignment="1">
      <alignment horizontal="center"/>
    </xf>
    <xf numFmtId="3" fontId="21" fillId="36" borderId="11" xfId="0" applyNumberFormat="1" applyFont="1" applyFill="1" applyBorder="1" applyAlignment="1">
      <alignment horizontal="center" wrapText="1"/>
    </xf>
    <xf numFmtId="0" fontId="27" fillId="34" borderId="0" xfId="0" applyFont="1" applyFill="1" applyAlignment="1">
      <alignment horizontal="center" wrapText="1"/>
    </xf>
    <xf numFmtId="1" fontId="27" fillId="34" borderId="0" xfId="0" applyNumberFormat="1" applyFont="1" applyFill="1" applyAlignment="1">
      <alignment wrapText="1"/>
    </xf>
    <xf numFmtId="1" fontId="27" fillId="34" borderId="0" xfId="0" applyNumberFormat="1" applyFont="1" applyFill="1" applyAlignment="1">
      <alignment horizontal="center" wrapText="1"/>
    </xf>
    <xf numFmtId="3" fontId="0" fillId="35" borderId="0" xfId="0" applyNumberFormat="1" applyFill="1" applyAlignment="1">
      <alignment/>
    </xf>
    <xf numFmtId="164" fontId="27" fillId="36" borderId="0" xfId="0" applyNumberFormat="1" applyFont="1" applyFill="1" applyAlignment="1">
      <alignment horizontal="center" vertical="top" wrapText="1"/>
    </xf>
    <xf numFmtId="3" fontId="66" fillId="35" borderId="0" xfId="0" applyNumberFormat="1" applyFont="1" applyFill="1" applyAlignment="1">
      <alignment/>
    </xf>
    <xf numFmtId="3" fontId="67" fillId="35" borderId="0" xfId="0" applyNumberFormat="1" applyFont="1" applyFill="1" applyAlignment="1">
      <alignment/>
    </xf>
    <xf numFmtId="3" fontId="33" fillId="35" borderId="0" xfId="0" applyNumberFormat="1" applyFont="1" applyFill="1" applyAlignment="1">
      <alignment horizontal="left"/>
    </xf>
    <xf numFmtId="3" fontId="27" fillId="36" borderId="15" xfId="0" applyNumberFormat="1" applyFont="1" applyFill="1" applyBorder="1" applyAlignment="1">
      <alignment horizontal="right" vertical="top" wrapText="1"/>
    </xf>
    <xf numFmtId="3" fontId="27" fillId="36" borderId="16" xfId="0" applyNumberFormat="1" applyFont="1" applyFill="1" applyBorder="1" applyAlignment="1">
      <alignment horizontal="right" vertical="top" wrapText="1"/>
    </xf>
    <xf numFmtId="1" fontId="34" fillId="34" borderId="0" xfId="0" applyNumberFormat="1" applyFont="1" applyFill="1" applyAlignment="1">
      <alignment horizontal="left"/>
    </xf>
    <xf numFmtId="3" fontId="27" fillId="35" borderId="11" xfId="0" applyNumberFormat="1" applyFont="1" applyFill="1" applyBorder="1" applyAlignment="1">
      <alignment horizontal="center" vertical="top" wrapText="1"/>
    </xf>
    <xf numFmtId="0" fontId="0" fillId="35" borderId="13" xfId="0" applyFill="1" applyBorder="1" applyAlignment="1">
      <alignment/>
    </xf>
    <xf numFmtId="1" fontId="21" fillId="35" borderId="13" xfId="0" applyNumberFormat="1" applyFont="1" applyFill="1" applyBorder="1" applyAlignment="1">
      <alignment horizontal="center"/>
    </xf>
    <xf numFmtId="1" fontId="21" fillId="35" borderId="14" xfId="0" applyNumberFormat="1" applyFont="1" applyFill="1" applyBorder="1" applyAlignment="1">
      <alignment horizontal="center"/>
    </xf>
    <xf numFmtId="3" fontId="21" fillId="36" borderId="12" xfId="0" applyNumberFormat="1" applyFont="1" applyFill="1" applyBorder="1" applyAlignment="1">
      <alignment horizontal="center" wrapText="1"/>
    </xf>
    <xf numFmtId="3" fontId="21" fillId="36" borderId="14" xfId="0" applyNumberFormat="1" applyFont="1" applyFill="1" applyBorder="1" applyAlignment="1">
      <alignment horizontal="center" wrapText="1"/>
    </xf>
    <xf numFmtId="3" fontId="21" fillId="35" borderId="0" xfId="0" applyNumberFormat="1" applyFont="1" applyFill="1" applyAlignment="1">
      <alignment/>
    </xf>
    <xf numFmtId="164" fontId="0" fillId="36" borderId="0" xfId="0" applyNumberFormat="1" applyFont="1" applyFill="1" applyAlignment="1">
      <alignment/>
    </xf>
    <xf numFmtId="164" fontId="66" fillId="36" borderId="0" xfId="0" applyNumberFormat="1" applyFont="1" applyFill="1" applyAlignment="1">
      <alignment/>
    </xf>
    <xf numFmtId="3" fontId="0" fillId="36" borderId="0" xfId="0" applyNumberFormat="1" applyFill="1" applyAlignment="1">
      <alignment/>
    </xf>
    <xf numFmtId="0" fontId="21" fillId="0" borderId="0" xfId="0" applyFont="1" applyAlignment="1">
      <alignment/>
    </xf>
    <xf numFmtId="0" fontId="29" fillId="0" borderId="0" xfId="0" applyFont="1" applyAlignment="1">
      <alignment/>
    </xf>
    <xf numFmtId="0" fontId="38" fillId="0" borderId="0" xfId="0" applyFont="1" applyAlignment="1">
      <alignment/>
    </xf>
    <xf numFmtId="0" fontId="34" fillId="0" borderId="0" xfId="0" applyFont="1" applyAlignment="1">
      <alignment/>
    </xf>
    <xf numFmtId="0" fontId="30" fillId="0" borderId="0" xfId="0" applyFont="1" applyAlignment="1">
      <alignment/>
    </xf>
    <xf numFmtId="0" fontId="39" fillId="0" borderId="0" xfId="0" applyFont="1" applyAlignment="1">
      <alignment/>
    </xf>
    <xf numFmtId="0" fontId="40" fillId="0" borderId="0" xfId="0" applyFont="1" applyAlignment="1">
      <alignment/>
    </xf>
    <xf numFmtId="0" fontId="40" fillId="0" borderId="0" xfId="0" applyFont="1" applyAlignment="1">
      <alignment horizontal="center"/>
    </xf>
    <xf numFmtId="0" fontId="27" fillId="0" borderId="0" xfId="0" applyFont="1" applyAlignment="1">
      <alignment/>
    </xf>
    <xf numFmtId="0" fontId="27" fillId="0" borderId="0" xfId="0" applyFont="1" applyAlignment="1">
      <alignment horizontal="right"/>
    </xf>
  </cellXfs>
  <cellStyles count="49">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25"/>
          <c:y val="0.0095"/>
          <c:w val="0.97125"/>
          <c:h val="0.929"/>
        </c:manualLayout>
      </c:layout>
      <c:barChart>
        <c:barDir val="col"/>
        <c:grouping val="clustered"/>
        <c:varyColors val="0"/>
        <c:ser>
          <c:idx val="2"/>
          <c:order val="0"/>
          <c:tx>
            <c:strRef>
              <c:f>Data!$K$6</c:f>
              <c:strCache>
                <c:ptCount val="1"/>
                <c:pt idx="0">
                  <c:v>föregående kvartal, %</c:v>
                </c:pt>
              </c:strCache>
            </c:strRef>
          </c:tx>
          <c:spPr>
            <a:solidFill>
              <a:srgbClr val="1E00B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Data!$B$7:$B$131</c:f>
              <c:numCache>
                <c:ptCount val="125"/>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pt idx="106">
                  <c:v>2019</c:v>
                </c:pt>
                <c:pt idx="110">
                  <c:v>2020</c:v>
                </c:pt>
                <c:pt idx="114">
                  <c:v>2021</c:v>
                </c:pt>
                <c:pt idx="118">
                  <c:v>2022</c:v>
                </c:pt>
                <c:pt idx="122">
                  <c:v>2023</c:v>
                </c:pt>
              </c:numCache>
            </c:numRef>
          </c:cat>
          <c:val>
            <c:numRef>
              <c:f>Data!$K$7:$K$131</c:f>
              <c:numCache>
                <c:ptCount val="125"/>
                <c:pt idx="1">
                  <c:v>0.9073631774237256</c:v>
                </c:pt>
                <c:pt idx="2">
                  <c:v>0.6927953186273594</c:v>
                </c:pt>
                <c:pt idx="3">
                  <c:v>0.3700897277187698</c:v>
                </c:pt>
                <c:pt idx="4">
                  <c:v>1.16417849022048</c:v>
                </c:pt>
                <c:pt idx="5">
                  <c:v>1.2185416656072423</c:v>
                </c:pt>
                <c:pt idx="6">
                  <c:v>0.846917974681638</c:v>
                </c:pt>
                <c:pt idx="7">
                  <c:v>1.7560815220369452</c:v>
                </c:pt>
                <c:pt idx="8">
                  <c:v>1.344146561178139</c:v>
                </c:pt>
                <c:pt idx="9">
                  <c:v>0.66400485020639</c:v>
                </c:pt>
                <c:pt idx="10">
                  <c:v>0.2843417668061621</c:v>
                </c:pt>
                <c:pt idx="11">
                  <c:v>1.0113964544895548</c:v>
                </c:pt>
                <c:pt idx="12">
                  <c:v>0.7517220795709711</c:v>
                </c:pt>
                <c:pt idx="13">
                  <c:v>-0.8544978987274798</c:v>
                </c:pt>
                <c:pt idx="14">
                  <c:v>0.6496278186306492</c:v>
                </c:pt>
                <c:pt idx="15">
                  <c:v>0.8593625756138978</c:v>
                </c:pt>
                <c:pt idx="16">
                  <c:v>0.5919316031675503</c:v>
                </c:pt>
                <c:pt idx="17">
                  <c:v>1.5066508137029144</c:v>
                </c:pt>
                <c:pt idx="18">
                  <c:v>0.6892970222734718</c:v>
                </c:pt>
                <c:pt idx="19">
                  <c:v>1.6447600113604022</c:v>
                </c:pt>
                <c:pt idx="20">
                  <c:v>0.5415053513470047</c:v>
                </c:pt>
                <c:pt idx="21">
                  <c:v>1.093741141630522</c:v>
                </c:pt>
                <c:pt idx="22">
                  <c:v>0.9782144946404836</c:v>
                </c:pt>
                <c:pt idx="23">
                  <c:v>1.186094425835349</c:v>
                </c:pt>
                <c:pt idx="24">
                  <c:v>0.8746233318984054</c:v>
                </c:pt>
                <c:pt idx="25">
                  <c:v>0.49065054137991115</c:v>
                </c:pt>
                <c:pt idx="26">
                  <c:v>1.3260065015723077</c:v>
                </c:pt>
                <c:pt idx="27">
                  <c:v>1.3581079948366437</c:v>
                </c:pt>
                <c:pt idx="28">
                  <c:v>0.379996237251623</c:v>
                </c:pt>
                <c:pt idx="29">
                  <c:v>2.701909471563879</c:v>
                </c:pt>
                <c:pt idx="30">
                  <c:v>1.017155474179554</c:v>
                </c:pt>
                <c:pt idx="31">
                  <c:v>0.08536530892810923</c:v>
                </c:pt>
                <c:pt idx="32">
                  <c:v>0.16552695391724992</c:v>
                </c:pt>
                <c:pt idx="33">
                  <c:v>-0.544375839138822</c:v>
                </c:pt>
                <c:pt idx="34">
                  <c:v>0.8276039208893193</c:v>
                </c:pt>
                <c:pt idx="35">
                  <c:v>0.5254848293655412</c:v>
                </c:pt>
                <c:pt idx="36">
                  <c:v>0.824377934998588</c:v>
                </c:pt>
                <c:pt idx="37">
                  <c:v>1.0384863428329894</c:v>
                </c:pt>
                <c:pt idx="38">
                  <c:v>-0.13189940934519306</c:v>
                </c:pt>
                <c:pt idx="39">
                  <c:v>0.11624022722840355</c:v>
                </c:pt>
                <c:pt idx="40">
                  <c:v>1.11158256106616</c:v>
                </c:pt>
                <c:pt idx="41">
                  <c:v>-0.03776762799267974</c:v>
                </c:pt>
                <c:pt idx="42">
                  <c:v>0.8268129347661191</c:v>
                </c:pt>
                <c:pt idx="43">
                  <c:v>0.8006343757067436</c:v>
                </c:pt>
                <c:pt idx="44">
                  <c:v>1.4377872570518813</c:v>
                </c:pt>
                <c:pt idx="45">
                  <c:v>0.7988420861698042</c:v>
                </c:pt>
                <c:pt idx="46">
                  <c:v>0.7932456601015714</c:v>
                </c:pt>
                <c:pt idx="47">
                  <c:v>0.5707592026495734</c:v>
                </c:pt>
                <c:pt idx="48">
                  <c:v>0.3501488087151339</c:v>
                </c:pt>
                <c:pt idx="49">
                  <c:v>0.804265105129387</c:v>
                </c:pt>
                <c:pt idx="50">
                  <c:v>1.3900341934981242</c:v>
                </c:pt>
                <c:pt idx="51">
                  <c:v>0.3514646716189729</c:v>
                </c:pt>
                <c:pt idx="52">
                  <c:v>1.7334809360216363</c:v>
                </c:pt>
                <c:pt idx="53">
                  <c:v>1.563988052760923</c:v>
                </c:pt>
                <c:pt idx="54">
                  <c:v>0.9599170132962742</c:v>
                </c:pt>
                <c:pt idx="55">
                  <c:v>1.135448168815656</c:v>
                </c:pt>
                <c:pt idx="56">
                  <c:v>0.42881153061777866</c:v>
                </c:pt>
                <c:pt idx="57">
                  <c:v>1.0342714005229015</c:v>
                </c:pt>
                <c:pt idx="58">
                  <c:v>0.36531361976968046</c:v>
                </c:pt>
                <c:pt idx="59">
                  <c:v>0.9477997564157903</c:v>
                </c:pt>
                <c:pt idx="60">
                  <c:v>-0.6219853063476388</c:v>
                </c:pt>
                <c:pt idx="61">
                  <c:v>-0.3295943385212219</c:v>
                </c:pt>
                <c:pt idx="62">
                  <c:v>-0.8074200402686138</c:v>
                </c:pt>
                <c:pt idx="63">
                  <c:v>-3.7948048837891046</c:v>
                </c:pt>
                <c:pt idx="64">
                  <c:v>-0.9733972422128256</c:v>
                </c:pt>
                <c:pt idx="65">
                  <c:v>0.15862669158464016</c:v>
                </c:pt>
                <c:pt idx="66">
                  <c:v>-0.1990511319085897</c:v>
                </c:pt>
                <c:pt idx="67">
                  <c:v>0.43219543836099383</c:v>
                </c:pt>
                <c:pt idx="68">
                  <c:v>1.6172120404156276</c:v>
                </c:pt>
                <c:pt idx="69">
                  <c:v>3.325527489259894</c:v>
                </c:pt>
                <c:pt idx="70">
                  <c:v>1.398727338215866</c:v>
                </c:pt>
                <c:pt idx="71">
                  <c:v>1.0290800888533402</c:v>
                </c:pt>
                <c:pt idx="72">
                  <c:v>0.5954731836382177</c:v>
                </c:pt>
                <c:pt idx="73">
                  <c:v>0.6886645652954604</c:v>
                </c:pt>
                <c:pt idx="74">
                  <c:v>0.4622834408533949</c:v>
                </c:pt>
                <c:pt idx="75">
                  <c:v>-1.707066746712127</c:v>
                </c:pt>
                <c:pt idx="76">
                  <c:v>0.5111663646271802</c:v>
                </c:pt>
                <c:pt idx="77">
                  <c:v>0.31836325990564074</c:v>
                </c:pt>
                <c:pt idx="78">
                  <c:v>0.40212364585738847</c:v>
                </c:pt>
                <c:pt idx="79">
                  <c:v>-0.5146735881755071</c:v>
                </c:pt>
                <c:pt idx="80">
                  <c:v>0.4564543505805263</c:v>
                </c:pt>
                <c:pt idx="81">
                  <c:v>0.17189981421810163</c:v>
                </c:pt>
                <c:pt idx="82">
                  <c:v>0.781843306659491</c:v>
                </c:pt>
                <c:pt idx="83">
                  <c:v>0.9684455682516413</c:v>
                </c:pt>
                <c:pt idx="84">
                  <c:v>0.3359577519702617</c:v>
                </c:pt>
                <c:pt idx="85">
                  <c:v>0.48429380283874224</c:v>
                </c:pt>
                <c:pt idx="86">
                  <c:v>0.7480255398504498</c:v>
                </c:pt>
                <c:pt idx="87">
                  <c:v>0.7172654732672701</c:v>
                </c:pt>
                <c:pt idx="88">
                  <c:v>1.2436510961153946</c:v>
                </c:pt>
                <c:pt idx="89">
                  <c:v>1.7610030760075945</c:v>
                </c:pt>
                <c:pt idx="90">
                  <c:v>0.3679163368734528</c:v>
                </c:pt>
                <c:pt idx="91">
                  <c:v>1.0315095187686696</c:v>
                </c:pt>
                <c:pt idx="92">
                  <c:v>0.04164879724535275</c:v>
                </c:pt>
                <c:pt idx="93">
                  <c:v>0.6109343714996385</c:v>
                </c:pt>
                <c:pt idx="94">
                  <c:v>0.3491867139772342</c:v>
                </c:pt>
                <c:pt idx="95">
                  <c:v>0.13804965750709997</c:v>
                </c:pt>
                <c:pt idx="96">
                  <c:v>0.852064326681301</c:v>
                </c:pt>
                <c:pt idx="97">
                  <c:v>0.3579043394652093</c:v>
                </c:pt>
                <c:pt idx="98">
                  <c:v>0.6759145259387367</c:v>
                </c:pt>
                <c:pt idx="99">
                  <c:v>0.701119785227311</c:v>
                </c:pt>
                <c:pt idx="100">
                  <c:v>0.26757889508297605</c:v>
                </c:pt>
                <c:pt idx="101">
                  <c:v>0.7307646019977687</c:v>
                </c:pt>
                <c:pt idx="102">
                  <c:v>-0.09523267057136575</c:v>
                </c:pt>
                <c:pt idx="103">
                  <c:v>1.106614168082154</c:v>
                </c:pt>
                <c:pt idx="104">
                  <c:v>0.6344482136631191</c:v>
                </c:pt>
                <c:pt idx="105">
                  <c:v>0.9361741092508424</c:v>
                </c:pt>
                <c:pt idx="106">
                  <c:v>0.011509014604937917</c:v>
                </c:pt>
                <c:pt idx="107">
                  <c:v>0.9480305942097367</c:v>
                </c:pt>
                <c:pt idx="108">
                  <c:v>0.23335689254451175</c:v>
                </c:pt>
                <c:pt idx="109">
                  <c:v>-8.100441676846682</c:v>
                </c:pt>
                <c:pt idx="110">
                  <c:v>4.896569496737224</c:v>
                </c:pt>
                <c:pt idx="111">
                  <c:v>2.002791235437451</c:v>
                </c:pt>
                <c:pt idx="112">
                  <c:v>2.4511531516575813</c:v>
                </c:pt>
                <c:pt idx="113">
                  <c:v>0.8589975594773591</c:v>
                </c:pt>
                <c:pt idx="114">
                  <c:v>0.5170665542942876</c:v>
                </c:pt>
                <c:pt idx="115">
                  <c:v>2.173373343473428</c:v>
                </c:pt>
                <c:pt idx="116">
                  <c:v>-1.330049134756428</c:v>
                </c:pt>
                <c:pt idx="117">
                  <c:v>1.120239421043956</c:v>
                </c:pt>
                <c:pt idx="118">
                  <c:v>0.3746095675154937</c:v>
                </c:pt>
                <c:pt idx="119">
                  <c:v>-0.7966752810448896</c:v>
                </c:pt>
                <c:pt idx="120">
                  <c:v>0.5111404219731552</c:v>
                </c:pt>
                <c:pt idx="121">
                  <c:v>-0.46751622535540216</c:v>
                </c:pt>
                <c:pt idx="122">
                  <c:v>0.10101199049739051</c:v>
                </c:pt>
                <c:pt idx="123">
                  <c:v>-0.006701562043898157</c:v>
                </c:pt>
                <c:pt idx="124">
                  <c:v>0.7072555070877007</c:v>
                </c:pt>
              </c:numCache>
            </c:numRef>
          </c:val>
        </c:ser>
        <c:gapWidth val="60"/>
        <c:axId val="45607874"/>
        <c:axId val="7817683"/>
      </c:barChart>
      <c:catAx>
        <c:axId val="45607874"/>
        <c:scaling>
          <c:orientation val="minMax"/>
        </c:scaling>
        <c:axPos val="b"/>
        <c:delete val="0"/>
        <c:numFmt formatCode="General" sourceLinked="1"/>
        <c:majorTickMark val="out"/>
        <c:minorTickMark val="none"/>
        <c:tickLblPos val="low"/>
        <c:spPr>
          <a:ln w="12700">
            <a:solidFill>
              <a:srgbClr val="333399"/>
            </a:solidFill>
          </a:ln>
        </c:spPr>
        <c:crossAx val="7817683"/>
        <c:crosses val="autoZero"/>
        <c:auto val="1"/>
        <c:lblOffset val="100"/>
        <c:tickLblSkip val="3"/>
        <c:tickMarkSkip val="4"/>
        <c:noMultiLvlLbl val="0"/>
      </c:catAx>
      <c:valAx>
        <c:axId val="7817683"/>
        <c:scaling>
          <c:orientation val="minMax"/>
          <c:max val="8"/>
        </c:scaling>
        <c:axPos val="l"/>
        <c:majorGridlines>
          <c:spPr>
            <a:ln w="12700">
              <a:solidFill>
                <a:srgbClr val="CCCCFF"/>
              </a:solidFill>
            </a:ln>
          </c:spPr>
        </c:majorGridlines>
        <c:delete val="0"/>
        <c:numFmt formatCode="#,##0.0" sourceLinked="0"/>
        <c:majorTickMark val="out"/>
        <c:minorTickMark val="none"/>
        <c:tickLblPos val="nextTo"/>
        <c:spPr>
          <a:ln w="12700">
            <a:solidFill>
              <a:srgbClr val="333399"/>
            </a:solidFill>
          </a:ln>
        </c:spPr>
        <c:crossAx val="45607874"/>
        <c:crossesAt val="1"/>
        <c:crossBetween val="between"/>
        <c:dispUnits/>
        <c:majorUnit val="1"/>
        <c:minorUnit val="0.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0095"/>
          <c:w val="0.9715"/>
          <c:h val="0.929"/>
        </c:manualLayout>
      </c:layout>
      <c:barChart>
        <c:barDir val="col"/>
        <c:grouping val="clustered"/>
        <c:varyColors val="0"/>
        <c:ser>
          <c:idx val="2"/>
          <c:order val="0"/>
          <c:tx>
            <c:strRef>
              <c:f>Data!$L$6</c:f>
              <c:strCache>
                <c:ptCount val="1"/>
                <c:pt idx="0">
                  <c:v>motsvarande kvartal, före- gående år, %</c:v>
                </c:pt>
              </c:strCache>
            </c:strRef>
          </c:tx>
          <c:spPr>
            <a:solidFill>
              <a:srgbClr val="1E00B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Data!$B$11:$B$131</c:f>
              <c:numCache>
                <c:ptCount val="121"/>
                <c:pt idx="2">
                  <c:v>1994</c:v>
                </c:pt>
                <c:pt idx="6">
                  <c:v>1995</c:v>
                </c:pt>
                <c:pt idx="10">
                  <c:v>1996</c:v>
                </c:pt>
                <c:pt idx="14">
                  <c:v>1997</c:v>
                </c:pt>
                <c:pt idx="18">
                  <c:v>1998</c:v>
                </c:pt>
                <c:pt idx="22">
                  <c:v>1999</c:v>
                </c:pt>
                <c:pt idx="26">
                  <c:v>2000</c:v>
                </c:pt>
                <c:pt idx="30">
                  <c:v>2001</c:v>
                </c:pt>
                <c:pt idx="34">
                  <c:v>2002</c:v>
                </c:pt>
                <c:pt idx="38">
                  <c:v>2003</c:v>
                </c:pt>
                <c:pt idx="42">
                  <c:v>2004</c:v>
                </c:pt>
                <c:pt idx="46">
                  <c:v>2005</c:v>
                </c:pt>
                <c:pt idx="50">
                  <c:v>2006</c:v>
                </c:pt>
                <c:pt idx="54">
                  <c:v>2007</c:v>
                </c:pt>
                <c:pt idx="58">
                  <c:v>2008</c:v>
                </c:pt>
                <c:pt idx="62">
                  <c:v>2009</c:v>
                </c:pt>
                <c:pt idx="66">
                  <c:v>2010</c:v>
                </c:pt>
                <c:pt idx="70">
                  <c:v>2011</c:v>
                </c:pt>
                <c:pt idx="74">
                  <c:v>2012</c:v>
                </c:pt>
                <c:pt idx="78">
                  <c:v>2013</c:v>
                </c:pt>
                <c:pt idx="82">
                  <c:v>2014</c:v>
                </c:pt>
                <c:pt idx="86">
                  <c:v>2015</c:v>
                </c:pt>
                <c:pt idx="90">
                  <c:v>2016</c:v>
                </c:pt>
                <c:pt idx="94">
                  <c:v>2017</c:v>
                </c:pt>
                <c:pt idx="98">
                  <c:v>2018</c:v>
                </c:pt>
                <c:pt idx="102">
                  <c:v>2019</c:v>
                </c:pt>
                <c:pt idx="106">
                  <c:v>2020</c:v>
                </c:pt>
                <c:pt idx="110">
                  <c:v>2021</c:v>
                </c:pt>
                <c:pt idx="114">
                  <c:v>2022</c:v>
                </c:pt>
                <c:pt idx="118">
                  <c:v>2023</c:v>
                </c:pt>
              </c:numCache>
            </c:numRef>
          </c:cat>
          <c:val>
            <c:numRef>
              <c:f>Data!$L$11:$L$131</c:f>
              <c:numCache>
                <c:ptCount val="121"/>
                <c:pt idx="0">
                  <c:v>3.218994928538499</c:v>
                </c:pt>
                <c:pt idx="1">
                  <c:v>3.511422940885711</c:v>
                </c:pt>
                <c:pt idx="2">
                  <c:v>3.350505372554946</c:v>
                </c:pt>
                <c:pt idx="3">
                  <c:v>5.324215895973583</c:v>
                </c:pt>
                <c:pt idx="4">
                  <c:v>5.303559145315062</c:v>
                </c:pt>
                <c:pt idx="5">
                  <c:v>4.667442258510213</c:v>
                </c:pt>
                <c:pt idx="6">
                  <c:v>3.953449983492896</c:v>
                </c:pt>
                <c:pt idx="7">
                  <c:v>3.537968188228402</c:v>
                </c:pt>
                <c:pt idx="8">
                  <c:v>2.6138436274836474</c:v>
                </c:pt>
                <c:pt idx="9">
                  <c:v>1.1982490774951504</c:v>
                </c:pt>
                <c:pt idx="10">
                  <c:v>1.6031602444373627</c:v>
                </c:pt>
                <c:pt idx="11">
                  <c:v>1.5208945009823616</c:v>
                </c:pt>
                <c:pt idx="12">
                  <c:v>0.8743222319723465</c:v>
                </c:pt>
                <c:pt idx="13">
                  <c:v>3.8268872729827486</c:v>
                </c:pt>
                <c:pt idx="14">
                  <c:v>3.861201211357246</c:v>
                </c:pt>
                <c:pt idx="15">
                  <c:v>4.554671386743703</c:v>
                </c:pt>
                <c:pt idx="16">
                  <c:v>4.104126371593564</c:v>
                </c:pt>
                <c:pt idx="17">
                  <c:v>4.133791666102771</c:v>
                </c:pt>
                <c:pt idx="18">
                  <c:v>4.5757462507076685</c:v>
                </c:pt>
                <c:pt idx="19">
                  <c:v>3.7500090989350587</c:v>
                </c:pt>
                <c:pt idx="20">
                  <c:v>3.9261333603247905</c:v>
                </c:pt>
                <c:pt idx="21">
                  <c:v>3.7244976422706078</c:v>
                </c:pt>
                <c:pt idx="22">
                  <c:v>4.224445097074847</c:v>
                </c:pt>
                <c:pt idx="23">
                  <c:v>3.884483814483719</c:v>
                </c:pt>
                <c:pt idx="24">
                  <c:v>3.3274175396069694</c:v>
                </c:pt>
                <c:pt idx="25">
                  <c:v>6.08998721986016</c:v>
                </c:pt>
                <c:pt idx="26">
                  <c:v>5.817682659098211</c:v>
                </c:pt>
                <c:pt idx="27">
                  <c:v>3.9526507787497778</c:v>
                </c:pt>
                <c:pt idx="28">
                  <c:v>4.06711994202098</c:v>
                </c:pt>
                <c:pt idx="29">
                  <c:v>0.7930618407144374</c:v>
                </c:pt>
                <c:pt idx="30">
                  <c:v>0.5658357547025483</c:v>
                </c:pt>
                <c:pt idx="31">
                  <c:v>0.6523815313563608</c:v>
                </c:pt>
                <c:pt idx="32">
                  <c:v>1.7351976829143023</c:v>
                </c:pt>
                <c:pt idx="33">
                  <c:v>3.502812170448766</c:v>
                </c:pt>
                <c:pt idx="34">
                  <c:v>2.3153701529613935</c:v>
                </c:pt>
                <c:pt idx="35">
                  <c:v>1.5838209773289424</c:v>
                </c:pt>
                <c:pt idx="36">
                  <c:v>2.1658832094837877</c:v>
                </c:pt>
                <c:pt idx="37">
                  <c:v>1.154630266426282</c:v>
                </c:pt>
                <c:pt idx="38">
                  <c:v>2.1154903491276134</c:v>
                </c:pt>
                <c:pt idx="39">
                  <c:v>2.6098315060609556</c:v>
                </c:pt>
                <c:pt idx="40">
                  <c:v>2.9148943792548287</c:v>
                </c:pt>
                <c:pt idx="41">
                  <c:v>4.055092554596396</c:v>
                </c:pt>
                <c:pt idx="42">
                  <c:v>4.016814334932994</c:v>
                </c:pt>
                <c:pt idx="43">
                  <c:v>3.6412115078561236</c:v>
                </c:pt>
                <c:pt idx="44">
                  <c:v>2.294186492853534</c:v>
                </c:pt>
                <c:pt idx="45">
                  <c:v>2.652835140251253</c:v>
                </c:pt>
                <c:pt idx="46">
                  <c:v>3.2095189635602095</c:v>
                </c:pt>
                <c:pt idx="47">
                  <c:v>2.947369858640614</c:v>
                </c:pt>
                <c:pt idx="48">
                  <c:v>4.162002926544828</c:v>
                </c:pt>
                <c:pt idx="49">
                  <c:v>5.268966480690818</c:v>
                </c:pt>
                <c:pt idx="50">
                  <c:v>4.603985740832028</c:v>
                </c:pt>
                <c:pt idx="51">
                  <c:v>5.686092914003438</c:v>
                </c:pt>
                <c:pt idx="52">
                  <c:v>4.001617600053686</c:v>
                </c:pt>
                <c:pt idx="53">
                  <c:v>3.6405077401846064</c:v>
                </c:pt>
                <c:pt idx="54">
                  <c:v>2.88429206006231</c:v>
                </c:pt>
                <c:pt idx="55">
                  <c:v>2.9290117693945517</c:v>
                </c:pt>
                <c:pt idx="56">
                  <c:v>1.7210844733933195</c:v>
                </c:pt>
                <c:pt idx="57">
                  <c:v>0.38758014898188087</c:v>
                </c:pt>
                <c:pt idx="58">
                  <c:v>-0.8280887711162643</c:v>
                </c:pt>
                <c:pt idx="59">
                  <c:v>-5.608396970419904</c:v>
                </c:pt>
                <c:pt idx="60">
                  <c:v>-5.776398967060448</c:v>
                </c:pt>
                <c:pt idx="61">
                  <c:v>-5.291970366496567</c:v>
                </c:pt>
                <c:pt idx="62">
                  <c:v>-4.5600953680410505</c:v>
                </c:pt>
                <c:pt idx="63">
                  <c:v>-0.9606634286567939</c:v>
                </c:pt>
                <c:pt idx="64">
                  <c:v>2.0548752131452463</c:v>
                </c:pt>
                <c:pt idx="65">
                  <c:v>5.2876703796014946</c:v>
                </c:pt>
                <c:pt idx="66">
                  <c:v>7.298244895565831</c:v>
                </c:pt>
                <c:pt idx="67">
                  <c:v>7.2130209259057</c:v>
                </c:pt>
                <c:pt idx="68">
                  <c:v>6.30618432233363</c:v>
                </c:pt>
                <c:pt idx="69">
                  <c:v>3.9274815781878747</c:v>
                </c:pt>
                <c:pt idx="70">
                  <c:v>3.141508402858384</c:v>
                </c:pt>
                <c:pt idx="71">
                  <c:v>-0.23004029697631934</c:v>
                </c:pt>
                <c:pt idx="72">
                  <c:v>-0.22975592311422766</c:v>
                </c:pt>
                <c:pt idx="73">
                  <c:v>-0.3563205746669351</c:v>
                </c:pt>
                <c:pt idx="74">
                  <c:v>-0.45229841266637427</c:v>
                </c:pt>
                <c:pt idx="75">
                  <c:v>0.8189261579222507</c:v>
                </c:pt>
                <c:pt idx="76">
                  <c:v>0.5919159647911121</c:v>
                </c:pt>
                <c:pt idx="77">
                  <c:v>0.5355429271971968</c:v>
                </c:pt>
                <c:pt idx="78">
                  <c:v>0.6916682155348575</c:v>
                </c:pt>
                <c:pt idx="79">
                  <c:v>2.6168324631475226</c:v>
                </c:pt>
                <c:pt idx="80">
                  <c:v>2.2283653474585385</c:v>
                </c:pt>
                <c:pt idx="81">
                  <c:v>2.7183553489400714</c:v>
                </c:pt>
                <c:pt idx="82">
                  <c:v>2.331087799021181</c:v>
                </c:pt>
                <c:pt idx="83">
                  <c:v>2.418959728700476</c:v>
                </c:pt>
                <c:pt idx="84">
                  <c:v>3.1536191655498813</c:v>
                </c:pt>
                <c:pt idx="85">
                  <c:v>4.674887004002515</c:v>
                </c:pt>
                <c:pt idx="86">
                  <c:v>3.9606274033928246</c:v>
                </c:pt>
                <c:pt idx="87">
                  <c:v>4.671000005754777</c:v>
                </c:pt>
                <c:pt idx="88">
                  <c:v>3.2284742666345734</c:v>
                </c:pt>
                <c:pt idx="89">
                  <c:v>2.0055106728220196</c:v>
                </c:pt>
                <c:pt idx="90">
                  <c:v>1.8966271930343392</c:v>
                </c:pt>
                <c:pt idx="91">
                  <c:v>1.288514905648186</c:v>
                </c:pt>
                <c:pt idx="92">
                  <c:v>2.0492293343218337</c:v>
                </c:pt>
                <c:pt idx="93">
                  <c:v>1.607605828857639</c:v>
                </c:pt>
                <c:pt idx="94">
                  <c:v>1.8809071017188206</c:v>
                </c:pt>
                <c:pt idx="95">
                  <c:v>2.8159190140008894</c:v>
                </c:pt>
                <c:pt idx="96">
                  <c:v>2.0747222230359297</c:v>
                </c:pt>
                <c:pt idx="97">
                  <c:v>2.3082425025874542</c:v>
                </c:pt>
                <c:pt idx="98">
                  <c:v>1.4753654986309872</c:v>
                </c:pt>
                <c:pt idx="99">
                  <c:v>2.1652609287571067</c:v>
                </c:pt>
                <c:pt idx="100">
                  <c:v>2.4582189589141823</c:v>
                </c:pt>
                <c:pt idx="101">
                  <c:v>2.4246800095909515</c:v>
                </c:pt>
                <c:pt idx="102">
                  <c:v>2.76737959907285</c:v>
                </c:pt>
                <c:pt idx="103">
                  <c:v>2.6553662828101787</c:v>
                </c:pt>
                <c:pt idx="104">
                  <c:v>2.2136761533166682</c:v>
                </c:pt>
                <c:pt idx="105">
                  <c:v>-7.28471551857921</c:v>
                </c:pt>
                <c:pt idx="106">
                  <c:v>-2.3611681775928317</c:v>
                </c:pt>
                <c:pt idx="107">
                  <c:v>-1.3888880149654836</c:v>
                </c:pt>
                <c:pt idx="108">
                  <c:v>0.9190307531051101</c:v>
                </c:pt>
                <c:pt idx="109">
                  <c:v>10.399723110944992</c:v>
                </c:pt>
                <c:pt idx="110">
                  <c:v>5.851415064424215</c:v>
                </c:pt>
                <c:pt idx="111">
                  <c:v>6.130932934486322</c:v>
                </c:pt>
                <c:pt idx="112">
                  <c:v>2.3459291768068047</c:v>
                </c:pt>
                <c:pt idx="113">
                  <c:v>2.4187611060644487</c:v>
                </c:pt>
                <c:pt idx="114">
                  <c:v>2.380098133407027</c:v>
                </c:pt>
                <c:pt idx="115">
                  <c:v>-0.9594971823525644</c:v>
                </c:pt>
                <c:pt idx="116">
                  <c:v>1.5959800034888394</c:v>
                </c:pt>
                <c:pt idx="117">
                  <c:v>-0.4562698528194131</c:v>
                </c:pt>
                <c:pt idx="118">
                  <c:v>-0.7110758602551392</c:v>
                </c:pt>
                <c:pt idx="119">
                  <c:v>-0.1085407221964596</c:v>
                </c:pt>
                <c:pt idx="120">
                  <c:v>0.6540991365943549</c:v>
                </c:pt>
              </c:numCache>
            </c:numRef>
          </c:val>
        </c:ser>
        <c:gapWidth val="60"/>
        <c:axId val="3250284"/>
        <c:axId val="29252557"/>
      </c:barChart>
      <c:catAx>
        <c:axId val="3250284"/>
        <c:scaling>
          <c:orientation val="minMax"/>
        </c:scaling>
        <c:axPos val="b"/>
        <c:delete val="0"/>
        <c:numFmt formatCode="General" sourceLinked="1"/>
        <c:majorTickMark val="out"/>
        <c:minorTickMark val="none"/>
        <c:tickLblPos val="low"/>
        <c:spPr>
          <a:ln w="12700">
            <a:solidFill>
              <a:srgbClr val="333399"/>
            </a:solidFill>
          </a:ln>
        </c:spPr>
        <c:crossAx val="29252557"/>
        <c:crosses val="autoZero"/>
        <c:auto val="1"/>
        <c:lblOffset val="100"/>
        <c:tickLblSkip val="3"/>
        <c:tickMarkSkip val="4"/>
        <c:noMultiLvlLbl val="0"/>
      </c:catAx>
      <c:valAx>
        <c:axId val="29252557"/>
        <c:scaling>
          <c:orientation val="minMax"/>
          <c:max val="11"/>
          <c:min val="-9"/>
        </c:scaling>
        <c:axPos val="l"/>
        <c:majorGridlines>
          <c:spPr>
            <a:ln w="12700">
              <a:solidFill>
                <a:srgbClr val="CCCCFF"/>
              </a:solidFill>
            </a:ln>
          </c:spPr>
        </c:majorGridlines>
        <c:delete val="0"/>
        <c:numFmt formatCode="#,##0" sourceLinked="0"/>
        <c:majorTickMark val="out"/>
        <c:minorTickMark val="none"/>
        <c:tickLblPos val="nextTo"/>
        <c:spPr>
          <a:ln w="12700">
            <a:solidFill>
              <a:srgbClr val="333399"/>
            </a:solidFill>
          </a:ln>
        </c:spPr>
        <c:crossAx val="3250284"/>
        <c:crossesAt val="1"/>
        <c:crossBetween val="between"/>
        <c:dispUnits/>
        <c:majorUnit val="2"/>
        <c:minorUnit val="0.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0005"/>
          <c:w val="0.96975"/>
          <c:h val="0.94575"/>
        </c:manualLayout>
      </c:layout>
      <c:lineChart>
        <c:grouping val="standard"/>
        <c:varyColors val="0"/>
        <c:ser>
          <c:idx val="2"/>
          <c:order val="0"/>
          <c:tx>
            <c:strRef>
              <c:f>Data!$M$3</c:f>
              <c:strCache>
                <c:ptCount val="1"/>
                <c:pt idx="0">
                  <c:v>Exports</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Data!$B$7:$B$131</c:f>
              <c:numCache>
                <c:ptCount val="125"/>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pt idx="106">
                  <c:v>2019</c:v>
                </c:pt>
                <c:pt idx="110">
                  <c:v>2020</c:v>
                </c:pt>
                <c:pt idx="114">
                  <c:v>2021</c:v>
                </c:pt>
                <c:pt idx="118">
                  <c:v>2022</c:v>
                </c:pt>
                <c:pt idx="122">
                  <c:v>2023</c:v>
                </c:pt>
              </c:numCache>
            </c:numRef>
          </c:cat>
          <c:val>
            <c:numRef>
              <c:f>Data!$M$7:$M$131</c:f>
              <c:numCache>
                <c:ptCount val="125"/>
                <c:pt idx="0">
                  <c:v>95.64733481902398</c:v>
                </c:pt>
                <c:pt idx="1">
                  <c:v>97.484792092654</c:v>
                </c:pt>
                <c:pt idx="2">
                  <c:v>103.80689084768608</c:v>
                </c:pt>
                <c:pt idx="3">
                  <c:v>103.06098224063594</c:v>
                </c:pt>
                <c:pt idx="4">
                  <c:v>108.51617284045163</c:v>
                </c:pt>
                <c:pt idx="5">
                  <c:v>111.0275516481721</c:v>
                </c:pt>
                <c:pt idx="6">
                  <c:v>112.99979322862022</c:v>
                </c:pt>
                <c:pt idx="7">
                  <c:v>120.26436103814548</c:v>
                </c:pt>
                <c:pt idx="8">
                  <c:v>125.42445569348824</c:v>
                </c:pt>
                <c:pt idx="9">
                  <c:v>126.4348274480072</c:v>
                </c:pt>
                <c:pt idx="10">
                  <c:v>126.90963580157096</c:v>
                </c:pt>
                <c:pt idx="11">
                  <c:v>127.09496422344584</c:v>
                </c:pt>
                <c:pt idx="12">
                  <c:v>127.99148408243286</c:v>
                </c:pt>
                <c:pt idx="13">
                  <c:v>132.3469572698009</c:v>
                </c:pt>
                <c:pt idx="14">
                  <c:v>131.8272208139645</c:v>
                </c:pt>
                <c:pt idx="15">
                  <c:v>135.5965864853205</c:v>
                </c:pt>
                <c:pt idx="16">
                  <c:v>143.38242239053244</c:v>
                </c:pt>
                <c:pt idx="17">
                  <c:v>149.65397703050772</c:v>
                </c:pt>
                <c:pt idx="18">
                  <c:v>152.21845268636866</c:v>
                </c:pt>
                <c:pt idx="19">
                  <c:v>157.33719306575586</c:v>
                </c:pt>
                <c:pt idx="20">
                  <c:v>159.4217549018857</c:v>
                </c:pt>
                <c:pt idx="21">
                  <c:v>161.44403005077385</c:v>
                </c:pt>
                <c:pt idx="22">
                  <c:v>165.39259758460395</c:v>
                </c:pt>
                <c:pt idx="23">
                  <c:v>168.660606478326</c:v>
                </c:pt>
                <c:pt idx="24">
                  <c:v>169.2257815830519</c:v>
                </c:pt>
                <c:pt idx="25">
                  <c:v>172.501448676025</c:v>
                </c:pt>
                <c:pt idx="26">
                  <c:v>177.4639617906912</c:v>
                </c:pt>
                <c:pt idx="27">
                  <c:v>179.6562489629522</c:v>
                </c:pt>
                <c:pt idx="28">
                  <c:v>185.6265810990537</c:v>
                </c:pt>
                <c:pt idx="29">
                  <c:v>193.0238910289301</c:v>
                </c:pt>
                <c:pt idx="30">
                  <c:v>201.4310621667088</c:v>
                </c:pt>
                <c:pt idx="31">
                  <c:v>202.96219147029765</c:v>
                </c:pt>
                <c:pt idx="32">
                  <c:v>198.80685255668982</c:v>
                </c:pt>
                <c:pt idx="33">
                  <c:v>194.3099579564861</c:v>
                </c:pt>
                <c:pt idx="34">
                  <c:v>196.54615213778632</c:v>
                </c:pt>
                <c:pt idx="35">
                  <c:v>198.92223609207198</c:v>
                </c:pt>
                <c:pt idx="36">
                  <c:v>201.02619869963777</c:v>
                </c:pt>
                <c:pt idx="37">
                  <c:v>202.59766118594877</c:v>
                </c:pt>
                <c:pt idx="38">
                  <c:v>197.5958359817939</c:v>
                </c:pt>
                <c:pt idx="39">
                  <c:v>200.24710456249983</c:v>
                </c:pt>
                <c:pt idx="40">
                  <c:v>204.05833505642818</c:v>
                </c:pt>
                <c:pt idx="41">
                  <c:v>206.09847933690207</c:v>
                </c:pt>
                <c:pt idx="42">
                  <c:v>211.6185093570431</c:v>
                </c:pt>
                <c:pt idx="43">
                  <c:v>215.1867196614055</c:v>
                </c:pt>
                <c:pt idx="44">
                  <c:v>222.77344238609066</c:v>
                </c:pt>
                <c:pt idx="45">
                  <c:v>233.0119442380985</c:v>
                </c:pt>
                <c:pt idx="46">
                  <c:v>233.00632822531443</c:v>
                </c:pt>
                <c:pt idx="47">
                  <c:v>234.6676469161708</c:v>
                </c:pt>
                <c:pt idx="48">
                  <c:v>236.30088554310672</c:v>
                </c:pt>
                <c:pt idx="49">
                  <c:v>244.47626851688761</c:v>
                </c:pt>
                <c:pt idx="50">
                  <c:v>254.08526639046096</c:v>
                </c:pt>
                <c:pt idx="51">
                  <c:v>253.89840632873586</c:v>
                </c:pt>
                <c:pt idx="52">
                  <c:v>264.9859472043744</c:v>
                </c:pt>
                <c:pt idx="53">
                  <c:v>264.9399980088682</c:v>
                </c:pt>
                <c:pt idx="54">
                  <c:v>268.4188626553019</c:v>
                </c:pt>
                <c:pt idx="55">
                  <c:v>277.16963166614335</c:v>
                </c:pt>
                <c:pt idx="56">
                  <c:v>274.5837130523795</c:v>
                </c:pt>
                <c:pt idx="57">
                  <c:v>280.56987213359986</c:v>
                </c:pt>
                <c:pt idx="58">
                  <c:v>281.8033527596321</c:v>
                </c:pt>
                <c:pt idx="59">
                  <c:v>287.9299121604546</c:v>
                </c:pt>
                <c:pt idx="60">
                  <c:v>292.7065863066292</c:v>
                </c:pt>
                <c:pt idx="61">
                  <c:v>288.6666309284035</c:v>
                </c:pt>
                <c:pt idx="62">
                  <c:v>284.38876082677916</c:v>
                </c:pt>
                <c:pt idx="63">
                  <c:v>266.3659547094096</c:v>
                </c:pt>
                <c:pt idx="64">
                  <c:v>245.35542979090565</c:v>
                </c:pt>
                <c:pt idx="65">
                  <c:v>237.88051677528546</c:v>
                </c:pt>
                <c:pt idx="66">
                  <c:v>244.98732568023956</c:v>
                </c:pt>
                <c:pt idx="67">
                  <c:v>244.65802311244533</c:v>
                </c:pt>
                <c:pt idx="68">
                  <c:v>252.1824591498888</c:v>
                </c:pt>
                <c:pt idx="69">
                  <c:v>266.1959426860368</c:v>
                </c:pt>
                <c:pt idx="70">
                  <c:v>274.69450166821105</c:v>
                </c:pt>
                <c:pt idx="71">
                  <c:v>282.5967422020386</c:v>
                </c:pt>
                <c:pt idx="72">
                  <c:v>284.5118025614124</c:v>
                </c:pt>
                <c:pt idx="73">
                  <c:v>286.44983751853925</c:v>
                </c:pt>
                <c:pt idx="74">
                  <c:v>294.15143323198987</c:v>
                </c:pt>
                <c:pt idx="75">
                  <c:v>284.1197027597597</c:v>
                </c:pt>
                <c:pt idx="76">
                  <c:v>291.53130799490475</c:v>
                </c:pt>
                <c:pt idx="77">
                  <c:v>294.3622889847015</c:v>
                </c:pt>
                <c:pt idx="78">
                  <c:v>291.1866890286085</c:v>
                </c:pt>
                <c:pt idx="79">
                  <c:v>286.19252202370467</c:v>
                </c:pt>
                <c:pt idx="80">
                  <c:v>287.32950933917397</c:v>
                </c:pt>
                <c:pt idx="81">
                  <c:v>290.1661063417548</c:v>
                </c:pt>
                <c:pt idx="82">
                  <c:v>292.7801050194391</c:v>
                </c:pt>
                <c:pt idx="83">
                  <c:v>291.0457781623895</c:v>
                </c:pt>
                <c:pt idx="84">
                  <c:v>295.136277655672</c:v>
                </c:pt>
                <c:pt idx="85">
                  <c:v>299.01847412932653</c:v>
                </c:pt>
                <c:pt idx="86">
                  <c:v>305.0439453000355</c:v>
                </c:pt>
                <c:pt idx="87">
                  <c:v>309.1737568828066</c:v>
                </c:pt>
                <c:pt idx="88">
                  <c:v>307.81570288229096</c:v>
                </c:pt>
                <c:pt idx="89">
                  <c:v>314.15924459522586</c:v>
                </c:pt>
                <c:pt idx="90">
                  <c:v>320.2357704276083</c:v>
                </c:pt>
                <c:pt idx="91">
                  <c:v>323.4603828589079</c:v>
                </c:pt>
                <c:pt idx="92">
                  <c:v>324.9077825173522</c:v>
                </c:pt>
                <c:pt idx="93">
                  <c:v>323.88311545756466</c:v>
                </c:pt>
                <c:pt idx="94">
                  <c:v>324.54427332623675</c:v>
                </c:pt>
                <c:pt idx="95">
                  <c:v>329.1611463813732</c:v>
                </c:pt>
                <c:pt idx="96">
                  <c:v>326.52059927961875</c:v>
                </c:pt>
                <c:pt idx="97">
                  <c:v>336.64831251579506</c:v>
                </c:pt>
                <c:pt idx="98">
                  <c:v>340.02864166519885</c:v>
                </c:pt>
                <c:pt idx="99">
                  <c:v>345.82232467190994</c:v>
                </c:pt>
                <c:pt idx="100">
                  <c:v>343.28133416041885</c:v>
                </c:pt>
                <c:pt idx="101">
                  <c:v>348.19585589311197</c:v>
                </c:pt>
                <c:pt idx="102">
                  <c:v>355.84180202533844</c:v>
                </c:pt>
                <c:pt idx="103">
                  <c:v>363.98451001564825</c:v>
                </c:pt>
                <c:pt idx="104">
                  <c:v>370.6925820129321</c:v>
                </c:pt>
                <c:pt idx="105">
                  <c:v>381.18125170714023</c:v>
                </c:pt>
                <c:pt idx="106">
                  <c:v>390.4548204535186</c:v>
                </c:pt>
                <c:pt idx="107">
                  <c:v>368.92404853256136</c:v>
                </c:pt>
                <c:pt idx="108">
                  <c:v>376.99630108976174</c:v>
                </c:pt>
                <c:pt idx="109">
                  <c:v>315.43203731074675</c:v>
                </c:pt>
                <c:pt idx="110">
                  <c:v>353.8389276478862</c:v>
                </c:pt>
                <c:pt idx="111">
                  <c:v>375.72606110732454</c:v>
                </c:pt>
                <c:pt idx="112">
                  <c:v>391.7357819149072</c:v>
                </c:pt>
                <c:pt idx="113">
                  <c:v>393.94032220596984</c:v>
                </c:pt>
                <c:pt idx="114">
                  <c:v>394.3181267023539</c:v>
                </c:pt>
                <c:pt idx="115">
                  <c:v>407.77817770596084</c:v>
                </c:pt>
                <c:pt idx="116">
                  <c:v>412.32000040843724</c:v>
                </c:pt>
                <c:pt idx="117">
                  <c:v>418.33679228666176</c:v>
                </c:pt>
                <c:pt idx="118">
                  <c:v>427.4168638652974</c:v>
                </c:pt>
                <c:pt idx="119">
                  <c:v>428.7943186372489</c:v>
                </c:pt>
                <c:pt idx="120">
                  <c:v>434.5849383642597</c:v>
                </c:pt>
                <c:pt idx="121">
                  <c:v>433.48317876534514</c:v>
                </c:pt>
                <c:pt idx="122">
                  <c:v>439.2559293607701</c:v>
                </c:pt>
                <c:pt idx="123">
                  <c:v>441.0290577606915</c:v>
                </c:pt>
                <c:pt idx="124">
                  <c:v>441.8117257241466</c:v>
                </c:pt>
              </c:numCache>
            </c:numRef>
          </c:val>
          <c:smooth val="0"/>
        </c:ser>
        <c:ser>
          <c:idx val="0"/>
          <c:order val="1"/>
          <c:tx>
            <c:strRef>
              <c:f>Data!$N$3</c:f>
              <c:strCache>
                <c:ptCount val="1"/>
                <c:pt idx="0">
                  <c:v>Imports</c:v>
                </c:pt>
              </c:strCache>
            </c:strRef>
          </c:tx>
          <c:spPr>
            <a:ln w="127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Data!$B$7:$B$131</c:f>
              <c:numCache>
                <c:ptCount val="125"/>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pt idx="106">
                  <c:v>2019</c:v>
                </c:pt>
                <c:pt idx="110">
                  <c:v>2020</c:v>
                </c:pt>
                <c:pt idx="114">
                  <c:v>2021</c:v>
                </c:pt>
                <c:pt idx="118">
                  <c:v>2022</c:v>
                </c:pt>
                <c:pt idx="122">
                  <c:v>2023</c:v>
                </c:pt>
              </c:numCache>
            </c:numRef>
          </c:cat>
          <c:val>
            <c:numRef>
              <c:f>Data!$N$7:$N$131</c:f>
              <c:numCache>
                <c:ptCount val="125"/>
                <c:pt idx="0">
                  <c:v>98.41185778409275</c:v>
                </c:pt>
                <c:pt idx="1">
                  <c:v>98.57667839958665</c:v>
                </c:pt>
                <c:pt idx="2">
                  <c:v>100.37317144056577</c:v>
                </c:pt>
                <c:pt idx="3">
                  <c:v>102.63829237575483</c:v>
                </c:pt>
                <c:pt idx="4">
                  <c:v>105.85823618690864</c:v>
                </c:pt>
                <c:pt idx="5">
                  <c:v>112.41024316207574</c:v>
                </c:pt>
                <c:pt idx="6">
                  <c:v>111.89769754900378</c:v>
                </c:pt>
                <c:pt idx="7">
                  <c:v>120.16146220169858</c:v>
                </c:pt>
                <c:pt idx="8">
                  <c:v>119.22058965996061</c:v>
                </c:pt>
                <c:pt idx="9">
                  <c:v>120.78922724190267</c:v>
                </c:pt>
                <c:pt idx="10">
                  <c:v>121.88458681822584</c:v>
                </c:pt>
                <c:pt idx="11">
                  <c:v>123.12306649013468</c:v>
                </c:pt>
                <c:pt idx="12">
                  <c:v>122.35941486098105</c:v>
                </c:pt>
                <c:pt idx="13">
                  <c:v>123.60357800238964</c:v>
                </c:pt>
                <c:pt idx="14">
                  <c:v>125.32825265605321</c:v>
                </c:pt>
                <c:pt idx="15">
                  <c:v>131.16259243711048</c:v>
                </c:pt>
                <c:pt idx="16">
                  <c:v>133.33057771175766</c:v>
                </c:pt>
                <c:pt idx="17">
                  <c:v>141.57832531404398</c:v>
                </c:pt>
                <c:pt idx="18">
                  <c:v>143.47143733651953</c:v>
                </c:pt>
                <c:pt idx="19">
                  <c:v>148.1582329576646</c:v>
                </c:pt>
                <c:pt idx="20">
                  <c:v>153.82723544418252</c:v>
                </c:pt>
                <c:pt idx="21">
                  <c:v>155.62579520134335</c:v>
                </c:pt>
                <c:pt idx="22">
                  <c:v>157.66202731940453</c:v>
                </c:pt>
                <c:pt idx="23">
                  <c:v>161.22607937481837</c:v>
                </c:pt>
                <c:pt idx="24">
                  <c:v>160.14518681176736</c:v>
                </c:pt>
                <c:pt idx="25">
                  <c:v>162.0568992798786</c:v>
                </c:pt>
                <c:pt idx="26">
                  <c:v>168.26583136887655</c:v>
                </c:pt>
                <c:pt idx="27">
                  <c:v>170.4508670520231</c:v>
                </c:pt>
                <c:pt idx="28">
                  <c:v>176.74453450447248</c:v>
                </c:pt>
                <c:pt idx="29">
                  <c:v>185.77763425582071</c:v>
                </c:pt>
                <c:pt idx="30">
                  <c:v>192.64429876965804</c:v>
                </c:pt>
                <c:pt idx="31">
                  <c:v>190.25517486356443</c:v>
                </c:pt>
                <c:pt idx="32">
                  <c:v>190.34869377078826</c:v>
                </c:pt>
                <c:pt idx="33">
                  <c:v>183.74036877966867</c:v>
                </c:pt>
                <c:pt idx="34">
                  <c:v>180.90896761068234</c:v>
                </c:pt>
                <c:pt idx="35">
                  <c:v>181.19314108567184</c:v>
                </c:pt>
                <c:pt idx="36">
                  <c:v>183.0702360577389</c:v>
                </c:pt>
                <c:pt idx="37">
                  <c:v>183.0397519940582</c:v>
                </c:pt>
                <c:pt idx="38">
                  <c:v>179.06287338134143</c:v>
                </c:pt>
                <c:pt idx="39">
                  <c:v>183.6489165886266</c:v>
                </c:pt>
                <c:pt idx="40">
                  <c:v>188.70100429489455</c:v>
                </c:pt>
                <c:pt idx="41">
                  <c:v>186.1579100332612</c:v>
                </c:pt>
                <c:pt idx="42">
                  <c:v>187.4764749572125</c:v>
                </c:pt>
                <c:pt idx="43">
                  <c:v>191.55875609519813</c:v>
                </c:pt>
                <c:pt idx="44">
                  <c:v>192.5171957244809</c:v>
                </c:pt>
                <c:pt idx="45">
                  <c:v>199.9837246100688</c:v>
                </c:pt>
                <c:pt idx="46">
                  <c:v>201.46659347046855</c:v>
                </c:pt>
                <c:pt idx="47">
                  <c:v>206.3331933994252</c:v>
                </c:pt>
                <c:pt idx="48">
                  <c:v>204.52843349371915</c:v>
                </c:pt>
                <c:pt idx="49">
                  <c:v>211.32121290405914</c:v>
                </c:pt>
                <c:pt idx="50">
                  <c:v>215.40039396777212</c:v>
                </c:pt>
                <c:pt idx="51">
                  <c:v>223.50553815351824</c:v>
                </c:pt>
                <c:pt idx="52">
                  <c:v>224.84787031355958</c:v>
                </c:pt>
                <c:pt idx="53">
                  <c:v>229.64161849710982</c:v>
                </c:pt>
                <c:pt idx="54">
                  <c:v>233.43817612296962</c:v>
                </c:pt>
                <c:pt idx="55">
                  <c:v>240.35185842994156</c:v>
                </c:pt>
                <c:pt idx="56">
                  <c:v>245.52329899570512</c:v>
                </c:pt>
                <c:pt idx="57">
                  <c:v>247.8137372041205</c:v>
                </c:pt>
                <c:pt idx="58">
                  <c:v>258.28475473891564</c:v>
                </c:pt>
                <c:pt idx="59">
                  <c:v>261.18022410953597</c:v>
                </c:pt>
                <c:pt idx="60">
                  <c:v>264.6254399844996</c:v>
                </c:pt>
                <c:pt idx="61">
                  <c:v>265.13281880711725</c:v>
                </c:pt>
                <c:pt idx="62">
                  <c:v>261.28304323957764</c:v>
                </c:pt>
                <c:pt idx="63">
                  <c:v>247.41434430199888</c:v>
                </c:pt>
                <c:pt idx="64">
                  <c:v>226.1685019536926</c:v>
                </c:pt>
                <c:pt idx="65">
                  <c:v>213.24842574353343</c:v>
                </c:pt>
                <c:pt idx="66">
                  <c:v>224.60399780411407</c:v>
                </c:pt>
                <c:pt idx="67">
                  <c:v>230.08182904382087</c:v>
                </c:pt>
                <c:pt idx="68">
                  <c:v>236.78522297930056</c:v>
                </c:pt>
                <c:pt idx="69">
                  <c:v>246.2957341686311</c:v>
                </c:pt>
                <c:pt idx="70">
                  <c:v>256.9620563826008</c:v>
                </c:pt>
                <c:pt idx="71">
                  <c:v>258.8412180708496</c:v>
                </c:pt>
                <c:pt idx="72">
                  <c:v>264.55155488100235</c:v>
                </c:pt>
                <c:pt idx="73">
                  <c:v>267.5772273710724</c:v>
                </c:pt>
                <c:pt idx="74">
                  <c:v>270.02628604643655</c:v>
                </c:pt>
                <c:pt idx="75">
                  <c:v>264.5360545096393</c:v>
                </c:pt>
                <c:pt idx="76">
                  <c:v>271.01727645558174</c:v>
                </c:pt>
                <c:pt idx="77">
                  <c:v>270.59773307068815</c:v>
                </c:pt>
                <c:pt idx="78">
                  <c:v>270.63131720864146</c:v>
                </c:pt>
                <c:pt idx="79">
                  <c:v>265.64433106209833</c:v>
                </c:pt>
                <c:pt idx="80">
                  <c:v>265.5058610779216</c:v>
                </c:pt>
                <c:pt idx="81">
                  <c:v>272.74660122065427</c:v>
                </c:pt>
                <c:pt idx="82">
                  <c:v>273.2829140698163</c:v>
                </c:pt>
                <c:pt idx="83">
                  <c:v>275.0783737527045</c:v>
                </c:pt>
                <c:pt idx="84">
                  <c:v>280.51435398973103</c:v>
                </c:pt>
                <c:pt idx="85">
                  <c:v>288.80808602706105</c:v>
                </c:pt>
                <c:pt idx="86">
                  <c:v>291.249911195789</c:v>
                </c:pt>
                <c:pt idx="87">
                  <c:v>298.29793005457424</c:v>
                </c:pt>
                <c:pt idx="88">
                  <c:v>299.2103852488133</c:v>
                </c:pt>
                <c:pt idx="89">
                  <c:v>297.18810346497884</c:v>
                </c:pt>
                <c:pt idx="90">
                  <c:v>309.9356088739626</c:v>
                </c:pt>
                <c:pt idx="91">
                  <c:v>316.2318597216392</c:v>
                </c:pt>
                <c:pt idx="92">
                  <c:v>320.9791067911002</c:v>
                </c:pt>
                <c:pt idx="93">
                  <c:v>319.92198146413926</c:v>
                </c:pt>
                <c:pt idx="94">
                  <c:v>321.6104885846224</c:v>
                </c:pt>
                <c:pt idx="95">
                  <c:v>322.70068137049117</c:v>
                </c:pt>
                <c:pt idx="96">
                  <c:v>324.7239965124165</c:v>
                </c:pt>
                <c:pt idx="97">
                  <c:v>335.37016824361416</c:v>
                </c:pt>
                <c:pt idx="98">
                  <c:v>343.3926437820906</c:v>
                </c:pt>
                <c:pt idx="99">
                  <c:v>343.16633836018985</c:v>
                </c:pt>
                <c:pt idx="100">
                  <c:v>347.90325184874223</c:v>
                </c:pt>
                <c:pt idx="101">
                  <c:v>349.4124713404592</c:v>
                </c:pt>
                <c:pt idx="102">
                  <c:v>347.0615816837278</c:v>
                </c:pt>
                <c:pt idx="103">
                  <c:v>359.16065489069007</c:v>
                </c:pt>
                <c:pt idx="104">
                  <c:v>356.9652856266348</c:v>
                </c:pt>
                <c:pt idx="105">
                  <c:v>360.02970904511255</c:v>
                </c:pt>
                <c:pt idx="106">
                  <c:v>360.5303710401395</c:v>
                </c:pt>
                <c:pt idx="107">
                  <c:v>355.2891788032422</c:v>
                </c:pt>
                <c:pt idx="108">
                  <c:v>348.7025543320309</c:v>
                </c:pt>
                <c:pt idx="109">
                  <c:v>303.5076048697</c:v>
                </c:pt>
                <c:pt idx="110">
                  <c:v>337.6631898472568</c:v>
                </c:pt>
                <c:pt idx="111">
                  <c:v>349.50547356863757</c:v>
                </c:pt>
                <c:pt idx="112">
                  <c:v>365.17118222624083</c:v>
                </c:pt>
                <c:pt idx="113">
                  <c:v>363.24810281913005</c:v>
                </c:pt>
                <c:pt idx="114">
                  <c:v>383.4533535699293</c:v>
                </c:pt>
                <c:pt idx="115">
                  <c:v>394.7433073917396</c:v>
                </c:pt>
                <c:pt idx="116">
                  <c:v>404.3370039073853</c:v>
                </c:pt>
                <c:pt idx="117">
                  <c:v>413.758646300901</c:v>
                </c:pt>
                <c:pt idx="118">
                  <c:v>423.13533761746373</c:v>
                </c:pt>
                <c:pt idx="119">
                  <c:v>412.01382116446536</c:v>
                </c:pt>
                <c:pt idx="120">
                  <c:v>413.29466851809997</c:v>
                </c:pt>
                <c:pt idx="121">
                  <c:v>412.47418219394837</c:v>
                </c:pt>
                <c:pt idx="122">
                  <c:v>405.7196370329706</c:v>
                </c:pt>
                <c:pt idx="123">
                  <c:v>409.97448897213167</c:v>
                </c:pt>
                <c:pt idx="124">
                  <c:v>409.82206865372814</c:v>
                </c:pt>
              </c:numCache>
            </c:numRef>
          </c:val>
          <c:smooth val="0"/>
        </c:ser>
        <c:marker val="1"/>
        <c:axId val="61946422"/>
        <c:axId val="20646887"/>
      </c:lineChart>
      <c:catAx>
        <c:axId val="61946422"/>
        <c:scaling>
          <c:orientation val="minMax"/>
        </c:scaling>
        <c:axPos val="b"/>
        <c:delete val="0"/>
        <c:numFmt formatCode="General" sourceLinked="1"/>
        <c:majorTickMark val="out"/>
        <c:minorTickMark val="none"/>
        <c:tickLblPos val="nextTo"/>
        <c:spPr>
          <a:ln w="12700">
            <a:solidFill>
              <a:srgbClr val="333399"/>
            </a:solidFill>
          </a:ln>
        </c:spPr>
        <c:crossAx val="20646887"/>
        <c:crossesAt val="20"/>
        <c:auto val="1"/>
        <c:lblOffset val="100"/>
        <c:tickLblSkip val="3"/>
        <c:tickMarkSkip val="4"/>
        <c:noMultiLvlLbl val="0"/>
      </c:catAx>
      <c:valAx>
        <c:axId val="20646887"/>
        <c:scaling>
          <c:orientation val="minMax"/>
          <c:min val="80"/>
        </c:scaling>
        <c:axPos val="l"/>
        <c:majorGridlines>
          <c:spPr>
            <a:ln w="12700">
              <a:solidFill>
                <a:srgbClr val="CCCCFF"/>
              </a:solidFill>
            </a:ln>
          </c:spPr>
        </c:majorGridlines>
        <c:delete val="0"/>
        <c:numFmt formatCode="#,##0" sourceLinked="0"/>
        <c:majorTickMark val="out"/>
        <c:minorTickMark val="none"/>
        <c:tickLblPos val="low"/>
        <c:spPr>
          <a:ln w="12700">
            <a:solidFill>
              <a:srgbClr val="333399"/>
            </a:solidFill>
          </a:ln>
        </c:spPr>
        <c:crossAx val="61946422"/>
        <c:crossesAt val="1"/>
        <c:crossBetween val="between"/>
        <c:dispUnits/>
        <c:majorUnit val="20"/>
      </c:valAx>
      <c:spPr>
        <a:solidFill>
          <a:srgbClr val="FFFFFF"/>
        </a:solidFill>
        <a:ln w="3175">
          <a:noFill/>
        </a:ln>
      </c:spPr>
    </c:plotArea>
    <c:legend>
      <c:legendPos val="r"/>
      <c:layout>
        <c:manualLayout>
          <c:xMode val="edge"/>
          <c:yMode val="edge"/>
          <c:x val="0.7485"/>
          <c:y val="0.6485"/>
          <c:w val="0.204"/>
          <c:h val="0.09275"/>
        </c:manualLayout>
      </c:layout>
      <c:overlay val="0"/>
      <c:spPr>
        <a:solidFill>
          <a:srgbClr val="FFFFFF"/>
        </a:solidFill>
        <a:ln w="12700">
          <a:solidFill>
            <a:srgbClr val="333399"/>
          </a:solid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0005"/>
          <c:w val="0.9695"/>
          <c:h val="0.95525"/>
        </c:manualLayout>
      </c:layout>
      <c:lineChart>
        <c:grouping val="standard"/>
        <c:varyColors val="0"/>
        <c:ser>
          <c:idx val="2"/>
          <c:order val="0"/>
          <c:tx>
            <c:strRef>
              <c:f>Data!$O$3</c:f>
              <c:strCache>
                <c:ptCount val="1"/>
                <c:pt idx="0">
                  <c:v>HFCE</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Data!$B$9:$B$131</c:f>
              <c:numCache>
                <c:ptCount val="123"/>
                <c:pt idx="0">
                  <c:v>1993</c:v>
                </c:pt>
                <c:pt idx="4">
                  <c:v>1994</c:v>
                </c:pt>
                <c:pt idx="8">
                  <c:v>1995</c:v>
                </c:pt>
                <c:pt idx="12">
                  <c:v>1996</c:v>
                </c:pt>
                <c:pt idx="16">
                  <c:v>1997</c:v>
                </c:pt>
                <c:pt idx="20">
                  <c:v>1998</c:v>
                </c:pt>
                <c:pt idx="24">
                  <c:v>1999</c:v>
                </c:pt>
                <c:pt idx="28">
                  <c:v>2000</c:v>
                </c:pt>
                <c:pt idx="32">
                  <c:v>2001</c:v>
                </c:pt>
                <c:pt idx="36">
                  <c:v>2002</c:v>
                </c:pt>
                <c:pt idx="40">
                  <c:v>2003</c:v>
                </c:pt>
                <c:pt idx="44">
                  <c:v>2004</c:v>
                </c:pt>
                <c:pt idx="48">
                  <c:v>2005</c:v>
                </c:pt>
                <c:pt idx="52">
                  <c:v>2006</c:v>
                </c:pt>
                <c:pt idx="56">
                  <c:v>2007</c:v>
                </c:pt>
                <c:pt idx="60">
                  <c:v>2008</c:v>
                </c:pt>
                <c:pt idx="64">
                  <c:v>2009</c:v>
                </c:pt>
                <c:pt idx="68">
                  <c:v>2010</c:v>
                </c:pt>
                <c:pt idx="72">
                  <c:v>2011</c:v>
                </c:pt>
                <c:pt idx="76">
                  <c:v>2012</c:v>
                </c:pt>
                <c:pt idx="80">
                  <c:v>2013</c:v>
                </c:pt>
                <c:pt idx="84">
                  <c:v>2014</c:v>
                </c:pt>
                <c:pt idx="88">
                  <c:v>2015</c:v>
                </c:pt>
                <c:pt idx="92">
                  <c:v>2016</c:v>
                </c:pt>
                <c:pt idx="96">
                  <c:v>2017</c:v>
                </c:pt>
                <c:pt idx="100">
                  <c:v>2018</c:v>
                </c:pt>
                <c:pt idx="104">
                  <c:v>2019</c:v>
                </c:pt>
                <c:pt idx="108">
                  <c:v>2020</c:v>
                </c:pt>
                <c:pt idx="112">
                  <c:v>2021</c:v>
                </c:pt>
                <c:pt idx="116">
                  <c:v>2022</c:v>
                </c:pt>
                <c:pt idx="120">
                  <c:v>2023</c:v>
                </c:pt>
              </c:numCache>
            </c:numRef>
          </c:cat>
          <c:val>
            <c:numRef>
              <c:f>Data!$O$9:$O$131</c:f>
              <c:numCache>
                <c:ptCount val="123"/>
                <c:pt idx="0">
                  <c:v>100.12720570990517</c:v>
                </c:pt>
                <c:pt idx="1">
                  <c:v>100.8804987415946</c:v>
                </c:pt>
                <c:pt idx="2">
                  <c:v>101.79145124422865</c:v>
                </c:pt>
                <c:pt idx="3">
                  <c:v>101.62539073575587</c:v>
                </c:pt>
                <c:pt idx="4">
                  <c:v>101.99279611031962</c:v>
                </c:pt>
                <c:pt idx="5">
                  <c:v>101.73348408528453</c:v>
                </c:pt>
                <c:pt idx="6">
                  <c:v>102.29271315007405</c:v>
                </c:pt>
                <c:pt idx="7">
                  <c:v>103.60187483154168</c:v>
                </c:pt>
                <c:pt idx="8">
                  <c:v>103.44785581019255</c:v>
                </c:pt>
                <c:pt idx="9">
                  <c:v>102.58786960189583</c:v>
                </c:pt>
                <c:pt idx="10">
                  <c:v>104.06533206851046</c:v>
                </c:pt>
                <c:pt idx="11">
                  <c:v>104.82142544604258</c:v>
                </c:pt>
                <c:pt idx="12">
                  <c:v>106.38793891045543</c:v>
                </c:pt>
                <c:pt idx="13">
                  <c:v>105.72929756824966</c:v>
                </c:pt>
                <c:pt idx="14">
                  <c:v>107.50835728212434</c:v>
                </c:pt>
                <c:pt idx="15">
                  <c:v>109.09867368620026</c:v>
                </c:pt>
                <c:pt idx="16">
                  <c:v>109.03118535139089</c:v>
                </c:pt>
                <c:pt idx="17">
                  <c:v>109.30449910563955</c:v>
                </c:pt>
                <c:pt idx="18">
                  <c:v>110.25409638090305</c:v>
                </c:pt>
                <c:pt idx="19">
                  <c:v>111.95782679160877</c:v>
                </c:pt>
                <c:pt idx="20">
                  <c:v>113.16953643775005</c:v>
                </c:pt>
                <c:pt idx="21">
                  <c:v>113.7662901368319</c:v>
                </c:pt>
                <c:pt idx="22">
                  <c:v>115.0468882907039</c:v>
                </c:pt>
                <c:pt idx="23">
                  <c:v>115.86262903468578</c:v>
                </c:pt>
                <c:pt idx="24">
                  <c:v>117.32917015251383</c:v>
                </c:pt>
                <c:pt idx="25">
                  <c:v>120.48600002100261</c:v>
                </c:pt>
                <c:pt idx="26">
                  <c:v>122.97802778643162</c:v>
                </c:pt>
                <c:pt idx="27">
                  <c:v>124.51541765408027</c:v>
                </c:pt>
                <c:pt idx="28">
                  <c:v>125.29531397127545</c:v>
                </c:pt>
                <c:pt idx="29">
                  <c:v>124.96851361143102</c:v>
                </c:pt>
                <c:pt idx="30">
                  <c:v>125.4045274591412</c:v>
                </c:pt>
                <c:pt idx="31">
                  <c:v>125.42553005296153</c:v>
                </c:pt>
                <c:pt idx="32">
                  <c:v>125.86462428109873</c:v>
                </c:pt>
                <c:pt idx="33">
                  <c:v>125.37708406988264</c:v>
                </c:pt>
                <c:pt idx="34">
                  <c:v>127.85539014068237</c:v>
                </c:pt>
                <c:pt idx="35">
                  <c:v>128.05113431508792</c:v>
                </c:pt>
                <c:pt idx="36">
                  <c:v>128.20543337102131</c:v>
                </c:pt>
                <c:pt idx="37">
                  <c:v>128.90888024671048</c:v>
                </c:pt>
                <c:pt idx="38">
                  <c:v>129.0038119707784</c:v>
                </c:pt>
                <c:pt idx="39">
                  <c:v>129.59916549693887</c:v>
                </c:pt>
                <c:pt idx="40">
                  <c:v>130.80415431305767</c:v>
                </c:pt>
                <c:pt idx="41">
                  <c:v>131.6837429422534</c:v>
                </c:pt>
                <c:pt idx="42">
                  <c:v>133.43227888644248</c:v>
                </c:pt>
                <c:pt idx="43">
                  <c:v>132.81704290479874</c:v>
                </c:pt>
                <c:pt idx="44">
                  <c:v>133.89377588132135</c:v>
                </c:pt>
                <c:pt idx="45">
                  <c:v>134.93186408521453</c:v>
                </c:pt>
                <c:pt idx="46">
                  <c:v>136.1340525554906</c:v>
                </c:pt>
                <c:pt idx="47">
                  <c:v>136.98535769167492</c:v>
                </c:pt>
                <c:pt idx="48">
                  <c:v>139.3284070582717</c:v>
                </c:pt>
                <c:pt idx="49">
                  <c:v>139.4342601311262</c:v>
                </c:pt>
                <c:pt idx="50">
                  <c:v>140.05089628569127</c:v>
                </c:pt>
                <c:pt idx="51">
                  <c:v>141.65773473023918</c:v>
                </c:pt>
                <c:pt idx="52">
                  <c:v>142.4967183447156</c:v>
                </c:pt>
                <c:pt idx="53">
                  <c:v>144.3236639725006</c:v>
                </c:pt>
                <c:pt idx="54">
                  <c:v>145.96998729343073</c:v>
                </c:pt>
                <c:pt idx="55">
                  <c:v>147.19877904921256</c:v>
                </c:pt>
                <c:pt idx="56">
                  <c:v>149.89355185365392</c:v>
                </c:pt>
                <c:pt idx="57">
                  <c:v>150.90335656453573</c:v>
                </c:pt>
                <c:pt idx="58">
                  <c:v>149.61379730396703</c:v>
                </c:pt>
                <c:pt idx="59">
                  <c:v>149.32144119798795</c:v>
                </c:pt>
                <c:pt idx="60">
                  <c:v>148.1665785724537</c:v>
                </c:pt>
                <c:pt idx="61">
                  <c:v>146.59418438177113</c:v>
                </c:pt>
                <c:pt idx="62">
                  <c:v>148.46313519719686</c:v>
                </c:pt>
                <c:pt idx="63">
                  <c:v>149.99268409648593</c:v>
                </c:pt>
                <c:pt idx="64">
                  <c:v>150.6549658882872</c:v>
                </c:pt>
                <c:pt idx="65">
                  <c:v>151.10610160354804</c:v>
                </c:pt>
                <c:pt idx="66">
                  <c:v>154.54576640215066</c:v>
                </c:pt>
                <c:pt idx="67">
                  <c:v>154.92717350592798</c:v>
                </c:pt>
                <c:pt idx="68">
                  <c:v>156.70791342730828</c:v>
                </c:pt>
                <c:pt idx="69">
                  <c:v>157.25958155832245</c:v>
                </c:pt>
                <c:pt idx="70">
                  <c:v>157.9288642147305</c:v>
                </c:pt>
                <c:pt idx="71">
                  <c:v>159.4491719727386</c:v>
                </c:pt>
                <c:pt idx="72">
                  <c:v>158.56230244435187</c:v>
                </c:pt>
                <c:pt idx="73">
                  <c:v>158.88798266585923</c:v>
                </c:pt>
                <c:pt idx="74">
                  <c:v>160.0562869514385</c:v>
                </c:pt>
                <c:pt idx="75">
                  <c:v>160.13329646211307</c:v>
                </c:pt>
                <c:pt idx="76">
                  <c:v>160.9224339205892</c:v>
                </c:pt>
                <c:pt idx="77">
                  <c:v>161.75469670504307</c:v>
                </c:pt>
                <c:pt idx="78">
                  <c:v>162.24587736585468</c:v>
                </c:pt>
                <c:pt idx="79">
                  <c:v>162.69533287360989</c:v>
                </c:pt>
                <c:pt idx="80">
                  <c:v>164.36321885752892</c:v>
                </c:pt>
                <c:pt idx="81">
                  <c:v>165.39486626598386</c:v>
                </c:pt>
                <c:pt idx="82">
                  <c:v>166.1691618914936</c:v>
                </c:pt>
                <c:pt idx="83">
                  <c:v>168.26970130811154</c:v>
                </c:pt>
                <c:pt idx="84">
                  <c:v>168.5225725377084</c:v>
                </c:pt>
                <c:pt idx="85">
                  <c:v>170.83789848046234</c:v>
                </c:pt>
                <c:pt idx="86">
                  <c:v>173.21875251593573</c:v>
                </c:pt>
                <c:pt idx="87">
                  <c:v>174.1131829780978</c:v>
                </c:pt>
                <c:pt idx="88">
                  <c:v>176.05858323502952</c:v>
                </c:pt>
                <c:pt idx="89">
                  <c:v>177.8326023263873</c:v>
                </c:pt>
                <c:pt idx="90">
                  <c:v>178.45959976057043</c:v>
                </c:pt>
                <c:pt idx="91">
                  <c:v>177.91661270166864</c:v>
                </c:pt>
                <c:pt idx="92">
                  <c:v>179.770721684128</c:v>
                </c:pt>
                <c:pt idx="93">
                  <c:v>180.7037969189195</c:v>
                </c:pt>
                <c:pt idx="94">
                  <c:v>183.12049538117958</c:v>
                </c:pt>
                <c:pt idx="95">
                  <c:v>182.69652302059305</c:v>
                </c:pt>
                <c:pt idx="96">
                  <c:v>183.84298460859915</c:v>
                </c:pt>
                <c:pt idx="97">
                  <c:v>185.15102615172972</c:v>
                </c:pt>
                <c:pt idx="98">
                  <c:v>186.5360772055349</c:v>
                </c:pt>
                <c:pt idx="99">
                  <c:v>187.62569177293395</c:v>
                </c:pt>
                <c:pt idx="100">
                  <c:v>186.99757420041374</c:v>
                </c:pt>
                <c:pt idx="101">
                  <c:v>188.01493984507087</c:v>
                </c:pt>
                <c:pt idx="102">
                  <c:v>187.37506082001127</c:v>
                </c:pt>
                <c:pt idx="103">
                  <c:v>187.84103836823846</c:v>
                </c:pt>
                <c:pt idx="104">
                  <c:v>189.9004127009686</c:v>
                </c:pt>
                <c:pt idx="105">
                  <c:v>190.0709537627897</c:v>
                </c:pt>
                <c:pt idx="106">
                  <c:v>191.9536262728447</c:v>
                </c:pt>
                <c:pt idx="107">
                  <c:v>172.97288215094565</c:v>
                </c:pt>
                <c:pt idx="108">
                  <c:v>184.0572110655666</c:v>
                </c:pt>
                <c:pt idx="109">
                  <c:v>182.82729917144766</c:v>
                </c:pt>
                <c:pt idx="110">
                  <c:v>187.94829161401435</c:v>
                </c:pt>
                <c:pt idx="111">
                  <c:v>189.4341551181571</c:v>
                </c:pt>
                <c:pt idx="112">
                  <c:v>198.0841433917089</c:v>
                </c:pt>
                <c:pt idx="113">
                  <c:v>198.82875535128588</c:v>
                </c:pt>
                <c:pt idx="114">
                  <c:v>198.49103364265486</c:v>
                </c:pt>
                <c:pt idx="115">
                  <c:v>200.8878496494317</c:v>
                </c:pt>
                <c:pt idx="116">
                  <c:v>199.73802764641434</c:v>
                </c:pt>
                <c:pt idx="117">
                  <c:v>197.6150854630547</c:v>
                </c:pt>
                <c:pt idx="118">
                  <c:v>194.2944353627673</c:v>
                </c:pt>
                <c:pt idx="119">
                  <c:v>194.44705421119508</c:v>
                </c:pt>
                <c:pt idx="120">
                  <c:v>194.60947427007235</c:v>
                </c:pt>
                <c:pt idx="121">
                  <c:v>195.85058754756213</c:v>
                </c:pt>
                <c:pt idx="122">
                  <c:v>195.2815572723231</c:v>
                </c:pt>
              </c:numCache>
            </c:numRef>
          </c:val>
          <c:smooth val="0"/>
        </c:ser>
        <c:ser>
          <c:idx val="0"/>
          <c:order val="1"/>
          <c:tx>
            <c:strRef>
              <c:f>Data!$P$3</c:f>
              <c:strCache>
                <c:ptCount val="1"/>
                <c:pt idx="0">
                  <c:v>GFCE</c:v>
                </c:pt>
              </c:strCache>
            </c:strRef>
          </c:tx>
          <c:spPr>
            <a:ln w="127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Data!$B$9:$B$131</c:f>
              <c:numCache>
                <c:ptCount val="123"/>
                <c:pt idx="0">
                  <c:v>1993</c:v>
                </c:pt>
                <c:pt idx="4">
                  <c:v>1994</c:v>
                </c:pt>
                <c:pt idx="8">
                  <c:v>1995</c:v>
                </c:pt>
                <c:pt idx="12">
                  <c:v>1996</c:v>
                </c:pt>
                <c:pt idx="16">
                  <c:v>1997</c:v>
                </c:pt>
                <c:pt idx="20">
                  <c:v>1998</c:v>
                </c:pt>
                <c:pt idx="24">
                  <c:v>1999</c:v>
                </c:pt>
                <c:pt idx="28">
                  <c:v>2000</c:v>
                </c:pt>
                <c:pt idx="32">
                  <c:v>2001</c:v>
                </c:pt>
                <c:pt idx="36">
                  <c:v>2002</c:v>
                </c:pt>
                <c:pt idx="40">
                  <c:v>2003</c:v>
                </c:pt>
                <c:pt idx="44">
                  <c:v>2004</c:v>
                </c:pt>
                <c:pt idx="48">
                  <c:v>2005</c:v>
                </c:pt>
                <c:pt idx="52">
                  <c:v>2006</c:v>
                </c:pt>
                <c:pt idx="56">
                  <c:v>2007</c:v>
                </c:pt>
                <c:pt idx="60">
                  <c:v>2008</c:v>
                </c:pt>
                <c:pt idx="64">
                  <c:v>2009</c:v>
                </c:pt>
                <c:pt idx="68">
                  <c:v>2010</c:v>
                </c:pt>
                <c:pt idx="72">
                  <c:v>2011</c:v>
                </c:pt>
                <c:pt idx="76">
                  <c:v>2012</c:v>
                </c:pt>
                <c:pt idx="80">
                  <c:v>2013</c:v>
                </c:pt>
                <c:pt idx="84">
                  <c:v>2014</c:v>
                </c:pt>
                <c:pt idx="88">
                  <c:v>2015</c:v>
                </c:pt>
                <c:pt idx="92">
                  <c:v>2016</c:v>
                </c:pt>
                <c:pt idx="96">
                  <c:v>2017</c:v>
                </c:pt>
                <c:pt idx="100">
                  <c:v>2018</c:v>
                </c:pt>
                <c:pt idx="104">
                  <c:v>2019</c:v>
                </c:pt>
                <c:pt idx="108">
                  <c:v>2020</c:v>
                </c:pt>
                <c:pt idx="112">
                  <c:v>2021</c:v>
                </c:pt>
                <c:pt idx="116">
                  <c:v>2022</c:v>
                </c:pt>
                <c:pt idx="120">
                  <c:v>2023</c:v>
                </c:pt>
              </c:numCache>
            </c:numRef>
          </c:cat>
          <c:val>
            <c:numRef>
              <c:f>Data!$P$9:$P$131</c:f>
              <c:numCache>
                <c:ptCount val="123"/>
                <c:pt idx="0">
                  <c:v>99.73474281319575</c:v>
                </c:pt>
                <c:pt idx="1">
                  <c:v>99.71514856116957</c:v>
                </c:pt>
                <c:pt idx="2">
                  <c:v>98.95619786602266</c:v>
                </c:pt>
                <c:pt idx="3">
                  <c:v>99.38759798146548</c:v>
                </c:pt>
                <c:pt idx="4">
                  <c:v>99.23247681959164</c:v>
                </c:pt>
                <c:pt idx="5">
                  <c:v>99.10054218928211</c:v>
                </c:pt>
                <c:pt idx="6">
                  <c:v>99.83761263633313</c:v>
                </c:pt>
                <c:pt idx="7">
                  <c:v>99.8454503371436</c:v>
                </c:pt>
                <c:pt idx="8">
                  <c:v>99.99077437300434</c:v>
                </c:pt>
                <c:pt idx="9">
                  <c:v>100.00677634549237</c:v>
                </c:pt>
                <c:pt idx="10">
                  <c:v>99.99893864468191</c:v>
                </c:pt>
                <c:pt idx="11">
                  <c:v>99.75205106915219</c:v>
                </c:pt>
                <c:pt idx="12">
                  <c:v>99.53945343466827</c:v>
                </c:pt>
                <c:pt idx="13">
                  <c:v>100.01820632584098</c:v>
                </c:pt>
                <c:pt idx="14">
                  <c:v>99.67563348625013</c:v>
                </c:pt>
                <c:pt idx="15">
                  <c:v>99.98489609739649</c:v>
                </c:pt>
                <c:pt idx="16">
                  <c:v>100.25692962969313</c:v>
                </c:pt>
                <c:pt idx="17">
                  <c:v>99.89998767194976</c:v>
                </c:pt>
                <c:pt idx="18">
                  <c:v>103.48540922187144</c:v>
                </c:pt>
                <c:pt idx="19">
                  <c:v>103.34824945768825</c:v>
                </c:pt>
                <c:pt idx="20">
                  <c:v>104.08303390866955</c:v>
                </c:pt>
                <c:pt idx="21">
                  <c:v>104.27603729112731</c:v>
                </c:pt>
                <c:pt idx="22">
                  <c:v>104.97620523019573</c:v>
                </c:pt>
                <c:pt idx="23">
                  <c:v>105.08462675807387</c:v>
                </c:pt>
                <c:pt idx="24">
                  <c:v>104.67739288679665</c:v>
                </c:pt>
                <c:pt idx="25">
                  <c:v>104.4618561145088</c:v>
                </c:pt>
                <c:pt idx="26">
                  <c:v>103.99812548322282</c:v>
                </c:pt>
                <c:pt idx="27">
                  <c:v>103.83516662053853</c:v>
                </c:pt>
                <c:pt idx="28">
                  <c:v>103.91909533338395</c:v>
                </c:pt>
                <c:pt idx="29">
                  <c:v>103.44295500914806</c:v>
                </c:pt>
                <c:pt idx="30">
                  <c:v>103.70813055323553</c:v>
                </c:pt>
                <c:pt idx="31">
                  <c:v>103.84627003002002</c:v>
                </c:pt>
                <c:pt idx="32">
                  <c:v>104.15226693249535</c:v>
                </c:pt>
                <c:pt idx="33">
                  <c:v>105.02812999806508</c:v>
                </c:pt>
                <c:pt idx="34">
                  <c:v>105.707723972506</c:v>
                </c:pt>
                <c:pt idx="35">
                  <c:v>106.22664508033235</c:v>
                </c:pt>
                <c:pt idx="36">
                  <c:v>106.45165240776618</c:v>
                </c:pt>
                <c:pt idx="37">
                  <c:v>106.92354731072973</c:v>
                </c:pt>
                <c:pt idx="38">
                  <c:v>106.9777580746688</c:v>
                </c:pt>
                <c:pt idx="39">
                  <c:v>106.98657548808058</c:v>
                </c:pt>
                <c:pt idx="40">
                  <c:v>107.18219143747515</c:v>
                </c:pt>
                <c:pt idx="41">
                  <c:v>106.84059831048562</c:v>
                </c:pt>
                <c:pt idx="42">
                  <c:v>106.06499250111648</c:v>
                </c:pt>
                <c:pt idx="43">
                  <c:v>105.93240472907273</c:v>
                </c:pt>
                <c:pt idx="44">
                  <c:v>105.58297390127274</c:v>
                </c:pt>
                <c:pt idx="45">
                  <c:v>105.358293144706</c:v>
                </c:pt>
                <c:pt idx="46">
                  <c:v>105.92162789045834</c:v>
                </c:pt>
                <c:pt idx="47">
                  <c:v>105.81059379564337</c:v>
                </c:pt>
                <c:pt idx="48">
                  <c:v>105.78479469714226</c:v>
                </c:pt>
                <c:pt idx="49">
                  <c:v>106.1613309069118</c:v>
                </c:pt>
                <c:pt idx="50">
                  <c:v>106.90852505084301</c:v>
                </c:pt>
                <c:pt idx="51">
                  <c:v>107.3859716585473</c:v>
                </c:pt>
                <c:pt idx="52">
                  <c:v>108.15014748756786</c:v>
                </c:pt>
                <c:pt idx="53">
                  <c:v>108.43981584668805</c:v>
                </c:pt>
                <c:pt idx="54">
                  <c:v>108.28959324782075</c:v>
                </c:pt>
                <c:pt idx="55">
                  <c:v>108.89440249369513</c:v>
                </c:pt>
                <c:pt idx="56">
                  <c:v>108.79708437529851</c:v>
                </c:pt>
                <c:pt idx="57">
                  <c:v>109.39503563296373</c:v>
                </c:pt>
                <c:pt idx="58">
                  <c:v>109.16219060471943</c:v>
                </c:pt>
                <c:pt idx="59">
                  <c:v>109.56811819252823</c:v>
                </c:pt>
                <c:pt idx="60">
                  <c:v>110.18468398961832</c:v>
                </c:pt>
                <c:pt idx="61">
                  <c:v>110.28004268281234</c:v>
                </c:pt>
                <c:pt idx="62">
                  <c:v>111.95698408538522</c:v>
                </c:pt>
                <c:pt idx="63">
                  <c:v>111.9311849868841</c:v>
                </c:pt>
                <c:pt idx="64">
                  <c:v>112.41255044499363</c:v>
                </c:pt>
                <c:pt idx="65">
                  <c:v>112.99874515144315</c:v>
                </c:pt>
                <c:pt idx="66">
                  <c:v>112.94714695444092</c:v>
                </c:pt>
                <c:pt idx="67">
                  <c:v>113.41414329439792</c:v>
                </c:pt>
                <c:pt idx="68">
                  <c:v>113.64502889743959</c:v>
                </c:pt>
                <c:pt idx="69">
                  <c:v>114.12639435554914</c:v>
                </c:pt>
                <c:pt idx="70">
                  <c:v>114.12966006422016</c:v>
                </c:pt>
                <c:pt idx="71">
                  <c:v>114.43565696669549</c:v>
                </c:pt>
                <c:pt idx="72">
                  <c:v>114.6348651956282</c:v>
                </c:pt>
                <c:pt idx="73">
                  <c:v>114.83995170016877</c:v>
                </c:pt>
                <c:pt idx="74">
                  <c:v>115.28866007156802</c:v>
                </c:pt>
                <c:pt idx="75">
                  <c:v>116.05773446359511</c:v>
                </c:pt>
                <c:pt idx="76">
                  <c:v>116.78108893422781</c:v>
                </c:pt>
                <c:pt idx="77">
                  <c:v>117.11027236826743</c:v>
                </c:pt>
                <c:pt idx="78">
                  <c:v>118.04328533558015</c:v>
                </c:pt>
                <c:pt idx="79">
                  <c:v>118.05438874506164</c:v>
                </c:pt>
                <c:pt idx="80">
                  <c:v>118.38291903736706</c:v>
                </c:pt>
                <c:pt idx="81">
                  <c:v>118.8659173498121</c:v>
                </c:pt>
                <c:pt idx="82">
                  <c:v>118.93384409016947</c:v>
                </c:pt>
                <c:pt idx="83">
                  <c:v>119.79599117932086</c:v>
                </c:pt>
                <c:pt idx="84">
                  <c:v>120.30544173200126</c:v>
                </c:pt>
                <c:pt idx="85">
                  <c:v>120.80444201693432</c:v>
                </c:pt>
                <c:pt idx="86">
                  <c:v>121.36320477054723</c:v>
                </c:pt>
                <c:pt idx="87">
                  <c:v>121.43211122350593</c:v>
                </c:pt>
                <c:pt idx="88">
                  <c:v>122.68189793190834</c:v>
                </c:pt>
                <c:pt idx="89">
                  <c:v>123.82195682896422</c:v>
                </c:pt>
                <c:pt idx="90">
                  <c:v>125.16677565969357</c:v>
                </c:pt>
                <c:pt idx="91">
                  <c:v>126.38913041525934</c:v>
                </c:pt>
                <c:pt idx="92">
                  <c:v>126.23107011558159</c:v>
                </c:pt>
                <c:pt idx="93">
                  <c:v>126.50930849435318</c:v>
                </c:pt>
                <c:pt idx="94">
                  <c:v>126.45085230914177</c:v>
                </c:pt>
                <c:pt idx="95">
                  <c:v>126.53510759285432</c:v>
                </c:pt>
                <c:pt idx="96">
                  <c:v>127.29471142973543</c:v>
                </c:pt>
                <c:pt idx="97">
                  <c:v>127.42305378050682</c:v>
                </c:pt>
                <c:pt idx="98">
                  <c:v>127.4080315206201</c:v>
                </c:pt>
                <c:pt idx="99">
                  <c:v>128.39133640146662</c:v>
                </c:pt>
                <c:pt idx="100">
                  <c:v>128.2371949521941</c:v>
                </c:pt>
                <c:pt idx="101">
                  <c:v>128.52065846483933</c:v>
                </c:pt>
                <c:pt idx="102">
                  <c:v>129.0013707812147</c:v>
                </c:pt>
                <c:pt idx="103">
                  <c:v>128.04190557366664</c:v>
                </c:pt>
                <c:pt idx="104">
                  <c:v>127.72382554910851</c:v>
                </c:pt>
                <c:pt idx="105">
                  <c:v>127.95830343168832</c:v>
                </c:pt>
                <c:pt idx="106">
                  <c:v>127.00438992888104</c:v>
                </c:pt>
                <c:pt idx="107">
                  <c:v>123.76415378548703</c:v>
                </c:pt>
                <c:pt idx="108">
                  <c:v>125.94728003206926</c:v>
                </c:pt>
                <c:pt idx="109">
                  <c:v>127.19282131919935</c:v>
                </c:pt>
                <c:pt idx="110">
                  <c:v>129.06962409243914</c:v>
                </c:pt>
                <c:pt idx="111">
                  <c:v>130.04998983548177</c:v>
                </c:pt>
                <c:pt idx="112">
                  <c:v>129.9859819455296</c:v>
                </c:pt>
                <c:pt idx="113">
                  <c:v>129.85404731522007</c:v>
                </c:pt>
                <c:pt idx="114">
                  <c:v>130.03790671339897</c:v>
                </c:pt>
                <c:pt idx="115">
                  <c:v>130.15285965861915</c:v>
                </c:pt>
                <c:pt idx="116">
                  <c:v>131.22989037832417</c:v>
                </c:pt>
                <c:pt idx="117">
                  <c:v>131.73999407273874</c:v>
                </c:pt>
                <c:pt idx="118">
                  <c:v>132.17204732991576</c:v>
                </c:pt>
                <c:pt idx="119">
                  <c:v>132.51559988210792</c:v>
                </c:pt>
                <c:pt idx="120">
                  <c:v>132.50514961436062</c:v>
                </c:pt>
                <c:pt idx="121">
                  <c:v>132.97247252518474</c:v>
                </c:pt>
                <c:pt idx="122">
                  <c:v>133.26671287644436</c:v>
                </c:pt>
              </c:numCache>
            </c:numRef>
          </c:val>
          <c:smooth val="0"/>
        </c:ser>
        <c:ser>
          <c:idx val="1"/>
          <c:order val="2"/>
          <c:tx>
            <c:strRef>
              <c:f>Data!$Q$3</c:f>
              <c:strCache>
                <c:ptCount val="1"/>
                <c:pt idx="0">
                  <c:v>GFCF</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Data!$B$9:$B$131</c:f>
              <c:numCache>
                <c:ptCount val="123"/>
                <c:pt idx="0">
                  <c:v>1993</c:v>
                </c:pt>
                <c:pt idx="4">
                  <c:v>1994</c:v>
                </c:pt>
                <c:pt idx="8">
                  <c:v>1995</c:v>
                </c:pt>
                <c:pt idx="12">
                  <c:v>1996</c:v>
                </c:pt>
                <c:pt idx="16">
                  <c:v>1997</c:v>
                </c:pt>
                <c:pt idx="20">
                  <c:v>1998</c:v>
                </c:pt>
                <c:pt idx="24">
                  <c:v>1999</c:v>
                </c:pt>
                <c:pt idx="28">
                  <c:v>2000</c:v>
                </c:pt>
                <c:pt idx="32">
                  <c:v>2001</c:v>
                </c:pt>
                <c:pt idx="36">
                  <c:v>2002</c:v>
                </c:pt>
                <c:pt idx="40">
                  <c:v>2003</c:v>
                </c:pt>
                <c:pt idx="44">
                  <c:v>2004</c:v>
                </c:pt>
                <c:pt idx="48">
                  <c:v>2005</c:v>
                </c:pt>
                <c:pt idx="52">
                  <c:v>2006</c:v>
                </c:pt>
                <c:pt idx="56">
                  <c:v>2007</c:v>
                </c:pt>
                <c:pt idx="60">
                  <c:v>2008</c:v>
                </c:pt>
                <c:pt idx="64">
                  <c:v>2009</c:v>
                </c:pt>
                <c:pt idx="68">
                  <c:v>2010</c:v>
                </c:pt>
                <c:pt idx="72">
                  <c:v>2011</c:v>
                </c:pt>
                <c:pt idx="76">
                  <c:v>2012</c:v>
                </c:pt>
                <c:pt idx="80">
                  <c:v>2013</c:v>
                </c:pt>
                <c:pt idx="84">
                  <c:v>2014</c:v>
                </c:pt>
                <c:pt idx="88">
                  <c:v>2015</c:v>
                </c:pt>
                <c:pt idx="92">
                  <c:v>2016</c:v>
                </c:pt>
                <c:pt idx="96">
                  <c:v>2017</c:v>
                </c:pt>
                <c:pt idx="100">
                  <c:v>2018</c:v>
                </c:pt>
                <c:pt idx="104">
                  <c:v>2019</c:v>
                </c:pt>
                <c:pt idx="108">
                  <c:v>2020</c:v>
                </c:pt>
                <c:pt idx="112">
                  <c:v>2021</c:v>
                </c:pt>
                <c:pt idx="116">
                  <c:v>2022</c:v>
                </c:pt>
                <c:pt idx="120">
                  <c:v>2023</c:v>
                </c:pt>
              </c:numCache>
            </c:numRef>
          </c:cat>
          <c:val>
            <c:numRef>
              <c:f>Data!$Q$9:$Q$131</c:f>
              <c:numCache>
                <c:ptCount val="123"/>
                <c:pt idx="0">
                  <c:v>97.82245009922583</c:v>
                </c:pt>
                <c:pt idx="1">
                  <c:v>100.11446529805004</c:v>
                </c:pt>
                <c:pt idx="2">
                  <c:v>106.02466761038451</c:v>
                </c:pt>
                <c:pt idx="3">
                  <c:v>102.957133084535</c:v>
                </c:pt>
                <c:pt idx="4">
                  <c:v>105.05679239787867</c:v>
                </c:pt>
                <c:pt idx="5">
                  <c:v>114.78092425648354</c:v>
                </c:pt>
                <c:pt idx="6">
                  <c:v>112.12654849874359</c:v>
                </c:pt>
                <c:pt idx="7">
                  <c:v>111.24875544387476</c:v>
                </c:pt>
                <c:pt idx="8">
                  <c:v>117.10883685647136</c:v>
                </c:pt>
                <c:pt idx="9">
                  <c:v>124.89586367115271</c:v>
                </c:pt>
                <c:pt idx="10">
                  <c:v>118.35508625535923</c:v>
                </c:pt>
                <c:pt idx="11">
                  <c:v>118.60298151622494</c:v>
                </c:pt>
                <c:pt idx="12">
                  <c:v>123.21545891102186</c:v>
                </c:pt>
                <c:pt idx="13">
                  <c:v>129.3356271546907</c:v>
                </c:pt>
                <c:pt idx="14">
                  <c:v>119.55053744505327</c:v>
                </c:pt>
                <c:pt idx="15">
                  <c:v>124.46915871392481</c:v>
                </c:pt>
                <c:pt idx="16">
                  <c:v>121.38740068950102</c:v>
                </c:pt>
                <c:pt idx="17">
                  <c:v>130.43896425838003</c:v>
                </c:pt>
                <c:pt idx="18">
                  <c:v>129.34104563033804</c:v>
                </c:pt>
                <c:pt idx="19">
                  <c:v>131.733302628638</c:v>
                </c:pt>
                <c:pt idx="20">
                  <c:v>132.83934897015098</c:v>
                </c:pt>
                <c:pt idx="21">
                  <c:v>139.86846650366084</c:v>
                </c:pt>
                <c:pt idx="22">
                  <c:v>138.43934355167534</c:v>
                </c:pt>
                <c:pt idx="23">
                  <c:v>136.86730830449122</c:v>
                </c:pt>
                <c:pt idx="24">
                  <c:v>144.0914909613053</c:v>
                </c:pt>
                <c:pt idx="25">
                  <c:v>145.09932743171026</c:v>
                </c:pt>
                <c:pt idx="26">
                  <c:v>144.31906693849353</c:v>
                </c:pt>
                <c:pt idx="27">
                  <c:v>147.9596052640491</c:v>
                </c:pt>
                <c:pt idx="28">
                  <c:v>150.33628414486296</c:v>
                </c:pt>
                <c:pt idx="29">
                  <c:v>154.923023780335</c:v>
                </c:pt>
                <c:pt idx="30">
                  <c:v>152.9513759541597</c:v>
                </c:pt>
                <c:pt idx="31">
                  <c:v>149.66710240241662</c:v>
                </c:pt>
                <c:pt idx="32">
                  <c:v>151.4423304863759</c:v>
                </c:pt>
                <c:pt idx="33">
                  <c:v>159.3235033154298</c:v>
                </c:pt>
                <c:pt idx="34">
                  <c:v>147.85665422674964</c:v>
                </c:pt>
                <c:pt idx="35">
                  <c:v>154.9507934680276</c:v>
                </c:pt>
                <c:pt idx="36">
                  <c:v>152.94866671633602</c:v>
                </c:pt>
                <c:pt idx="37">
                  <c:v>152.63710436661407</c:v>
                </c:pt>
                <c:pt idx="38">
                  <c:v>157.49205854662938</c:v>
                </c:pt>
                <c:pt idx="39">
                  <c:v>152.84977953577211</c:v>
                </c:pt>
                <c:pt idx="40">
                  <c:v>152.27406649824238</c:v>
                </c:pt>
                <c:pt idx="41">
                  <c:v>153.8196866766457</c:v>
                </c:pt>
                <c:pt idx="42">
                  <c:v>155.24610039080756</c:v>
                </c:pt>
                <c:pt idx="43">
                  <c:v>159.88567016384116</c:v>
                </c:pt>
                <c:pt idx="44">
                  <c:v>163.29185941764933</c:v>
                </c:pt>
                <c:pt idx="45">
                  <c:v>166.60999844218824</c:v>
                </c:pt>
                <c:pt idx="46">
                  <c:v>164.00642089364212</c:v>
                </c:pt>
                <c:pt idx="47">
                  <c:v>165.93268898627093</c:v>
                </c:pt>
                <c:pt idx="48">
                  <c:v>168.75639210799022</c:v>
                </c:pt>
                <c:pt idx="49">
                  <c:v>167.44783023915798</c:v>
                </c:pt>
                <c:pt idx="50">
                  <c:v>172.80060686927249</c:v>
                </c:pt>
                <c:pt idx="51">
                  <c:v>185.9295733627737</c:v>
                </c:pt>
                <c:pt idx="52">
                  <c:v>186.37321105639955</c:v>
                </c:pt>
                <c:pt idx="53">
                  <c:v>189.16237139586707</c:v>
                </c:pt>
                <c:pt idx="54">
                  <c:v>196.28089377755802</c:v>
                </c:pt>
                <c:pt idx="55">
                  <c:v>201.3566508402024</c:v>
                </c:pt>
                <c:pt idx="56">
                  <c:v>197.6483815690551</c:v>
                </c:pt>
                <c:pt idx="57">
                  <c:v>202.27846900970582</c:v>
                </c:pt>
                <c:pt idx="58">
                  <c:v>205.99892985105964</c:v>
                </c:pt>
                <c:pt idx="59">
                  <c:v>200.7870335877759</c:v>
                </c:pt>
                <c:pt idx="60">
                  <c:v>198.59051902223607</c:v>
                </c:pt>
                <c:pt idx="61">
                  <c:v>195.6103574161999</c:v>
                </c:pt>
                <c:pt idx="62">
                  <c:v>178.68303949391438</c:v>
                </c:pt>
                <c:pt idx="63">
                  <c:v>175.83698516014982</c:v>
                </c:pt>
                <c:pt idx="64">
                  <c:v>171.5997372039311</c:v>
                </c:pt>
                <c:pt idx="65">
                  <c:v>176.17496257865255</c:v>
                </c:pt>
                <c:pt idx="66">
                  <c:v>171.00709143000344</c:v>
                </c:pt>
                <c:pt idx="67">
                  <c:v>182.16779664460896</c:v>
                </c:pt>
                <c:pt idx="68">
                  <c:v>191.57088382110902</c:v>
                </c:pt>
                <c:pt idx="69">
                  <c:v>196.03096658832453</c:v>
                </c:pt>
                <c:pt idx="70">
                  <c:v>188.3699193324438</c:v>
                </c:pt>
                <c:pt idx="71">
                  <c:v>202.088822362049</c:v>
                </c:pt>
                <c:pt idx="72">
                  <c:v>200.52220559051227</c:v>
                </c:pt>
                <c:pt idx="73">
                  <c:v>193.79449076488558</c:v>
                </c:pt>
                <c:pt idx="74">
                  <c:v>196.56604105849922</c:v>
                </c:pt>
                <c:pt idx="75">
                  <c:v>193.6034894983169</c:v>
                </c:pt>
                <c:pt idx="76">
                  <c:v>189.00252636427058</c:v>
                </c:pt>
                <c:pt idx="77">
                  <c:v>200.3373001090468</c:v>
                </c:pt>
                <c:pt idx="78">
                  <c:v>185.6430714629207</c:v>
                </c:pt>
                <c:pt idx="79">
                  <c:v>194.0342583122803</c:v>
                </c:pt>
                <c:pt idx="80">
                  <c:v>198.9630392229906</c:v>
                </c:pt>
                <c:pt idx="81">
                  <c:v>200.28514728094117</c:v>
                </c:pt>
                <c:pt idx="82">
                  <c:v>205.87836876790635</c:v>
                </c:pt>
                <c:pt idx="83">
                  <c:v>205.06830665862927</c:v>
                </c:pt>
                <c:pt idx="84">
                  <c:v>205.4767242605474</c:v>
                </c:pt>
                <c:pt idx="85">
                  <c:v>207.97802808125005</c:v>
                </c:pt>
                <c:pt idx="86">
                  <c:v>215.3620557696606</c:v>
                </c:pt>
                <c:pt idx="87">
                  <c:v>218.80278780572056</c:v>
                </c:pt>
                <c:pt idx="88">
                  <c:v>216.5981455267097</c:v>
                </c:pt>
                <c:pt idx="89">
                  <c:v>226.90408620794753</c:v>
                </c:pt>
                <c:pt idx="90">
                  <c:v>223.1355363952236</c:v>
                </c:pt>
                <c:pt idx="91">
                  <c:v>231.54026943370155</c:v>
                </c:pt>
                <c:pt idx="92">
                  <c:v>231.86740990090962</c:v>
                </c:pt>
                <c:pt idx="93">
                  <c:v>234.24747532900307</c:v>
                </c:pt>
                <c:pt idx="94">
                  <c:v>235.83305676530549</c:v>
                </c:pt>
                <c:pt idx="95">
                  <c:v>241.04833957586882</c:v>
                </c:pt>
                <c:pt idx="96">
                  <c:v>247.10348611176963</c:v>
                </c:pt>
                <c:pt idx="97">
                  <c:v>238.4000596032321</c:v>
                </c:pt>
                <c:pt idx="98">
                  <c:v>249.30000067730944</c:v>
                </c:pt>
                <c:pt idx="99">
                  <c:v>244.03053311027273</c:v>
                </c:pt>
                <c:pt idx="100">
                  <c:v>241.02192450708804</c:v>
                </c:pt>
                <c:pt idx="101">
                  <c:v>242.0974919230847</c:v>
                </c:pt>
                <c:pt idx="102">
                  <c:v>238.54974499298987</c:v>
                </c:pt>
                <c:pt idx="103">
                  <c:v>241.62947108904586</c:v>
                </c:pt>
                <c:pt idx="104">
                  <c:v>234.66876181058365</c:v>
                </c:pt>
                <c:pt idx="105">
                  <c:v>259.1629809743774</c:v>
                </c:pt>
                <c:pt idx="106">
                  <c:v>251.14566894468413</c:v>
                </c:pt>
                <c:pt idx="107">
                  <c:v>239.12748995888734</c:v>
                </c:pt>
                <c:pt idx="108">
                  <c:v>248.71345068848507</c:v>
                </c:pt>
                <c:pt idx="109">
                  <c:v>251.63604099076827</c:v>
                </c:pt>
                <c:pt idx="110">
                  <c:v>261.17594467736365</c:v>
                </c:pt>
                <c:pt idx="111">
                  <c:v>264.24415651266906</c:v>
                </c:pt>
                <c:pt idx="112">
                  <c:v>266.8606029408777</c:v>
                </c:pt>
                <c:pt idx="113">
                  <c:v>269.06185867260893</c:v>
                </c:pt>
                <c:pt idx="114">
                  <c:v>263.60071252954765</c:v>
                </c:pt>
                <c:pt idx="115">
                  <c:v>268.1488455260324</c:v>
                </c:pt>
                <c:pt idx="116">
                  <c:v>268.7679063687408</c:v>
                </c:pt>
                <c:pt idx="117">
                  <c:v>265.35629863928534</c:v>
                </c:pt>
                <c:pt idx="118">
                  <c:v>265.4016783728318</c:v>
                </c:pt>
                <c:pt idx="119">
                  <c:v>263.25257546920614</c:v>
                </c:pt>
                <c:pt idx="120">
                  <c:v>265.3170146908421</c:v>
                </c:pt>
                <c:pt idx="121">
                  <c:v>261.2077782217918</c:v>
                </c:pt>
                <c:pt idx="122">
                  <c:v>262.6578977669107</c:v>
                </c:pt>
              </c:numCache>
            </c:numRef>
          </c:val>
          <c:smooth val="0"/>
        </c:ser>
        <c:marker val="1"/>
        <c:axId val="51604256"/>
        <c:axId val="61785121"/>
      </c:lineChart>
      <c:catAx>
        <c:axId val="51604256"/>
        <c:scaling>
          <c:orientation val="minMax"/>
        </c:scaling>
        <c:axPos val="b"/>
        <c:delete val="0"/>
        <c:numFmt formatCode="General" sourceLinked="1"/>
        <c:majorTickMark val="out"/>
        <c:minorTickMark val="none"/>
        <c:tickLblPos val="nextTo"/>
        <c:spPr>
          <a:ln w="12700">
            <a:solidFill>
              <a:srgbClr val="333399"/>
            </a:solidFill>
          </a:ln>
        </c:spPr>
        <c:crossAx val="61785121"/>
        <c:crossesAt val="20"/>
        <c:auto val="1"/>
        <c:lblOffset val="100"/>
        <c:tickLblSkip val="3"/>
        <c:tickMarkSkip val="4"/>
        <c:noMultiLvlLbl val="0"/>
      </c:catAx>
      <c:valAx>
        <c:axId val="61785121"/>
        <c:scaling>
          <c:orientation val="minMax"/>
          <c:max val="300"/>
          <c:min val="80"/>
        </c:scaling>
        <c:axPos val="l"/>
        <c:majorGridlines>
          <c:spPr>
            <a:ln w="12700">
              <a:solidFill>
                <a:srgbClr val="CCCCFF"/>
              </a:solidFill>
            </a:ln>
          </c:spPr>
        </c:majorGridlines>
        <c:delete val="0"/>
        <c:numFmt formatCode="#,##0" sourceLinked="0"/>
        <c:majorTickMark val="out"/>
        <c:minorTickMark val="none"/>
        <c:tickLblPos val="low"/>
        <c:spPr>
          <a:ln w="12700">
            <a:solidFill>
              <a:srgbClr val="333399"/>
            </a:solidFill>
          </a:ln>
        </c:spPr>
        <c:crossAx val="51604256"/>
        <c:crossesAt val="1"/>
        <c:crossBetween val="between"/>
        <c:dispUnits/>
        <c:majorUnit val="20"/>
      </c:valAx>
      <c:spPr>
        <a:solidFill>
          <a:srgbClr val="FFFFFF"/>
        </a:solidFill>
        <a:ln w="3175">
          <a:noFill/>
        </a:ln>
      </c:spPr>
    </c:plotArea>
    <c:legend>
      <c:legendPos val="r"/>
      <c:layout>
        <c:manualLayout>
          <c:xMode val="edge"/>
          <c:yMode val="edge"/>
          <c:x val="0.09925"/>
          <c:y val="0.06475"/>
          <c:w val="0.1655"/>
          <c:h val="0.17825"/>
        </c:manualLayout>
      </c:layout>
      <c:overlay val="0"/>
      <c:spPr>
        <a:solidFill>
          <a:srgbClr val="FFFFFF"/>
        </a:solidFill>
        <a:ln w="12700">
          <a:solidFill>
            <a:srgbClr val="333399"/>
          </a:solid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0.9365</cdr:y>
    </cdr:from>
    <cdr:to>
      <cdr:x>0.15075</cdr:x>
      <cdr:y>0.99375</cdr:y>
    </cdr:to>
    <cdr:sp fLocksText="0">
      <cdr:nvSpPr>
        <cdr:cNvPr id="1" name="Text Box 1"/>
        <cdr:cNvSpPr txBox="1">
          <a:spLocks noChangeArrowheads="1"/>
        </cdr:cNvSpPr>
      </cdr:nvSpPr>
      <cdr:spPr>
        <a:xfrm>
          <a:off x="0" y="4048125"/>
          <a:ext cx="809625" cy="247650"/>
        </a:xfrm>
        <a:prstGeom prst="rect">
          <a:avLst/>
        </a:prstGeom>
        <a:no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0.19375</cdr:x>
      <cdr:y>0.96075</cdr:y>
    </cdr:from>
    <cdr:to>
      <cdr:x>1</cdr:x>
      <cdr:y>1</cdr:y>
    </cdr:to>
    <cdr:sp textlink="[0]!textEng">
      <cdr:nvSpPr>
        <cdr:cNvPr id="2" name="Text Box 2"/>
        <cdr:cNvSpPr txBox="1">
          <a:spLocks noChangeArrowheads="1"/>
        </cdr:cNvSpPr>
      </cdr:nvSpPr>
      <cdr:spPr>
        <a:xfrm>
          <a:off x="1038225" y="4152900"/>
          <a:ext cx="4410075" cy="219075"/>
        </a:xfrm>
        <a:prstGeom prst="rect">
          <a:avLst/>
        </a:prstGeom>
        <a:noFill/>
        <a:ln w="1" cmpd="sng">
          <a:noFill/>
        </a:ln>
      </cdr:spPr>
      <cdr:txBody>
        <a:bodyPr vertOverflow="clip" wrap="square" lIns="0" tIns="0" rIns="36000" bIns="0"/>
        <a:p>
          <a:pPr algn="r">
            <a:defRPr/>
          </a:pPr>
          <a:fld id="{810536a4-3cbf-453f-b75d-166cafc22031}" type="TxLink">
            <a:rPr lang="en-US" cap="none" sz="1200" b="0" i="0" u="none" baseline="0">
              <a:solidFill>
                <a:srgbClr val="000080"/>
              </a:solidFill>
            </a:rPr>
            <a:t>Data up to and including the First Quarter 2024</a:t>
          </a:fld>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4</xdr:row>
      <xdr:rowOff>57150</xdr:rowOff>
    </xdr:from>
    <xdr:to>
      <xdr:col>8</xdr:col>
      <xdr:colOff>285750</xdr:colOff>
      <xdr:row>31</xdr:row>
      <xdr:rowOff>9525</xdr:rowOff>
    </xdr:to>
    <xdr:graphicFrame>
      <xdr:nvGraphicFramePr>
        <xdr:cNvPr id="1" name="Diagram 1"/>
        <xdr:cNvGraphicFramePr/>
      </xdr:nvGraphicFramePr>
      <xdr:xfrm>
        <a:off x="533400" y="800100"/>
        <a:ext cx="5400675" cy="43243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0.9365</cdr:y>
    </cdr:from>
    <cdr:to>
      <cdr:x>0.15125</cdr:x>
      <cdr:y>0.99375</cdr:y>
    </cdr:to>
    <cdr:sp fLocksText="0">
      <cdr:nvSpPr>
        <cdr:cNvPr id="1" name="Text Box 1"/>
        <cdr:cNvSpPr txBox="1">
          <a:spLocks noChangeArrowheads="1"/>
        </cdr:cNvSpPr>
      </cdr:nvSpPr>
      <cdr:spPr>
        <a:xfrm>
          <a:off x="0" y="4038600"/>
          <a:ext cx="819150" cy="247650"/>
        </a:xfrm>
        <a:prstGeom prst="rect">
          <a:avLst/>
        </a:prstGeom>
        <a:no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0.19425</cdr:x>
      <cdr:y>0.96075</cdr:y>
    </cdr:from>
    <cdr:to>
      <cdr:x>1</cdr:x>
      <cdr:y>1</cdr:y>
    </cdr:to>
    <cdr:sp textlink="[0]!textEng">
      <cdr:nvSpPr>
        <cdr:cNvPr id="2" name="Text Box 2"/>
        <cdr:cNvSpPr txBox="1">
          <a:spLocks noChangeArrowheads="1"/>
        </cdr:cNvSpPr>
      </cdr:nvSpPr>
      <cdr:spPr>
        <a:xfrm>
          <a:off x="1047750" y="4143375"/>
          <a:ext cx="4400550" cy="219075"/>
        </a:xfrm>
        <a:prstGeom prst="rect">
          <a:avLst/>
        </a:prstGeom>
        <a:noFill/>
        <a:ln w="1" cmpd="sng">
          <a:noFill/>
        </a:ln>
      </cdr:spPr>
      <cdr:txBody>
        <a:bodyPr vertOverflow="clip" wrap="square" lIns="0" tIns="0" rIns="36000" bIns="0"/>
        <a:p>
          <a:pPr algn="r">
            <a:defRPr/>
          </a:pPr>
          <a:fld id="{01e5a76b-ccb3-414d-bdc7-61782d9e646d}" type="TxLink">
            <a:rPr lang="en-US" cap="none" sz="1200" b="0" i="0" u="none" baseline="0">
              <a:solidFill>
                <a:srgbClr val="000080"/>
              </a:solidFill>
            </a:rPr>
            <a:t>Data up to and including the First Quarter 2024</a:t>
          </a:fld>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495300</xdr:colOff>
      <xdr:row>4</xdr:row>
      <xdr:rowOff>114300</xdr:rowOff>
    </xdr:from>
    <xdr:to>
      <xdr:col>9</xdr:col>
      <xdr:colOff>409575</xdr:colOff>
      <xdr:row>31</xdr:row>
      <xdr:rowOff>57150</xdr:rowOff>
    </xdr:to>
    <xdr:graphicFrame>
      <xdr:nvGraphicFramePr>
        <xdr:cNvPr id="1" name="Diagram 1"/>
        <xdr:cNvGraphicFramePr/>
      </xdr:nvGraphicFramePr>
      <xdr:xfrm>
        <a:off x="495300" y="857250"/>
        <a:ext cx="5400675" cy="43148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0.944</cdr:y>
    </cdr:from>
    <cdr:to>
      <cdr:x>0.149</cdr:x>
      <cdr:y>0.99325</cdr:y>
    </cdr:to>
    <cdr:sp fLocksText="0">
      <cdr:nvSpPr>
        <cdr:cNvPr id="1" name="Text Box 1"/>
        <cdr:cNvSpPr txBox="1">
          <a:spLocks noChangeArrowheads="1"/>
        </cdr:cNvSpPr>
      </cdr:nvSpPr>
      <cdr:spPr>
        <a:xfrm>
          <a:off x="0" y="4067175"/>
          <a:ext cx="790575" cy="209550"/>
        </a:xfrm>
        <a:prstGeom prst="rect">
          <a:avLst/>
        </a:prstGeom>
        <a:no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0.194</cdr:x>
      <cdr:y>0.96025</cdr:y>
    </cdr:from>
    <cdr:to>
      <cdr:x>1</cdr:x>
      <cdr:y>1</cdr:y>
    </cdr:to>
    <cdr:sp textlink="[0]!textEng">
      <cdr:nvSpPr>
        <cdr:cNvPr id="2" name="Text Box 2"/>
        <cdr:cNvSpPr txBox="1">
          <a:spLocks noChangeArrowheads="1"/>
        </cdr:cNvSpPr>
      </cdr:nvSpPr>
      <cdr:spPr>
        <a:xfrm>
          <a:off x="1038225" y="4133850"/>
          <a:ext cx="4400550" cy="219075"/>
        </a:xfrm>
        <a:prstGeom prst="rect">
          <a:avLst/>
        </a:prstGeom>
        <a:noFill/>
        <a:ln w="1" cmpd="sng">
          <a:noFill/>
        </a:ln>
      </cdr:spPr>
      <cdr:txBody>
        <a:bodyPr vertOverflow="clip" wrap="square" lIns="0" tIns="0" rIns="36000" bIns="0"/>
        <a:p>
          <a:pPr algn="r">
            <a:defRPr/>
          </a:pPr>
          <a:fld id="{c76cc10a-757c-46f5-9e48-05820be8005a}" type="TxLink">
            <a:rPr lang="en-US" cap="none" sz="1200" b="0" i="0" u="none" baseline="0">
              <a:solidFill>
                <a:srgbClr val="000080"/>
              </a:solidFill>
            </a:rPr>
            <a:t>Data up to and including the First Quarter 2024</a:t>
          </a:fld>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581025</xdr:colOff>
      <xdr:row>2</xdr:row>
      <xdr:rowOff>123825</xdr:rowOff>
    </xdr:from>
    <xdr:to>
      <xdr:col>9</xdr:col>
      <xdr:colOff>495300</xdr:colOff>
      <xdr:row>29</xdr:row>
      <xdr:rowOff>66675</xdr:rowOff>
    </xdr:to>
    <xdr:graphicFrame>
      <xdr:nvGraphicFramePr>
        <xdr:cNvPr id="1" name="Diagram 1"/>
        <xdr:cNvGraphicFramePr/>
      </xdr:nvGraphicFramePr>
      <xdr:xfrm>
        <a:off x="581025" y="542925"/>
        <a:ext cx="5400675" cy="43148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0.944</cdr:y>
    </cdr:from>
    <cdr:to>
      <cdr:x>0.14925</cdr:x>
      <cdr:y>0.99325</cdr:y>
    </cdr:to>
    <cdr:sp fLocksText="0">
      <cdr:nvSpPr>
        <cdr:cNvPr id="1" name="Text Box 1"/>
        <cdr:cNvSpPr txBox="1">
          <a:spLocks noChangeArrowheads="1"/>
        </cdr:cNvSpPr>
      </cdr:nvSpPr>
      <cdr:spPr>
        <a:xfrm>
          <a:off x="0" y="4067175"/>
          <a:ext cx="800100" cy="209550"/>
        </a:xfrm>
        <a:prstGeom prst="rect">
          <a:avLst/>
        </a:prstGeom>
        <a:no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0.19425</cdr:x>
      <cdr:y>0.96025</cdr:y>
    </cdr:from>
    <cdr:to>
      <cdr:x>1</cdr:x>
      <cdr:y>1</cdr:y>
    </cdr:to>
    <cdr:sp textlink="[0]!textEng">
      <cdr:nvSpPr>
        <cdr:cNvPr id="2" name="Text Box 2"/>
        <cdr:cNvSpPr txBox="1">
          <a:spLocks noChangeArrowheads="1"/>
        </cdr:cNvSpPr>
      </cdr:nvSpPr>
      <cdr:spPr>
        <a:xfrm>
          <a:off x="1047750" y="4133850"/>
          <a:ext cx="4400550" cy="219075"/>
        </a:xfrm>
        <a:prstGeom prst="rect">
          <a:avLst/>
        </a:prstGeom>
        <a:noFill/>
        <a:ln w="1" cmpd="sng">
          <a:noFill/>
        </a:ln>
      </cdr:spPr>
      <cdr:txBody>
        <a:bodyPr vertOverflow="clip" wrap="square" lIns="0" tIns="0" rIns="36000" bIns="0"/>
        <a:p>
          <a:pPr algn="r">
            <a:defRPr/>
          </a:pPr>
          <a:fld id="{4333aa4b-b816-47ea-af1c-37503c1c3644}" type="TxLink">
            <a:rPr lang="en-US" cap="none" sz="1200" b="0" i="0" u="none" baseline="0">
              <a:solidFill>
                <a:srgbClr val="000080"/>
              </a:solidFill>
            </a:rPr>
            <a:t>Data up to and including the First Quarter 2024</a:t>
          </a:fld>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2</xdr:row>
      <xdr:rowOff>152400</xdr:rowOff>
    </xdr:from>
    <xdr:to>
      <xdr:col>9</xdr:col>
      <xdr:colOff>466725</xdr:colOff>
      <xdr:row>29</xdr:row>
      <xdr:rowOff>95250</xdr:rowOff>
    </xdr:to>
    <xdr:graphicFrame>
      <xdr:nvGraphicFramePr>
        <xdr:cNvPr id="1" name="Diagram 1"/>
        <xdr:cNvGraphicFramePr/>
      </xdr:nvGraphicFramePr>
      <xdr:xfrm>
        <a:off x="552450" y="571500"/>
        <a:ext cx="5400675" cy="43148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Blad3"/>
  <dimension ref="B1:C22"/>
  <sheetViews>
    <sheetView showRowColHeaders="0" tabSelected="1" zoomScalePageLayoutView="0" workbookViewId="0" topLeftCell="A1">
      <selection activeCell="A1" sqref="A1"/>
    </sheetView>
  </sheetViews>
  <sheetFormatPr defaultColWidth="9.140625" defaultRowHeight="12.75"/>
  <cols>
    <col min="1" max="1" width="9.140625" style="1" customWidth="1"/>
    <col min="2" max="2" width="16.7109375" style="3" customWidth="1"/>
    <col min="3" max="3" width="57.140625" style="2" customWidth="1"/>
    <col min="4" max="4" width="3.7109375" style="1" customWidth="1"/>
    <col min="5" max="16384" width="9.140625" style="1" customWidth="1"/>
  </cols>
  <sheetData>
    <row r="1" spans="2:3" s="1" customFormat="1" ht="12.75">
      <c r="B1" s="10"/>
      <c r="C1" s="9"/>
    </row>
    <row r="2" spans="2:3" s="1" customFormat="1" ht="15.75" thickBot="1">
      <c r="B2" s="12" t="s">
        <v>12</v>
      </c>
      <c r="C2" s="11"/>
    </row>
    <row r="3" spans="2:3" s="1" customFormat="1" ht="12.75">
      <c r="B3" s="10"/>
      <c r="C3" s="9"/>
    </row>
    <row r="4" spans="2:3" s="1" customFormat="1" ht="12.75">
      <c r="B4" s="7" t="s">
        <v>11</v>
      </c>
      <c r="C4" s="2" t="s">
        <v>10</v>
      </c>
    </row>
    <row r="5" spans="2:3" s="1" customFormat="1" ht="12.75">
      <c r="B5" s="8"/>
      <c r="C5" s="2"/>
    </row>
    <row r="6" spans="2:3" s="1" customFormat="1" ht="12.75">
      <c r="B6" s="7" t="s">
        <v>9</v>
      </c>
      <c r="C6" s="2" t="s">
        <v>8</v>
      </c>
    </row>
    <row r="7" spans="2:3" s="1" customFormat="1" ht="12.75">
      <c r="B7" s="7"/>
      <c r="C7" s="2"/>
    </row>
    <row r="8" spans="2:3" s="1" customFormat="1" ht="26.25">
      <c r="B8" s="7" t="s">
        <v>7</v>
      </c>
      <c r="C8" s="2" t="s">
        <v>6</v>
      </c>
    </row>
    <row r="9" spans="2:3" s="1" customFormat="1" ht="12.75">
      <c r="B9" s="7"/>
      <c r="C9" s="2"/>
    </row>
    <row r="10" spans="2:3" s="1" customFormat="1" ht="26.25">
      <c r="B10" s="7" t="s">
        <v>5</v>
      </c>
      <c r="C10" s="2" t="s">
        <v>4</v>
      </c>
    </row>
    <row r="11" spans="2:3" s="1" customFormat="1" ht="12.75">
      <c r="B11" s="7"/>
      <c r="C11" s="2"/>
    </row>
    <row r="12" spans="2:3" s="1" customFormat="1" ht="12.75">
      <c r="B12" s="7"/>
      <c r="C12" s="2"/>
    </row>
    <row r="13" spans="2:3" s="1" customFormat="1" ht="26.25">
      <c r="B13" s="7" t="s">
        <v>3</v>
      </c>
      <c r="C13" s="6" t="s">
        <v>2</v>
      </c>
    </row>
    <row r="14" spans="2:3" s="1" customFormat="1" ht="12.75">
      <c r="B14" s="7"/>
      <c r="C14" s="2"/>
    </row>
    <row r="15" spans="2:3" s="1" customFormat="1" ht="26.25">
      <c r="B15" s="7" t="s">
        <v>1</v>
      </c>
      <c r="C15" s="6" t="s">
        <v>0</v>
      </c>
    </row>
    <row r="16" spans="2:3" s="1" customFormat="1" ht="12.75">
      <c r="B16" s="4"/>
      <c r="C16" s="2"/>
    </row>
    <row r="17" spans="2:3" s="1" customFormat="1" ht="12.75">
      <c r="B17" s="5"/>
      <c r="C17" s="2"/>
    </row>
    <row r="18" spans="2:3" s="1" customFormat="1" ht="12.75">
      <c r="B18" s="5"/>
      <c r="C18" s="2"/>
    </row>
    <row r="19" spans="2:3" s="1" customFormat="1" ht="12.75">
      <c r="B19" s="3"/>
      <c r="C19" s="3"/>
    </row>
    <row r="20" spans="2:3" s="1" customFormat="1" ht="12.75">
      <c r="B20" s="3"/>
      <c r="C20" s="3"/>
    </row>
    <row r="21" spans="2:3" s="1" customFormat="1" ht="12.75">
      <c r="B21" s="4"/>
      <c r="C21" s="2"/>
    </row>
    <row r="22" spans="2:3" s="1" customFormat="1" ht="12.75">
      <c r="B22" s="4"/>
      <c r="C22" s="2"/>
    </row>
  </sheetData>
  <sheetProtection/>
  <hyperlinks>
    <hyperlink ref="B8" location="'Graph 1'!A1" display="Graph 1"/>
    <hyperlink ref="B6" location="Data!A1" display="Data"/>
    <hyperlink ref="B10" location="'Graph 2'!A1" display="Graph 2"/>
    <hyperlink ref="B4" location="Guide!A1" display="Guide"/>
    <hyperlink ref="B15" location="'Graph 4'!A1" display="Graph 4"/>
    <hyperlink ref="B13" location="'Graph 3'!A1" display="Graph 3"/>
  </hyperlinks>
  <printOptions/>
  <pageMargins left="0.7874015748031497" right="0" top="0.984251968503937" bottom="0.984251968503937" header="0.5118110236220472" footer="0.5118110236220472"/>
  <pageSetup blackAndWhite="1" horizontalDpi="600" verticalDpi="600" orientation="portrait" paperSize="9" r:id="rId1"/>
  <headerFooter alignWithMargins="0">
    <oddHeader>&amp;R&amp;8&amp;P (&amp;N)</oddHeader>
  </headerFooter>
</worksheet>
</file>

<file path=xl/worksheets/sheet2.xml><?xml version="1.0" encoding="utf-8"?>
<worksheet xmlns="http://schemas.openxmlformats.org/spreadsheetml/2006/main" xmlns:r="http://schemas.openxmlformats.org/officeDocument/2006/relationships">
  <sheetPr codeName="Blad9"/>
  <dimension ref="B1:C19"/>
  <sheetViews>
    <sheetView showRowColHeaders="0" zoomScalePageLayoutView="0" workbookViewId="0" topLeftCell="A1">
      <selection activeCell="A1" sqref="A1"/>
    </sheetView>
  </sheetViews>
  <sheetFormatPr defaultColWidth="9.140625" defaultRowHeight="12.75"/>
  <cols>
    <col min="1" max="1" width="9.140625" style="1" customWidth="1"/>
    <col min="2" max="2" width="16.7109375" style="3" customWidth="1"/>
    <col min="3" max="3" width="57.140625" style="2" customWidth="1"/>
    <col min="4" max="4" width="3.7109375" style="1" customWidth="1"/>
    <col min="5" max="16384" width="9.140625" style="1" customWidth="1"/>
  </cols>
  <sheetData>
    <row r="1" spans="2:3" s="1" customFormat="1" ht="12.75">
      <c r="B1" s="10"/>
      <c r="C1" s="9"/>
    </row>
    <row r="2" spans="2:3" s="1" customFormat="1" ht="15.75" thickBot="1">
      <c r="B2" s="12" t="s">
        <v>11</v>
      </c>
      <c r="C2" s="19"/>
    </row>
    <row r="3" spans="2:3" s="1" customFormat="1" ht="12.75">
      <c r="B3" s="10"/>
      <c r="C3" s="9"/>
    </row>
    <row r="4" spans="2:3" s="1" customFormat="1" ht="26.25">
      <c r="B4" s="18" t="s">
        <v>20</v>
      </c>
      <c r="C4" s="17" t="s">
        <v>19</v>
      </c>
    </row>
    <row r="5" spans="2:3" s="1" customFormat="1" ht="26.25">
      <c r="B5" s="13"/>
      <c r="C5" s="6" t="s">
        <v>18</v>
      </c>
    </row>
    <row r="6" spans="2:3" s="1" customFormat="1" ht="26.25">
      <c r="B6" s="13"/>
      <c r="C6" s="6" t="s">
        <v>17</v>
      </c>
    </row>
    <row r="8" spans="2:3" s="1" customFormat="1" ht="12.75">
      <c r="B8" s="16" t="s">
        <v>16</v>
      </c>
      <c r="C8" s="9"/>
    </row>
    <row r="9" spans="2:3" s="1" customFormat="1" ht="12.75">
      <c r="B9" s="13"/>
      <c r="C9" s="2"/>
    </row>
    <row r="10" spans="2:3" s="1" customFormat="1" ht="66">
      <c r="B10" s="14"/>
      <c r="C10" s="15" t="s">
        <v>15</v>
      </c>
    </row>
    <row r="11" spans="2:3" s="1" customFormat="1" ht="12.75">
      <c r="B11" s="13"/>
      <c r="C11" s="15"/>
    </row>
    <row r="12" spans="2:3" s="1" customFormat="1" ht="26.25">
      <c r="B12" s="14"/>
      <c r="C12" s="6" t="s">
        <v>14</v>
      </c>
    </row>
    <row r="13" spans="2:3" s="1" customFormat="1" ht="12.75">
      <c r="B13" s="13"/>
      <c r="C13" s="2"/>
    </row>
    <row r="14" spans="2:3" s="1" customFormat="1" ht="39">
      <c r="B14" s="13"/>
      <c r="C14" s="6" t="s">
        <v>13</v>
      </c>
    </row>
    <row r="15" spans="2:3" s="1" customFormat="1" ht="12.75">
      <c r="B15" s="13"/>
      <c r="C15" s="2"/>
    </row>
    <row r="16" spans="2:3" s="1" customFormat="1" ht="12.75">
      <c r="B16" s="13"/>
      <c r="C16" s="2"/>
    </row>
    <row r="19" s="2" customFormat="1" ht="12.75">
      <c r="B19" s="13"/>
    </row>
  </sheetData>
  <sheetProtection/>
  <printOptions/>
  <pageMargins left="0.7874015748031497" right="0" top="0.984251968503937" bottom="0.984251968503937" header="0.5118110236220472" footer="0.5118110236220472"/>
  <pageSetup blackAndWhite="1" horizontalDpi="600" verticalDpi="600" orientation="portrait" paperSize="9" r:id="rId1"/>
  <headerFooter alignWithMargins="0">
    <oddHeader>&amp;R&amp;8&amp;P (&amp;N)</oddHeader>
  </headerFooter>
</worksheet>
</file>

<file path=xl/worksheets/sheet3.xml><?xml version="1.0" encoding="utf-8"?>
<worksheet xmlns="http://schemas.openxmlformats.org/spreadsheetml/2006/main" xmlns:r="http://schemas.openxmlformats.org/officeDocument/2006/relationships">
  <sheetPr codeName="Blad4"/>
  <dimension ref="A1:AB332"/>
  <sheetViews>
    <sheetView zoomScalePageLayoutView="0" workbookViewId="0" topLeftCell="A1">
      <pane xSplit="3" ySplit="6" topLeftCell="D9" activePane="bottomRight" state="frozen"/>
      <selection pane="topLeft" activeCell="C10" sqref="C10"/>
      <selection pane="topRight" activeCell="C10" sqref="C10"/>
      <selection pane="bottomLeft" activeCell="C10" sqref="C10"/>
      <selection pane="bottomRight" activeCell="A1" sqref="A1"/>
    </sheetView>
  </sheetViews>
  <sheetFormatPr defaultColWidth="9.140625" defaultRowHeight="12.75"/>
  <cols>
    <col min="1" max="1" width="5.57421875" style="26" customWidth="1"/>
    <col min="2" max="2" width="4.421875" style="25" bestFit="1" customWidth="1"/>
    <col min="3" max="3" width="6.8515625" style="24" customWidth="1"/>
    <col min="4" max="5" width="11.57421875" style="23" customWidth="1"/>
    <col min="6" max="7" width="9.00390625" style="20" customWidth="1"/>
    <col min="8" max="9" width="11.57421875" style="20" customWidth="1"/>
    <col min="10" max="10" width="13.57421875" style="20" customWidth="1"/>
    <col min="11" max="11" width="11.57421875" style="22" customWidth="1"/>
    <col min="12" max="12" width="13.8515625" style="22" customWidth="1"/>
    <col min="13" max="14" width="9.00390625" style="21" customWidth="1"/>
    <col min="15" max="18" width="11.00390625" style="21" customWidth="1"/>
    <col min="19" max="16384" width="9.140625" style="20" customWidth="1"/>
  </cols>
  <sheetData>
    <row r="1" spans="1:18" ht="18">
      <c r="A1" s="63" t="s">
        <v>59</v>
      </c>
      <c r="D1" s="73"/>
      <c r="E1" s="73"/>
      <c r="F1" s="56"/>
      <c r="G1" s="56"/>
      <c r="H1" s="59" t="s">
        <v>58</v>
      </c>
      <c r="I1" s="58"/>
      <c r="J1" s="58"/>
      <c r="K1" s="72"/>
      <c r="L1" s="71"/>
      <c r="M1" s="70"/>
      <c r="N1" s="56"/>
      <c r="O1" s="56"/>
      <c r="P1" s="56"/>
      <c r="Q1" s="56"/>
      <c r="R1" s="56"/>
    </row>
    <row r="2" spans="1:18" s="32" customFormat="1" ht="20.25" customHeight="1">
      <c r="A2" s="42" t="s">
        <v>57</v>
      </c>
      <c r="B2" s="41"/>
      <c r="C2" s="40" t="s">
        <v>56</v>
      </c>
      <c r="D2" s="69" t="s">
        <v>55</v>
      </c>
      <c r="E2" s="68"/>
      <c r="F2" s="51" t="s">
        <v>54</v>
      </c>
      <c r="G2" s="51"/>
      <c r="H2" s="50"/>
      <c r="I2" s="50"/>
      <c r="J2" s="50"/>
      <c r="K2" s="49" t="s">
        <v>53</v>
      </c>
      <c r="L2" s="49"/>
      <c r="M2" s="67" t="s">
        <v>52</v>
      </c>
      <c r="N2" s="66"/>
      <c r="O2" s="65"/>
      <c r="P2" s="65"/>
      <c r="Q2" s="65"/>
      <c r="R2" s="45"/>
    </row>
    <row r="3" spans="1:18" s="32" customFormat="1" ht="33.75">
      <c r="A3" s="42"/>
      <c r="B3" s="41"/>
      <c r="C3" s="40"/>
      <c r="D3" s="38" t="s">
        <v>51</v>
      </c>
      <c r="E3" s="38" t="s">
        <v>50</v>
      </c>
      <c r="F3" s="37" t="s">
        <v>47</v>
      </c>
      <c r="G3" s="37" t="s">
        <v>46</v>
      </c>
      <c r="H3" s="37" t="s">
        <v>45</v>
      </c>
      <c r="I3" s="37" t="s">
        <v>44</v>
      </c>
      <c r="J3" s="37" t="s">
        <v>43</v>
      </c>
      <c r="K3" s="35" t="s">
        <v>49</v>
      </c>
      <c r="L3" s="35" t="s">
        <v>48</v>
      </c>
      <c r="M3" s="64" t="s">
        <v>47</v>
      </c>
      <c r="N3" s="64" t="s">
        <v>46</v>
      </c>
      <c r="O3" s="37" t="s">
        <v>45</v>
      </c>
      <c r="P3" s="64" t="s">
        <v>44</v>
      </c>
      <c r="Q3" s="64" t="s">
        <v>43</v>
      </c>
      <c r="R3" s="64" t="s">
        <v>42</v>
      </c>
    </row>
    <row r="4" spans="1:18" s="32" customFormat="1" ht="15" customHeight="1" hidden="1">
      <c r="A4" s="63" t="s">
        <v>41</v>
      </c>
      <c r="B4" s="41"/>
      <c r="C4" s="40"/>
      <c r="D4" s="62"/>
      <c r="E4" s="61"/>
      <c r="F4" s="56"/>
      <c r="G4" s="60"/>
      <c r="H4" s="59" t="s">
        <v>40</v>
      </c>
      <c r="I4" s="58"/>
      <c r="J4" s="58"/>
      <c r="K4" s="57"/>
      <c r="L4" s="57"/>
      <c r="M4" s="56"/>
      <c r="N4" s="56"/>
      <c r="O4" s="56"/>
      <c r="P4" s="56"/>
      <c r="Q4" s="56"/>
      <c r="R4" s="56"/>
    </row>
    <row r="5" spans="1:19" s="43" customFormat="1" ht="12.75" hidden="1">
      <c r="A5" s="55"/>
      <c r="B5" s="54"/>
      <c r="C5" s="53"/>
      <c r="D5" s="52" t="s">
        <v>39</v>
      </c>
      <c r="E5" s="52"/>
      <c r="F5" s="51" t="s">
        <v>38</v>
      </c>
      <c r="G5" s="50"/>
      <c r="H5" s="50"/>
      <c r="I5" s="50"/>
      <c r="J5" s="50"/>
      <c r="K5" s="49" t="s">
        <v>37</v>
      </c>
      <c r="L5" s="49"/>
      <c r="M5" s="48" t="s">
        <v>36</v>
      </c>
      <c r="N5" s="47"/>
      <c r="O5" s="46"/>
      <c r="P5" s="46"/>
      <c r="Q5" s="46"/>
      <c r="R5" s="45"/>
      <c r="S5" s="44"/>
    </row>
    <row r="6" spans="1:21" s="32" customFormat="1" ht="30" hidden="1">
      <c r="A6" s="42" t="s">
        <v>35</v>
      </c>
      <c r="B6" s="41"/>
      <c r="C6" s="40" t="s">
        <v>34</v>
      </c>
      <c r="D6" s="39" t="s">
        <v>33</v>
      </c>
      <c r="E6" s="38" t="s">
        <v>32</v>
      </c>
      <c r="F6" s="37" t="s">
        <v>26</v>
      </c>
      <c r="G6" s="37" t="s">
        <v>25</v>
      </c>
      <c r="H6" s="36" t="s">
        <v>31</v>
      </c>
      <c r="I6" s="36" t="s">
        <v>30</v>
      </c>
      <c r="J6" s="36" t="s">
        <v>29</v>
      </c>
      <c r="K6" s="35" t="s">
        <v>28</v>
      </c>
      <c r="L6" s="35" t="s">
        <v>27</v>
      </c>
      <c r="M6" s="34" t="s">
        <v>26</v>
      </c>
      <c r="N6" s="34" t="s">
        <v>25</v>
      </c>
      <c r="O6" s="34" t="s">
        <v>24</v>
      </c>
      <c r="P6" s="34" t="s">
        <v>23</v>
      </c>
      <c r="Q6" s="34" t="s">
        <v>22</v>
      </c>
      <c r="R6" s="34" t="s">
        <v>21</v>
      </c>
      <c r="U6" s="33"/>
    </row>
    <row r="7" spans="1:28" ht="12.75">
      <c r="A7" s="26">
        <v>1993</v>
      </c>
      <c r="C7" s="24">
        <v>1</v>
      </c>
      <c r="D7" s="23">
        <v>759150</v>
      </c>
      <c r="E7" s="23">
        <v>762429</v>
      </c>
      <c r="F7" s="23">
        <v>187343</v>
      </c>
      <c r="G7" s="23">
        <v>190470</v>
      </c>
      <c r="H7" s="23">
        <v>353861</v>
      </c>
      <c r="I7" s="23">
        <v>307605</v>
      </c>
      <c r="J7" s="23">
        <v>150091</v>
      </c>
      <c r="K7" s="29"/>
      <c r="L7" s="29"/>
      <c r="M7" s="29">
        <f>F7/SUM($F$7:$F$10)*400</f>
        <v>95.64733481902398</v>
      </c>
      <c r="N7" s="29">
        <f>G7/SUM($G$7:$G$10)*400</f>
        <v>98.41185778409275</v>
      </c>
      <c r="O7" s="29">
        <f>H7/SUM($H$7:$H$10)*400</f>
        <v>99.09331802477605</v>
      </c>
      <c r="P7" s="29">
        <f>I7/SUM($I$7:$I$10)*400</f>
        <v>100.45483157515743</v>
      </c>
      <c r="Q7" s="29">
        <f>J7/SUM($J$7:$J$10)*400</f>
        <v>101.65805354808559</v>
      </c>
      <c r="R7" s="29">
        <f>(E7/(SUM($E$7:$E$10)/4))*100</f>
        <v>98.88842304321308</v>
      </c>
      <c r="S7" s="23"/>
      <c r="T7" s="31"/>
      <c r="U7" s="23"/>
      <c r="V7" s="23"/>
      <c r="W7" s="23"/>
      <c r="X7" s="23"/>
      <c r="Y7" s="23"/>
      <c r="Z7" s="23"/>
      <c r="AA7" s="23"/>
      <c r="AB7" s="23"/>
    </row>
    <row r="8" spans="1:28" ht="12.75">
      <c r="A8" s="26">
        <v>1993</v>
      </c>
      <c r="C8" s="24">
        <v>2</v>
      </c>
      <c r="D8" s="23">
        <v>778915</v>
      </c>
      <c r="E8" s="23">
        <v>769347</v>
      </c>
      <c r="F8" s="23">
        <v>190942</v>
      </c>
      <c r="G8" s="23">
        <v>190789</v>
      </c>
      <c r="H8" s="23">
        <v>356738</v>
      </c>
      <c r="I8" s="23">
        <v>306504</v>
      </c>
      <c r="J8" s="23">
        <v>148241</v>
      </c>
      <c r="K8" s="29">
        <f>100*(E8/E7-1)</f>
        <v>0.9073631774237256</v>
      </c>
      <c r="L8" s="29"/>
      <c r="M8" s="29">
        <f>F8/SUM($F$7:$F$10)*400</f>
        <v>97.484792092654</v>
      </c>
      <c r="N8" s="29">
        <f>G8/SUM($G$7:$G$10)*400</f>
        <v>98.57667839958665</v>
      </c>
      <c r="O8" s="29">
        <f>H8/SUM($H$7:$H$10)*400</f>
        <v>99.89897752372417</v>
      </c>
      <c r="P8" s="29">
        <f>I8/SUM($I$7:$I$10)*400</f>
        <v>100.09527705047725</v>
      </c>
      <c r="Q8" s="29">
        <f>J8/SUM($J$7:$J$10)*400</f>
        <v>100.40503105463856</v>
      </c>
      <c r="R8" s="29">
        <f>(E8/(SUM($E$7:$E$10)/4))*100</f>
        <v>99.7857001806422</v>
      </c>
      <c r="S8" s="23"/>
      <c r="T8" s="31"/>
      <c r="U8" s="23"/>
      <c r="V8" s="23"/>
      <c r="W8" s="23"/>
      <c r="X8" s="23"/>
      <c r="Y8" s="23"/>
      <c r="Z8" s="23"/>
      <c r="AA8" s="23"/>
      <c r="AB8" s="23"/>
    </row>
    <row r="9" spans="1:28" ht="12.75">
      <c r="A9" s="26">
        <v>1993</v>
      </c>
      <c r="B9" s="25">
        <v>1993</v>
      </c>
      <c r="C9" s="24">
        <v>3</v>
      </c>
      <c r="D9" s="23">
        <v>715116</v>
      </c>
      <c r="E9" s="23">
        <v>774677</v>
      </c>
      <c r="F9" s="23">
        <v>203325</v>
      </c>
      <c r="G9" s="23">
        <v>194266</v>
      </c>
      <c r="H9" s="23">
        <v>357553</v>
      </c>
      <c r="I9" s="23">
        <v>305400</v>
      </c>
      <c r="J9" s="23">
        <v>144428</v>
      </c>
      <c r="K9" s="29">
        <f>100*(E9/E8-1)</f>
        <v>0.6927953186273594</v>
      </c>
      <c r="L9" s="29"/>
      <c r="M9" s="29">
        <f>F9/SUM($F$7:$F$10)*400</f>
        <v>103.80689084768608</v>
      </c>
      <c r="N9" s="29">
        <f>G9/SUM($G$7:$G$10)*400</f>
        <v>100.37317144056577</v>
      </c>
      <c r="O9" s="29">
        <f>H9/SUM($H$7:$H$10)*400</f>
        <v>100.12720570990517</v>
      </c>
      <c r="P9" s="29">
        <f>I9/SUM($I$7:$I$10)*400</f>
        <v>99.73474281319575</v>
      </c>
      <c r="Q9" s="29">
        <f>J9/SUM($J$7:$J$10)*400</f>
        <v>97.82245009922583</v>
      </c>
      <c r="R9" s="29">
        <f>(E9/(SUM($E$7:$E$10)/4))*100</f>
        <v>100.47701084015321</v>
      </c>
      <c r="S9" s="23"/>
      <c r="T9" s="31"/>
      <c r="U9" s="23"/>
      <c r="V9" s="23"/>
      <c r="W9" s="23"/>
      <c r="X9" s="23"/>
      <c r="Y9" s="23"/>
      <c r="Z9" s="23"/>
      <c r="AA9" s="23"/>
      <c r="AB9" s="23"/>
    </row>
    <row r="10" spans="1:28" ht="12.75">
      <c r="A10" s="26">
        <v>1993</v>
      </c>
      <c r="C10" s="24">
        <v>4</v>
      </c>
      <c r="D10" s="23">
        <v>830789</v>
      </c>
      <c r="E10" s="23">
        <v>777544</v>
      </c>
      <c r="F10" s="23">
        <v>201864</v>
      </c>
      <c r="G10" s="23">
        <v>198650</v>
      </c>
      <c r="H10" s="23">
        <v>360243</v>
      </c>
      <c r="I10" s="23">
        <v>305340</v>
      </c>
      <c r="J10" s="23">
        <v>147812</v>
      </c>
      <c r="K10" s="29">
        <f>100*(E10/E9-1)</f>
        <v>0.3700897277187698</v>
      </c>
      <c r="L10" s="29"/>
      <c r="M10" s="29">
        <f>F10/SUM($F$7:$F$10)*400</f>
        <v>103.06098224063594</v>
      </c>
      <c r="N10" s="29">
        <f>G10/SUM($G$7:$G$10)*400</f>
        <v>102.63829237575483</v>
      </c>
      <c r="O10" s="29">
        <f>H10/SUM($H$7:$H$10)*400</f>
        <v>100.8804987415946</v>
      </c>
      <c r="P10" s="29">
        <f>I10/SUM($I$7:$I$10)*400</f>
        <v>99.71514856116957</v>
      </c>
      <c r="Q10" s="29">
        <f>J10/SUM($J$7:$J$10)*400</f>
        <v>100.11446529805004</v>
      </c>
      <c r="R10" s="29">
        <f>(E10/(SUM($E$7:$E$10)/4))*100</f>
        <v>100.84886593599151</v>
      </c>
      <c r="S10" s="23"/>
      <c r="T10" s="31"/>
      <c r="U10" s="23"/>
      <c r="V10" s="23"/>
      <c r="W10" s="23"/>
      <c r="X10" s="23"/>
      <c r="Y10" s="23"/>
      <c r="Z10" s="23"/>
      <c r="AA10" s="23"/>
      <c r="AB10" s="23"/>
    </row>
    <row r="11" spans="1:28" ht="12.75">
      <c r="A11" s="26">
        <v>1994</v>
      </c>
      <c r="C11" s="24">
        <v>1</v>
      </c>
      <c r="D11" s="23">
        <v>783587</v>
      </c>
      <c r="E11" s="23">
        <v>786596</v>
      </c>
      <c r="F11" s="23">
        <v>212549</v>
      </c>
      <c r="G11" s="23">
        <v>204882</v>
      </c>
      <c r="H11" s="23">
        <v>363496</v>
      </c>
      <c r="I11" s="23">
        <v>303016</v>
      </c>
      <c r="J11" s="23">
        <v>156538</v>
      </c>
      <c r="K11" s="29">
        <f>100*(E11/E10-1)</f>
        <v>1.16417849022048</v>
      </c>
      <c r="L11" s="29">
        <f>100*(D11/D7-1)</f>
        <v>3.218994928538499</v>
      </c>
      <c r="M11" s="29">
        <f>F11/SUM($F$7:$F$10)*400</f>
        <v>108.51617284045163</v>
      </c>
      <c r="N11" s="29">
        <f>G11/SUM($G$7:$G$10)*400</f>
        <v>105.85823618690864</v>
      </c>
      <c r="O11" s="29">
        <f>H11/SUM($H$7:$H$10)*400</f>
        <v>101.79145124422865</v>
      </c>
      <c r="P11" s="29">
        <f>I11/SUM($I$7:$I$10)*400</f>
        <v>98.95619786602266</v>
      </c>
      <c r="Q11" s="29">
        <f>J11/SUM($J$7:$J$10)*400</f>
        <v>106.02466761038451</v>
      </c>
      <c r="R11" s="29">
        <f>(E11/(SUM($E$7:$E$10)/4))*100</f>
        <v>102.02292674084963</v>
      </c>
      <c r="S11" s="23"/>
      <c r="T11" s="31"/>
      <c r="U11" s="23"/>
      <c r="V11" s="23"/>
      <c r="W11" s="23"/>
      <c r="X11" s="23"/>
      <c r="Y11" s="23"/>
      <c r="Z11" s="23"/>
      <c r="AA11" s="23"/>
      <c r="AB11" s="23"/>
    </row>
    <row r="12" spans="1:28" ht="12.75">
      <c r="A12" s="26">
        <v>1994</v>
      </c>
      <c r="C12" s="24">
        <v>2</v>
      </c>
      <c r="D12" s="23">
        <v>806266</v>
      </c>
      <c r="E12" s="23">
        <v>796181</v>
      </c>
      <c r="F12" s="23">
        <v>217468</v>
      </c>
      <c r="G12" s="23">
        <v>217563</v>
      </c>
      <c r="H12" s="23">
        <v>362903</v>
      </c>
      <c r="I12" s="23">
        <v>304337</v>
      </c>
      <c r="J12" s="23">
        <v>152009</v>
      </c>
      <c r="K12" s="29">
        <f>100*(E12/E11-1)</f>
        <v>1.2185416656072423</v>
      </c>
      <c r="L12" s="29">
        <f>100*(D12/D8-1)</f>
        <v>3.511422940885711</v>
      </c>
      <c r="M12" s="29">
        <f>F12/SUM($F$7:$F$10)*400</f>
        <v>111.0275516481721</v>
      </c>
      <c r="N12" s="29">
        <f>G12/SUM($G$7:$G$10)*400</f>
        <v>112.41024316207574</v>
      </c>
      <c r="O12" s="29">
        <f>H12/SUM($H$7:$H$10)*400</f>
        <v>101.62539073575587</v>
      </c>
      <c r="P12" s="29">
        <f>I12/SUM($I$7:$I$10)*400</f>
        <v>99.38759798146548</v>
      </c>
      <c r="Q12" s="29">
        <f>J12/SUM($J$7:$J$10)*400</f>
        <v>102.957133084535</v>
      </c>
      <c r="R12" s="29">
        <f>(E12/(SUM($E$7:$E$10)/4))*100</f>
        <v>103.26611861165884</v>
      </c>
      <c r="S12" s="23"/>
      <c r="T12" s="31"/>
      <c r="U12" s="23"/>
      <c r="V12" s="23"/>
      <c r="W12" s="23"/>
      <c r="X12" s="23"/>
      <c r="Y12" s="23"/>
      <c r="Z12" s="23"/>
      <c r="AA12" s="23"/>
      <c r="AB12" s="23"/>
    </row>
    <row r="13" spans="1:28" ht="12.75">
      <c r="A13" s="26">
        <v>1994</v>
      </c>
      <c r="B13" s="25">
        <v>1994</v>
      </c>
      <c r="C13" s="24">
        <v>3</v>
      </c>
      <c r="D13" s="23">
        <v>739076</v>
      </c>
      <c r="E13" s="23">
        <v>802924</v>
      </c>
      <c r="F13" s="23">
        <v>221331</v>
      </c>
      <c r="G13" s="23">
        <v>216571</v>
      </c>
      <c r="H13" s="23">
        <v>364215</v>
      </c>
      <c r="I13" s="23">
        <v>303862</v>
      </c>
      <c r="J13" s="23">
        <v>155109</v>
      </c>
      <c r="K13" s="29">
        <f>100*(E13/E12-1)</f>
        <v>0.846917974681638</v>
      </c>
      <c r="L13" s="29">
        <f>100*(D13/D9-1)</f>
        <v>3.350505372554946</v>
      </c>
      <c r="M13" s="29">
        <f>F13/SUM($F$7:$F$10)*400</f>
        <v>112.99979322862022</v>
      </c>
      <c r="N13" s="29">
        <f>G13/SUM($G$7:$G$10)*400</f>
        <v>111.89769754900378</v>
      </c>
      <c r="O13" s="29">
        <f>H13/SUM($H$7:$H$10)*400</f>
        <v>101.99279611031962</v>
      </c>
      <c r="P13" s="29">
        <f>I13/SUM($I$7:$I$10)*400</f>
        <v>99.23247681959164</v>
      </c>
      <c r="Q13" s="29">
        <f>J13/SUM($J$7:$J$10)*400</f>
        <v>105.05679239787867</v>
      </c>
      <c r="R13" s="29">
        <f>(E13/(SUM($E$7:$E$10)/4))*100</f>
        <v>104.14069793193703</v>
      </c>
      <c r="S13" s="23"/>
      <c r="T13" s="31"/>
      <c r="U13" s="23"/>
      <c r="V13" s="23"/>
      <c r="W13" s="23"/>
      <c r="X13" s="23"/>
      <c r="Y13" s="23"/>
      <c r="Z13" s="23"/>
      <c r="AA13" s="23"/>
      <c r="AB13" s="23"/>
    </row>
    <row r="14" spans="1:28" ht="12.75">
      <c r="A14" s="26">
        <v>1994</v>
      </c>
      <c r="C14" s="24">
        <v>4</v>
      </c>
      <c r="D14" s="23">
        <v>875022</v>
      </c>
      <c r="E14" s="23">
        <v>817024</v>
      </c>
      <c r="F14" s="23">
        <v>235560</v>
      </c>
      <c r="G14" s="23">
        <v>232565</v>
      </c>
      <c r="H14" s="23">
        <v>363289</v>
      </c>
      <c r="I14" s="23">
        <v>303458</v>
      </c>
      <c r="J14" s="23">
        <v>169466</v>
      </c>
      <c r="K14" s="29">
        <f>100*(E14/E13-1)</f>
        <v>1.7560815220369452</v>
      </c>
      <c r="L14" s="29">
        <f>100*(D14/D10-1)</f>
        <v>5.324215895973583</v>
      </c>
      <c r="M14" s="29">
        <f>F14/SUM($F$7:$F$10)*400</f>
        <v>120.26436103814548</v>
      </c>
      <c r="N14" s="29">
        <f>G14/SUM($G$7:$G$10)*400</f>
        <v>120.16146220169858</v>
      </c>
      <c r="O14" s="29">
        <f>H14/SUM($H$7:$H$10)*400</f>
        <v>101.73348408528453</v>
      </c>
      <c r="P14" s="29">
        <f>I14/SUM($I$7:$I$10)*400</f>
        <v>99.10054218928211</v>
      </c>
      <c r="Q14" s="29">
        <f>J14/SUM($J$7:$J$10)*400</f>
        <v>114.78092425648354</v>
      </c>
      <c r="R14" s="29">
        <f>(E14/(SUM($E$7:$E$10)/4))*100</f>
        <v>105.9694934852401</v>
      </c>
      <c r="S14" s="23"/>
      <c r="T14" s="31"/>
      <c r="U14" s="23"/>
      <c r="V14" s="23"/>
      <c r="W14" s="23"/>
      <c r="X14" s="23"/>
      <c r="Y14" s="23"/>
      <c r="Z14" s="23"/>
      <c r="AA14" s="23"/>
      <c r="AB14" s="23"/>
    </row>
    <row r="15" spans="1:28" ht="12.75">
      <c r="A15" s="26">
        <v>1995</v>
      </c>
      <c r="C15" s="24">
        <v>1</v>
      </c>
      <c r="D15" s="23">
        <v>825145</v>
      </c>
      <c r="E15" s="23">
        <v>828006</v>
      </c>
      <c r="F15" s="23">
        <v>245667</v>
      </c>
      <c r="G15" s="23">
        <v>230744</v>
      </c>
      <c r="H15" s="23">
        <v>365286</v>
      </c>
      <c r="I15" s="23">
        <v>305715</v>
      </c>
      <c r="J15" s="23">
        <v>165547</v>
      </c>
      <c r="K15" s="29">
        <f>100*(E15/E14-1)</f>
        <v>1.344146561178139</v>
      </c>
      <c r="L15" s="29">
        <f>100*(D15/D11-1)</f>
        <v>5.303559145315062</v>
      </c>
      <c r="M15" s="29">
        <f>F15/SUM($F$7:$F$10)*400</f>
        <v>125.42445569348824</v>
      </c>
      <c r="N15" s="29">
        <f>G15/SUM($G$7:$G$10)*400</f>
        <v>119.22058965996061</v>
      </c>
      <c r="O15" s="29">
        <f>H15/SUM($H$7:$H$10)*400</f>
        <v>102.29271315007405</v>
      </c>
      <c r="P15" s="29">
        <f>I15/SUM($I$7:$I$10)*400</f>
        <v>99.83761263633313</v>
      </c>
      <c r="Q15" s="29">
        <f>J15/SUM($J$7:$J$10)*400</f>
        <v>112.12654849874359</v>
      </c>
      <c r="R15" s="29">
        <f>(E15/(SUM($E$7:$E$10)/4))*100</f>
        <v>107.39387878781983</v>
      </c>
      <c r="S15" s="23"/>
      <c r="T15" s="31"/>
      <c r="U15" s="23"/>
      <c r="V15" s="23"/>
      <c r="W15" s="23"/>
      <c r="X15" s="23"/>
      <c r="Y15" s="23"/>
      <c r="Z15" s="23"/>
      <c r="AA15" s="23"/>
      <c r="AB15" s="23"/>
    </row>
    <row r="16" spans="1:28" ht="12.75">
      <c r="A16" s="26">
        <v>1995</v>
      </c>
      <c r="C16" s="24">
        <v>2</v>
      </c>
      <c r="D16" s="23">
        <v>843898</v>
      </c>
      <c r="E16" s="23">
        <v>833504</v>
      </c>
      <c r="F16" s="23">
        <v>247646</v>
      </c>
      <c r="G16" s="23">
        <v>233780</v>
      </c>
      <c r="H16" s="23">
        <v>369961</v>
      </c>
      <c r="I16" s="23">
        <v>305739</v>
      </c>
      <c r="J16" s="23">
        <v>164251</v>
      </c>
      <c r="K16" s="29">
        <f>100*(E16/E15-1)</f>
        <v>0.66400485020639</v>
      </c>
      <c r="L16" s="29">
        <f>100*(D16/D12-1)</f>
        <v>4.667442258510213</v>
      </c>
      <c r="M16" s="29">
        <f>F16/SUM($F$7:$F$10)*400</f>
        <v>126.4348274480072</v>
      </c>
      <c r="N16" s="29">
        <f>G16/SUM($G$7:$G$10)*400</f>
        <v>120.78922724190267</v>
      </c>
      <c r="O16" s="29">
        <f>H16/SUM($H$7:$H$10)*400</f>
        <v>103.60187483154168</v>
      </c>
      <c r="P16" s="29">
        <f>I16/SUM($I$7:$I$10)*400</f>
        <v>99.8454503371436</v>
      </c>
      <c r="Q16" s="29">
        <f>J16/SUM($J$7:$J$10)*400</f>
        <v>111.24875544387476</v>
      </c>
      <c r="R16" s="29">
        <f>(E16/(SUM($E$7:$E$10)/4))*100</f>
        <v>108.10697935179574</v>
      </c>
      <c r="S16" s="23"/>
      <c r="T16" s="31"/>
      <c r="U16" s="23"/>
      <c r="V16" s="23"/>
      <c r="W16" s="23"/>
      <c r="X16" s="23"/>
      <c r="Y16" s="23"/>
      <c r="Z16" s="23"/>
      <c r="AA16" s="23"/>
      <c r="AB16" s="23"/>
    </row>
    <row r="17" spans="1:28" ht="12.75">
      <c r="A17" s="26">
        <v>1995</v>
      </c>
      <c r="B17" s="25">
        <v>1995</v>
      </c>
      <c r="C17" s="24">
        <v>3</v>
      </c>
      <c r="D17" s="23">
        <v>768295</v>
      </c>
      <c r="E17" s="23">
        <v>835874</v>
      </c>
      <c r="F17" s="23">
        <v>248576</v>
      </c>
      <c r="G17" s="23">
        <v>235900</v>
      </c>
      <c r="H17" s="23">
        <v>369411</v>
      </c>
      <c r="I17" s="23">
        <v>306184</v>
      </c>
      <c r="J17" s="23">
        <v>172903</v>
      </c>
      <c r="K17" s="29">
        <f>100*(E17/E16-1)</f>
        <v>0.2843417668061621</v>
      </c>
      <c r="L17" s="29">
        <f>100*(D17/D13-1)</f>
        <v>3.953449983492896</v>
      </c>
      <c r="M17" s="29">
        <f>F17/SUM($F$7:$F$10)*400</f>
        <v>126.90963580157096</v>
      </c>
      <c r="N17" s="29">
        <f>G17/SUM($G$7:$G$10)*400</f>
        <v>121.88458681822584</v>
      </c>
      <c r="O17" s="29">
        <f>H17/SUM($H$7:$H$10)*400</f>
        <v>103.44785581019255</v>
      </c>
      <c r="P17" s="29">
        <f>I17/SUM($I$7:$I$10)*400</f>
        <v>99.99077437300434</v>
      </c>
      <c r="Q17" s="29">
        <f>J17/SUM($J$7:$J$10)*400</f>
        <v>117.10883685647136</v>
      </c>
      <c r="R17" s="29">
        <f>(E17/(SUM($E$7:$E$10)/4))*100</f>
        <v>108.4143726469254</v>
      </c>
      <c r="S17" s="23"/>
      <c r="T17" s="31"/>
      <c r="U17" s="23"/>
      <c r="V17" s="23"/>
      <c r="W17" s="23"/>
      <c r="X17" s="23"/>
      <c r="Y17" s="23"/>
      <c r="Z17" s="23"/>
      <c r="AA17" s="23"/>
      <c r="AB17" s="23"/>
    </row>
    <row r="18" spans="1:28" ht="12.75">
      <c r="A18" s="26">
        <v>1995</v>
      </c>
      <c r="C18" s="24">
        <v>4</v>
      </c>
      <c r="D18" s="23">
        <v>905980</v>
      </c>
      <c r="E18" s="23">
        <v>844328</v>
      </c>
      <c r="F18" s="23">
        <v>248939</v>
      </c>
      <c r="G18" s="23">
        <v>238297</v>
      </c>
      <c r="H18" s="23">
        <v>366340</v>
      </c>
      <c r="I18" s="23">
        <v>306233</v>
      </c>
      <c r="J18" s="23">
        <v>184400</v>
      </c>
      <c r="K18" s="29">
        <f>100*(E18/E17-1)</f>
        <v>1.0113964544895548</v>
      </c>
      <c r="L18" s="29">
        <f>100*(D18/D14-1)</f>
        <v>3.537968188228402</v>
      </c>
      <c r="M18" s="29">
        <f>F18/SUM($F$7:$F$10)*400</f>
        <v>127.09496422344584</v>
      </c>
      <c r="N18" s="29">
        <f>G18/SUM($G$7:$G$10)*400</f>
        <v>123.12306649013468</v>
      </c>
      <c r="O18" s="29">
        <f>H18/SUM($H$7:$H$10)*400</f>
        <v>102.58786960189583</v>
      </c>
      <c r="P18" s="29">
        <f>I18/SUM($I$7:$I$10)*400</f>
        <v>100.00677634549237</v>
      </c>
      <c r="Q18" s="29">
        <f>J18/SUM($J$7:$J$10)*400</f>
        <v>124.89586367115271</v>
      </c>
      <c r="R18" s="29">
        <f>(E18/(SUM($E$7:$E$10)/4))*100</f>
        <v>109.5108717680335</v>
      </c>
      <c r="S18" s="23"/>
      <c r="T18" s="31"/>
      <c r="U18" s="23"/>
      <c r="V18" s="23"/>
      <c r="W18" s="23"/>
      <c r="X18" s="23"/>
      <c r="Y18" s="23"/>
      <c r="Z18" s="23"/>
      <c r="AA18" s="23"/>
      <c r="AB18" s="23"/>
    </row>
    <row r="19" spans="1:28" ht="12.75">
      <c r="A19" s="26">
        <v>1996</v>
      </c>
      <c r="C19" s="24">
        <v>1</v>
      </c>
      <c r="D19" s="23">
        <v>846713</v>
      </c>
      <c r="E19" s="23">
        <v>850675</v>
      </c>
      <c r="F19" s="23">
        <v>250695</v>
      </c>
      <c r="G19" s="23">
        <v>236819</v>
      </c>
      <c r="H19" s="23">
        <v>371616</v>
      </c>
      <c r="I19" s="23">
        <v>306209</v>
      </c>
      <c r="J19" s="23">
        <v>174743</v>
      </c>
      <c r="K19" s="29">
        <f>100*(E19/E18-1)</f>
        <v>0.7517220795709711</v>
      </c>
      <c r="L19" s="29">
        <f>100*(D19/D15-1)</f>
        <v>2.6138436274836474</v>
      </c>
      <c r="M19" s="29">
        <f>F19/SUM($F$7:$F$10)*400</f>
        <v>127.99148408243286</v>
      </c>
      <c r="N19" s="29">
        <f>G19/SUM($G$7:$G$10)*400</f>
        <v>122.35941486098105</v>
      </c>
      <c r="O19" s="29">
        <f>H19/SUM($H$7:$H$10)*400</f>
        <v>104.06533206851046</v>
      </c>
      <c r="P19" s="29">
        <f>I19/SUM($I$7:$I$10)*400</f>
        <v>99.99893864468191</v>
      </c>
      <c r="Q19" s="29">
        <f>J19/SUM($J$7:$J$10)*400</f>
        <v>118.35508625535923</v>
      </c>
      <c r="R19" s="29">
        <f>(E19/(SUM($E$7:$E$10)/4))*100</f>
        <v>110.33408917064446</v>
      </c>
      <c r="S19" s="23"/>
      <c r="T19" s="31"/>
      <c r="U19" s="23"/>
      <c r="V19" s="23"/>
      <c r="W19" s="23"/>
      <c r="X19" s="23"/>
      <c r="Y19" s="23"/>
      <c r="Z19" s="23"/>
      <c r="AA19" s="23"/>
      <c r="AB19" s="23"/>
    </row>
    <row r="20" spans="1:28" ht="12.75">
      <c r="A20" s="26">
        <v>1996</v>
      </c>
      <c r="C20" s="24">
        <v>2</v>
      </c>
      <c r="D20" s="23">
        <v>854010</v>
      </c>
      <c r="E20" s="23">
        <v>843406</v>
      </c>
      <c r="F20" s="23">
        <v>259226</v>
      </c>
      <c r="G20" s="23">
        <v>239227</v>
      </c>
      <c r="H20" s="23">
        <v>374316</v>
      </c>
      <c r="I20" s="23">
        <v>305453</v>
      </c>
      <c r="J20" s="23">
        <v>175109</v>
      </c>
      <c r="K20" s="29">
        <f>100*(E20/E19-1)</f>
        <v>-0.8544978987274798</v>
      </c>
      <c r="L20" s="29">
        <f>100*(D20/D16-1)</f>
        <v>1.1982490774951504</v>
      </c>
      <c r="M20" s="29">
        <f>F20/SUM($F$7:$F$10)*400</f>
        <v>132.3469572698009</v>
      </c>
      <c r="N20" s="29">
        <f>G20/SUM($G$7:$G$10)*400</f>
        <v>123.60357800238964</v>
      </c>
      <c r="O20" s="29">
        <f>H20/SUM($H$7:$H$10)*400</f>
        <v>104.82142544604258</v>
      </c>
      <c r="P20" s="29">
        <f>I20/SUM($I$7:$I$10)*400</f>
        <v>99.75205106915219</v>
      </c>
      <c r="Q20" s="29">
        <f>J20/SUM($J$7:$J$10)*400</f>
        <v>118.60298151622494</v>
      </c>
      <c r="R20" s="29">
        <f>(E20/(SUM($E$7:$E$10)/4))*100</f>
        <v>109.39128669710118</v>
      </c>
      <c r="S20" s="23"/>
      <c r="T20" s="31"/>
      <c r="U20" s="23"/>
      <c r="V20" s="23"/>
      <c r="W20" s="23"/>
      <c r="X20" s="23"/>
      <c r="Y20" s="23"/>
      <c r="Z20" s="23"/>
      <c r="AA20" s="23"/>
      <c r="AB20" s="23"/>
    </row>
    <row r="21" spans="1:28" ht="12.75" customHeight="1">
      <c r="A21" s="26">
        <v>1996</v>
      </c>
      <c r="B21" s="25">
        <v>1996</v>
      </c>
      <c r="C21" s="24">
        <v>3</v>
      </c>
      <c r="D21" s="23">
        <v>780612</v>
      </c>
      <c r="E21" s="23">
        <v>848885</v>
      </c>
      <c r="F21" s="23">
        <v>258208</v>
      </c>
      <c r="G21" s="23">
        <v>242565</v>
      </c>
      <c r="H21" s="23">
        <v>379910</v>
      </c>
      <c r="I21" s="23">
        <v>304802</v>
      </c>
      <c r="J21" s="23">
        <v>181919</v>
      </c>
      <c r="K21" s="29">
        <f>100*(E21/E20-1)</f>
        <v>0.6496278186306492</v>
      </c>
      <c r="L21" s="29">
        <f>100*(D21/D17-1)</f>
        <v>1.6031602444373627</v>
      </c>
      <c r="M21" s="29">
        <f>F21/SUM($F$7:$F$10)*400</f>
        <v>131.8272208139645</v>
      </c>
      <c r="N21" s="29">
        <f>G21/SUM($G$7:$G$10)*400</f>
        <v>125.32825265605321</v>
      </c>
      <c r="O21" s="29">
        <f>H21/SUM($H$7:$H$10)*400</f>
        <v>106.38793891045543</v>
      </c>
      <c r="P21" s="29">
        <f>I21/SUM($I$7:$I$10)*400</f>
        <v>99.53945343466827</v>
      </c>
      <c r="Q21" s="29">
        <f>J21/SUM($J$7:$J$10)*400</f>
        <v>123.21545891102186</v>
      </c>
      <c r="R21" s="29">
        <f>(E21/(SUM($E$7:$E$10)/4))*100</f>
        <v>110.10192292664358</v>
      </c>
      <c r="S21" s="23"/>
      <c r="T21" s="31"/>
      <c r="U21" s="23"/>
      <c r="V21" s="23"/>
      <c r="W21" s="23"/>
      <c r="X21" s="23"/>
      <c r="Y21" s="23"/>
      <c r="Z21" s="23"/>
      <c r="AA21" s="23"/>
      <c r="AB21" s="23"/>
    </row>
    <row r="22" spans="1:28" ht="12.75">
      <c r="A22" s="26">
        <v>1996</v>
      </c>
      <c r="C22" s="24">
        <v>4</v>
      </c>
      <c r="D22" s="23">
        <v>919759</v>
      </c>
      <c r="E22" s="23">
        <v>856180</v>
      </c>
      <c r="F22" s="23">
        <v>265591</v>
      </c>
      <c r="G22" s="23">
        <v>253857</v>
      </c>
      <c r="H22" s="23">
        <v>377558</v>
      </c>
      <c r="I22" s="23">
        <v>306268</v>
      </c>
      <c r="J22" s="23">
        <v>190955</v>
      </c>
      <c r="K22" s="29">
        <f>100*(E22/E21-1)</f>
        <v>0.8593625756138978</v>
      </c>
      <c r="L22" s="29">
        <f>100*(D22/D18-1)</f>
        <v>1.5208945009823616</v>
      </c>
      <c r="M22" s="29">
        <f>F22/SUM($F$7:$F$10)*400</f>
        <v>135.5965864853205</v>
      </c>
      <c r="N22" s="29">
        <f>G22/SUM($G$7:$G$10)*400</f>
        <v>131.16259243711048</v>
      </c>
      <c r="O22" s="29">
        <f>H22/SUM($H$7:$H$10)*400</f>
        <v>105.72929756824966</v>
      </c>
      <c r="P22" s="29">
        <f>I22/SUM($I$7:$I$10)*400</f>
        <v>100.01820632584098</v>
      </c>
      <c r="Q22" s="29">
        <f>J22/SUM($J$7:$J$10)*400</f>
        <v>129.3356271546907</v>
      </c>
      <c r="R22" s="29">
        <f>(E22/(SUM($E$7:$E$10)/4))*100</f>
        <v>111.0480976473064</v>
      </c>
      <c r="S22" s="23"/>
      <c r="T22" s="31"/>
      <c r="U22" s="23"/>
      <c r="V22" s="23"/>
      <c r="W22" s="23"/>
      <c r="X22" s="23"/>
      <c r="Y22" s="23"/>
      <c r="Z22" s="23"/>
      <c r="AA22" s="23"/>
      <c r="AB22" s="23"/>
    </row>
    <row r="23" spans="1:28" ht="12.75">
      <c r="A23" s="26">
        <v>1997</v>
      </c>
      <c r="C23" s="24">
        <v>1</v>
      </c>
      <c r="D23" s="23">
        <v>854116</v>
      </c>
      <c r="E23" s="23">
        <v>861248</v>
      </c>
      <c r="F23" s="23">
        <v>280841</v>
      </c>
      <c r="G23" s="23">
        <v>258053</v>
      </c>
      <c r="H23" s="23">
        <v>383911</v>
      </c>
      <c r="I23" s="23">
        <v>305219</v>
      </c>
      <c r="J23" s="23">
        <v>176508</v>
      </c>
      <c r="K23" s="29">
        <f>100*(E23/E22-1)</f>
        <v>0.5919316031675503</v>
      </c>
      <c r="L23" s="29">
        <f>100*(D23/D19-1)</f>
        <v>0.8743222319723465</v>
      </c>
      <c r="M23" s="29">
        <f>F23/SUM($F$7:$F$10)*400</f>
        <v>143.38242239053244</v>
      </c>
      <c r="N23" s="29">
        <f>G23/SUM($G$7:$G$10)*400</f>
        <v>133.33057771175766</v>
      </c>
      <c r="O23" s="29">
        <f>H23/SUM($H$7:$H$10)*400</f>
        <v>107.50835728212434</v>
      </c>
      <c r="P23" s="29">
        <f>I23/SUM($I$7:$I$10)*400</f>
        <v>99.67563348625013</v>
      </c>
      <c r="Q23" s="29">
        <f>J23/SUM($J$7:$J$10)*400</f>
        <v>119.55053744505327</v>
      </c>
      <c r="R23" s="29">
        <f>(E23/(SUM($E$7:$E$10)/4))*100</f>
        <v>111.70542643199717</v>
      </c>
      <c r="S23" s="23"/>
      <c r="T23" s="31"/>
      <c r="U23" s="23"/>
      <c r="V23" s="23"/>
      <c r="W23" s="23"/>
      <c r="X23" s="23"/>
      <c r="Y23" s="23"/>
      <c r="Z23" s="23"/>
      <c r="AA23" s="23"/>
      <c r="AB23" s="23"/>
    </row>
    <row r="24" spans="1:28" ht="12.75">
      <c r="A24" s="26">
        <v>1997</v>
      </c>
      <c r="C24" s="24">
        <v>2</v>
      </c>
      <c r="D24" s="23">
        <v>886692</v>
      </c>
      <c r="E24" s="23">
        <v>874224</v>
      </c>
      <c r="F24" s="23">
        <v>293125</v>
      </c>
      <c r="G24" s="23">
        <v>274016</v>
      </c>
      <c r="H24" s="23">
        <v>389590</v>
      </c>
      <c r="I24" s="23">
        <v>306166</v>
      </c>
      <c r="J24" s="23">
        <v>183770</v>
      </c>
      <c r="K24" s="29">
        <f>100*(E24/E23-1)</f>
        <v>1.5066508137029144</v>
      </c>
      <c r="L24" s="29">
        <f>100*(D24/D20-1)</f>
        <v>3.8268872729827486</v>
      </c>
      <c r="M24" s="29">
        <f>F24/SUM($F$7:$F$10)*400</f>
        <v>149.65397703050772</v>
      </c>
      <c r="N24" s="29">
        <f>G24/SUM($G$7:$G$10)*400</f>
        <v>141.57832531404398</v>
      </c>
      <c r="O24" s="29">
        <f>H24/SUM($H$7:$H$10)*400</f>
        <v>109.09867368620026</v>
      </c>
      <c r="P24" s="29">
        <f>I24/SUM($I$7:$I$10)*400</f>
        <v>99.98489609739649</v>
      </c>
      <c r="Q24" s="29">
        <f>J24/SUM($J$7:$J$10)*400</f>
        <v>124.46915871392481</v>
      </c>
      <c r="R24" s="29">
        <f>(E24/(SUM($E$7:$E$10)/4))*100</f>
        <v>113.38843714828516</v>
      </c>
      <c r="S24" s="23"/>
      <c r="T24" s="31"/>
      <c r="U24" s="23"/>
      <c r="V24" s="23"/>
      <c r="W24" s="23"/>
      <c r="X24" s="23"/>
      <c r="Y24" s="23"/>
      <c r="Z24" s="23"/>
      <c r="AA24" s="23"/>
      <c r="AB24" s="23"/>
    </row>
    <row r="25" spans="1:28" ht="12.75">
      <c r="A25" s="26">
        <v>1997</v>
      </c>
      <c r="B25" s="25">
        <v>1997</v>
      </c>
      <c r="C25" s="24">
        <v>3</v>
      </c>
      <c r="D25" s="23">
        <v>810753</v>
      </c>
      <c r="E25" s="23">
        <v>880250</v>
      </c>
      <c r="F25" s="23">
        <v>298148</v>
      </c>
      <c r="G25" s="23">
        <v>277680</v>
      </c>
      <c r="H25" s="23">
        <v>389349</v>
      </c>
      <c r="I25" s="23">
        <v>306999</v>
      </c>
      <c r="J25" s="23">
        <v>179220</v>
      </c>
      <c r="K25" s="29">
        <f>100*(E25/E24-1)</f>
        <v>0.6892970222734718</v>
      </c>
      <c r="L25" s="29">
        <f>100*(D25/D21-1)</f>
        <v>3.861201211357246</v>
      </c>
      <c r="M25" s="29">
        <f>F25/SUM($F$7:$F$10)*400</f>
        <v>152.21845268636866</v>
      </c>
      <c r="N25" s="29">
        <f>G25/SUM($G$7:$G$10)*400</f>
        <v>143.47143733651953</v>
      </c>
      <c r="O25" s="29">
        <f>H25/SUM($H$7:$H$10)*400</f>
        <v>109.03118535139089</v>
      </c>
      <c r="P25" s="29">
        <f>I25/SUM($I$7:$I$10)*400</f>
        <v>100.25692962969313</v>
      </c>
      <c r="Q25" s="29">
        <f>J25/SUM($J$7:$J$10)*400</f>
        <v>121.38740068950102</v>
      </c>
      <c r="R25" s="29">
        <f>(E25/(SUM($E$7:$E$10)/4))*100</f>
        <v>114.17002026915071</v>
      </c>
      <c r="S25" s="23"/>
      <c r="T25" s="31"/>
      <c r="U25" s="23"/>
      <c r="V25" s="23"/>
      <c r="W25" s="23"/>
      <c r="X25" s="23"/>
      <c r="Y25" s="23"/>
      <c r="Z25" s="23"/>
      <c r="AA25" s="23"/>
      <c r="AB25" s="23"/>
    </row>
    <row r="26" spans="1:28" ht="12.75">
      <c r="A26" s="26">
        <v>1997</v>
      </c>
      <c r="C26" s="24">
        <v>4</v>
      </c>
      <c r="D26" s="23">
        <v>961651</v>
      </c>
      <c r="E26" s="23">
        <v>894728</v>
      </c>
      <c r="F26" s="23">
        <v>308174</v>
      </c>
      <c r="G26" s="23">
        <v>286751</v>
      </c>
      <c r="H26" s="23">
        <v>390325</v>
      </c>
      <c r="I26" s="23">
        <v>305906</v>
      </c>
      <c r="J26" s="23">
        <v>192584</v>
      </c>
      <c r="K26" s="29">
        <f>100*(E26/E25-1)</f>
        <v>1.6447600113604022</v>
      </c>
      <c r="L26" s="29">
        <f>100*(D26/D22-1)</f>
        <v>4.554671386743703</v>
      </c>
      <c r="M26" s="29">
        <f>F26/SUM($F$7:$F$10)*400</f>
        <v>157.33719306575586</v>
      </c>
      <c r="N26" s="29">
        <f>G26/SUM($G$7:$G$10)*400</f>
        <v>148.1582329576646</v>
      </c>
      <c r="O26" s="29">
        <f>H26/SUM($H$7:$H$10)*400</f>
        <v>109.30449910563955</v>
      </c>
      <c r="P26" s="29">
        <f>I26/SUM($I$7:$I$10)*400</f>
        <v>99.89998767194976</v>
      </c>
      <c r="Q26" s="29">
        <f>J26/SUM($J$7:$J$10)*400</f>
        <v>130.43896425838003</v>
      </c>
      <c r="R26" s="29">
        <f>(E26/(SUM($E$7:$E$10)/4))*100</f>
        <v>116.04784310749979</v>
      </c>
      <c r="S26" s="23"/>
      <c r="T26" s="31"/>
      <c r="U26" s="23"/>
      <c r="V26" s="23"/>
      <c r="W26" s="23"/>
      <c r="X26" s="23"/>
      <c r="Y26" s="23"/>
      <c r="Z26" s="23"/>
      <c r="AA26" s="23"/>
      <c r="AB26" s="23"/>
    </row>
    <row r="27" spans="1:28" ht="12.75">
      <c r="A27" s="26">
        <v>1998</v>
      </c>
      <c r="C27" s="24">
        <v>1</v>
      </c>
      <c r="D27" s="23">
        <v>889170</v>
      </c>
      <c r="E27" s="23">
        <v>899573</v>
      </c>
      <c r="F27" s="23">
        <v>312257</v>
      </c>
      <c r="G27" s="23">
        <v>297723</v>
      </c>
      <c r="H27" s="23">
        <v>393716</v>
      </c>
      <c r="I27" s="23">
        <v>316885</v>
      </c>
      <c r="J27" s="23">
        <v>190963</v>
      </c>
      <c r="K27" s="29">
        <f>100*(E27/E26-1)</f>
        <v>0.5415053513470047</v>
      </c>
      <c r="L27" s="29">
        <f>100*(D27/D23-1)</f>
        <v>4.104126371593564</v>
      </c>
      <c r="M27" s="29">
        <f>F27/SUM($F$7:$F$10)*400</f>
        <v>159.4217549018857</v>
      </c>
      <c r="N27" s="29">
        <f>G27/SUM($G$7:$G$10)*400</f>
        <v>153.82723544418252</v>
      </c>
      <c r="O27" s="29">
        <f>H27/SUM($H$7:$H$10)*400</f>
        <v>110.25409638090305</v>
      </c>
      <c r="P27" s="29">
        <f>I27/SUM($I$7:$I$10)*400</f>
        <v>103.48540922187144</v>
      </c>
      <c r="Q27" s="29">
        <f>J27/SUM($J$7:$J$10)*400</f>
        <v>129.34104563033804</v>
      </c>
      <c r="R27" s="29">
        <f>(E27/(SUM($E$7:$E$10)/4))*100</f>
        <v>116.67624838804966</v>
      </c>
      <c r="S27" s="23"/>
      <c r="T27" s="31"/>
      <c r="U27" s="23"/>
      <c r="V27" s="23"/>
      <c r="W27" s="23"/>
      <c r="X27" s="23"/>
      <c r="Y27" s="23"/>
      <c r="Z27" s="23"/>
      <c r="AA27" s="23"/>
      <c r="AB27" s="23"/>
    </row>
    <row r="28" spans="1:28" ht="12.75">
      <c r="A28" s="26">
        <v>1998</v>
      </c>
      <c r="C28" s="24">
        <v>2</v>
      </c>
      <c r="D28" s="23">
        <v>923346</v>
      </c>
      <c r="E28" s="23">
        <v>909412</v>
      </c>
      <c r="F28" s="23">
        <v>316218</v>
      </c>
      <c r="G28" s="23">
        <v>301204</v>
      </c>
      <c r="H28" s="23">
        <v>399800</v>
      </c>
      <c r="I28" s="23">
        <v>316465</v>
      </c>
      <c r="J28" s="23">
        <v>194495</v>
      </c>
      <c r="K28" s="29">
        <f>100*(E28/E27-1)</f>
        <v>1.093741141630522</v>
      </c>
      <c r="L28" s="29">
        <f>100*(D28/D24-1)</f>
        <v>4.133791666102771</v>
      </c>
      <c r="M28" s="29">
        <f>F28/SUM($F$7:$F$10)*400</f>
        <v>161.44403005077385</v>
      </c>
      <c r="N28" s="29">
        <f>G28/SUM($G$7:$G$10)*400</f>
        <v>155.62579520134335</v>
      </c>
      <c r="O28" s="29">
        <f>H28/SUM($H$7:$H$10)*400</f>
        <v>111.95782679160877</v>
      </c>
      <c r="P28" s="29">
        <f>I28/SUM($I$7:$I$10)*400</f>
        <v>103.34824945768825</v>
      </c>
      <c r="Q28" s="29">
        <f>J28/SUM($J$7:$J$10)*400</f>
        <v>131.733302628638</v>
      </c>
      <c r="R28" s="29">
        <f>(E28/(SUM($E$7:$E$10)/4))*100</f>
        <v>117.9523845191808</v>
      </c>
      <c r="S28" s="23"/>
      <c r="T28" s="31"/>
      <c r="U28" s="23"/>
      <c r="V28" s="23"/>
      <c r="W28" s="23"/>
      <c r="X28" s="23"/>
      <c r="Y28" s="23"/>
      <c r="Z28" s="23"/>
      <c r="AA28" s="23"/>
      <c r="AB28" s="23"/>
    </row>
    <row r="29" spans="1:28" ht="12.75">
      <c r="A29" s="26">
        <v>1998</v>
      </c>
      <c r="B29" s="25">
        <v>1998</v>
      </c>
      <c r="C29" s="24">
        <v>3</v>
      </c>
      <c r="D29" s="23">
        <v>847851</v>
      </c>
      <c r="E29" s="23">
        <v>918308</v>
      </c>
      <c r="F29" s="23">
        <v>323952</v>
      </c>
      <c r="G29" s="23">
        <v>305145</v>
      </c>
      <c r="H29" s="23">
        <v>404127</v>
      </c>
      <c r="I29" s="23">
        <v>318715</v>
      </c>
      <c r="J29" s="23">
        <v>196128</v>
      </c>
      <c r="K29" s="29">
        <f>100*(E29/E28-1)</f>
        <v>0.9782144946404836</v>
      </c>
      <c r="L29" s="29">
        <f>100*(D29/D25-1)</f>
        <v>4.5757462507076685</v>
      </c>
      <c r="M29" s="29">
        <f>F29/SUM($F$7:$F$10)*400</f>
        <v>165.39259758460395</v>
      </c>
      <c r="N29" s="29">
        <f>G29/SUM($G$7:$G$10)*400</f>
        <v>157.66202731940453</v>
      </c>
      <c r="O29" s="29">
        <f>H29/SUM($H$7:$H$10)*400</f>
        <v>113.16953643775005</v>
      </c>
      <c r="P29" s="29">
        <f>I29/SUM($I$7:$I$10)*400</f>
        <v>104.08303390866955</v>
      </c>
      <c r="Q29" s="29">
        <f>J29/SUM($J$7:$J$10)*400</f>
        <v>132.83934897015098</v>
      </c>
      <c r="R29" s="29">
        <f>(E29/(SUM($E$7:$E$10)/4))*100</f>
        <v>119.10621184132151</v>
      </c>
      <c r="S29" s="23"/>
      <c r="T29" s="31"/>
      <c r="U29" s="23"/>
      <c r="V29" s="23"/>
      <c r="W29" s="23"/>
      <c r="X29" s="23"/>
      <c r="Y29" s="23"/>
      <c r="Z29" s="23"/>
      <c r="AA29" s="23"/>
      <c r="AB29" s="23"/>
    </row>
    <row r="30" spans="1:28" ht="12.75">
      <c r="A30" s="26">
        <v>1998</v>
      </c>
      <c r="C30" s="24">
        <v>4</v>
      </c>
      <c r="D30" s="23">
        <v>997713</v>
      </c>
      <c r="E30" s="23">
        <v>929200</v>
      </c>
      <c r="F30" s="23">
        <v>330353</v>
      </c>
      <c r="G30" s="23">
        <v>312043</v>
      </c>
      <c r="H30" s="23">
        <v>406258</v>
      </c>
      <c r="I30" s="23">
        <v>319306</v>
      </c>
      <c r="J30" s="23">
        <v>206506</v>
      </c>
      <c r="K30" s="29">
        <f>100*(E30/E29-1)</f>
        <v>1.186094425835349</v>
      </c>
      <c r="L30" s="29">
        <f>100*(D30/D26-1)</f>
        <v>3.7500090989350587</v>
      </c>
      <c r="M30" s="29">
        <f>F30/SUM($F$7:$F$10)*400</f>
        <v>168.660606478326</v>
      </c>
      <c r="N30" s="29">
        <f>G30/SUM($G$7:$G$10)*400</f>
        <v>161.22607937481837</v>
      </c>
      <c r="O30" s="29">
        <f>H30/SUM($H$7:$H$10)*400</f>
        <v>113.7662901368319</v>
      </c>
      <c r="P30" s="29">
        <f>I30/SUM($I$7:$I$10)*400</f>
        <v>104.27603729112731</v>
      </c>
      <c r="Q30" s="29">
        <f>J30/SUM($J$7:$J$10)*400</f>
        <v>139.86846650366084</v>
      </c>
      <c r="R30" s="29">
        <f>(E30/(SUM($E$7:$E$10)/4))*100</f>
        <v>120.51892398079505</v>
      </c>
      <c r="S30" s="23"/>
      <c r="T30" s="31"/>
      <c r="U30" s="23"/>
      <c r="V30" s="23"/>
      <c r="W30" s="23"/>
      <c r="X30" s="23"/>
      <c r="Y30" s="23"/>
      <c r="Z30" s="23"/>
      <c r="AA30" s="23"/>
      <c r="AB30" s="23"/>
    </row>
    <row r="31" spans="1:28" ht="12.75">
      <c r="A31" s="26">
        <v>1999</v>
      </c>
      <c r="C31" s="24">
        <v>1</v>
      </c>
      <c r="D31" s="23">
        <v>924080</v>
      </c>
      <c r="E31" s="23">
        <v>937327</v>
      </c>
      <c r="F31" s="23">
        <v>331460</v>
      </c>
      <c r="G31" s="23">
        <v>309951</v>
      </c>
      <c r="H31" s="23">
        <v>410831</v>
      </c>
      <c r="I31" s="23">
        <v>321450</v>
      </c>
      <c r="J31" s="23">
        <v>204396</v>
      </c>
      <c r="K31" s="29">
        <f>100*(E31/E30-1)</f>
        <v>0.8746233318984054</v>
      </c>
      <c r="L31" s="29">
        <f>100*(D31/D27-1)</f>
        <v>3.9261333603247905</v>
      </c>
      <c r="M31" s="29">
        <f>F31/SUM($F$7:$F$10)*400</f>
        <v>169.2257815830519</v>
      </c>
      <c r="N31" s="29">
        <f>G31/SUM($G$7:$G$10)*400</f>
        <v>160.14518681176736</v>
      </c>
      <c r="O31" s="29">
        <f>H31/SUM($H$7:$H$10)*400</f>
        <v>115.0468882907039</v>
      </c>
      <c r="P31" s="29">
        <f>I31/SUM($I$7:$I$10)*400</f>
        <v>104.97620523019573</v>
      </c>
      <c r="Q31" s="29">
        <f>J31/SUM($J$7:$J$10)*400</f>
        <v>138.43934355167534</v>
      </c>
      <c r="R31" s="29">
        <f>(E31/(SUM($E$7:$E$10)/4))*100</f>
        <v>121.57301060928398</v>
      </c>
      <c r="S31" s="23"/>
      <c r="T31" s="31"/>
      <c r="U31" s="23"/>
      <c r="V31" s="23"/>
      <c r="W31" s="23"/>
      <c r="X31" s="23"/>
      <c r="Y31" s="23"/>
      <c r="Z31" s="23"/>
      <c r="AA31" s="23"/>
      <c r="AB31" s="23"/>
    </row>
    <row r="32" spans="1:28" ht="12.75">
      <c r="A32" s="26">
        <v>1999</v>
      </c>
      <c r="C32" s="24">
        <v>2</v>
      </c>
      <c r="D32" s="23">
        <v>957736</v>
      </c>
      <c r="E32" s="23">
        <v>941926</v>
      </c>
      <c r="F32" s="23">
        <v>337876</v>
      </c>
      <c r="G32" s="23">
        <v>313651</v>
      </c>
      <c r="H32" s="23">
        <v>413744</v>
      </c>
      <c r="I32" s="23">
        <v>321782</v>
      </c>
      <c r="J32" s="23">
        <v>202075</v>
      </c>
      <c r="K32" s="29">
        <f>100*(E32/E31-1)</f>
        <v>0.49065054137991115</v>
      </c>
      <c r="L32" s="29">
        <f>100*(D32/D28-1)</f>
        <v>3.7244976422706078</v>
      </c>
      <c r="M32" s="29">
        <f>F32/SUM($F$7:$F$10)*400</f>
        <v>172.501448676025</v>
      </c>
      <c r="N32" s="29">
        <f>G32/SUM($G$7:$G$10)*400</f>
        <v>162.0568992798786</v>
      </c>
      <c r="O32" s="29">
        <f>H32/SUM($H$7:$H$10)*400</f>
        <v>115.86262903468578</v>
      </c>
      <c r="P32" s="29">
        <f>I32/SUM($I$7:$I$10)*400</f>
        <v>105.08462675807387</v>
      </c>
      <c r="Q32" s="29">
        <f>J32/SUM($J$7:$J$10)*400</f>
        <v>136.86730830449122</v>
      </c>
      <c r="R32" s="29">
        <f>(E32/(SUM($E$7:$E$10)/4))*100</f>
        <v>122.16950924401029</v>
      </c>
      <c r="S32" s="23"/>
      <c r="T32" s="31"/>
      <c r="U32" s="23"/>
      <c r="V32" s="23"/>
      <c r="W32" s="23"/>
      <c r="X32" s="23"/>
      <c r="Y32" s="23"/>
      <c r="Z32" s="23"/>
      <c r="AA32" s="23"/>
      <c r="AB32" s="23"/>
    </row>
    <row r="33" spans="1:28" ht="12.75">
      <c r="A33" s="26">
        <v>1999</v>
      </c>
      <c r="B33" s="25">
        <v>1999</v>
      </c>
      <c r="C33" s="24">
        <v>3</v>
      </c>
      <c r="D33" s="23">
        <v>883668</v>
      </c>
      <c r="E33" s="23">
        <v>954416</v>
      </c>
      <c r="F33" s="23">
        <v>347596</v>
      </c>
      <c r="G33" s="23">
        <v>325668</v>
      </c>
      <c r="H33" s="23">
        <v>418981</v>
      </c>
      <c r="I33" s="23">
        <v>320535</v>
      </c>
      <c r="J33" s="23">
        <v>212741</v>
      </c>
      <c r="K33" s="29">
        <f>100*(E33/E32-1)</f>
        <v>1.3260065015723077</v>
      </c>
      <c r="L33" s="29">
        <f>100*(D33/D29-1)</f>
        <v>4.224445097074847</v>
      </c>
      <c r="M33" s="29">
        <f>F33/SUM($F$7:$F$10)*400</f>
        <v>177.4639617906912</v>
      </c>
      <c r="N33" s="29">
        <f>G33/SUM($G$7:$G$10)*400</f>
        <v>168.26583136887655</v>
      </c>
      <c r="O33" s="29">
        <f>H33/SUM($H$7:$H$10)*400</f>
        <v>117.32917015251383</v>
      </c>
      <c r="P33" s="29">
        <f>I33/SUM($I$7:$I$10)*400</f>
        <v>104.67739288679665</v>
      </c>
      <c r="Q33" s="29">
        <f>J33/SUM($J$7:$J$10)*400</f>
        <v>144.0914909613053</v>
      </c>
      <c r="R33" s="29">
        <f>(E33/(SUM($E$7:$E$10)/4))*100</f>
        <v>123.78948487952486</v>
      </c>
      <c r="S33" s="23"/>
      <c r="T33" s="31"/>
      <c r="U33" s="23"/>
      <c r="V33" s="23"/>
      <c r="W33" s="23"/>
      <c r="X33" s="23"/>
      <c r="Y33" s="23"/>
      <c r="Z33" s="23"/>
      <c r="AA33" s="23"/>
      <c r="AB33" s="23"/>
    </row>
    <row r="34" spans="1:28" ht="12.75">
      <c r="A34" s="26">
        <v>1999</v>
      </c>
      <c r="C34" s="24">
        <v>4</v>
      </c>
      <c r="D34" s="23">
        <v>1036469</v>
      </c>
      <c r="E34" s="23">
        <v>967378</v>
      </c>
      <c r="F34" s="23">
        <v>351890</v>
      </c>
      <c r="G34" s="23">
        <v>329897</v>
      </c>
      <c r="H34" s="23">
        <v>430254</v>
      </c>
      <c r="I34" s="23">
        <v>319875</v>
      </c>
      <c r="J34" s="23">
        <v>214229</v>
      </c>
      <c r="K34" s="29">
        <f>100*(E34/E33-1)</f>
        <v>1.3581079948366437</v>
      </c>
      <c r="L34" s="29">
        <f>100*(D34/D30-1)</f>
        <v>3.884483814483719</v>
      </c>
      <c r="M34" s="29">
        <f>F34/SUM($F$7:$F$10)*400</f>
        <v>179.6562489629522</v>
      </c>
      <c r="N34" s="29">
        <f>G34/SUM($G$7:$G$10)*400</f>
        <v>170.4508670520231</v>
      </c>
      <c r="O34" s="29">
        <f>H34/SUM($H$7:$H$10)*400</f>
        <v>120.48600002100261</v>
      </c>
      <c r="P34" s="29">
        <f>I34/SUM($I$7:$I$10)*400</f>
        <v>104.4618561145088</v>
      </c>
      <c r="Q34" s="29">
        <f>J34/SUM($J$7:$J$10)*400</f>
        <v>145.09932743171026</v>
      </c>
      <c r="R34" s="29">
        <f>(E34/(SUM($E$7:$E$10)/4))*100</f>
        <v>125.47067977044075</v>
      </c>
      <c r="S34" s="23"/>
      <c r="T34" s="31"/>
      <c r="U34" s="23"/>
      <c r="V34" s="23"/>
      <c r="W34" s="23"/>
      <c r="X34" s="23"/>
      <c r="Y34" s="23"/>
      <c r="Z34" s="23"/>
      <c r="AA34" s="23"/>
      <c r="AB34" s="23"/>
    </row>
    <row r="35" spans="1:28" ht="12.75">
      <c r="A35" s="26">
        <v>2000</v>
      </c>
      <c r="C35" s="24">
        <v>1</v>
      </c>
      <c r="D35" s="23">
        <v>954828</v>
      </c>
      <c r="E35" s="23">
        <v>971054</v>
      </c>
      <c r="F35" s="23">
        <v>363584</v>
      </c>
      <c r="G35" s="23">
        <v>342078</v>
      </c>
      <c r="H35" s="23">
        <v>439153</v>
      </c>
      <c r="I35" s="23">
        <v>318455</v>
      </c>
      <c r="J35" s="23">
        <v>213077</v>
      </c>
      <c r="K35" s="29">
        <f>100*(E35/E34-1)</f>
        <v>0.379996237251623</v>
      </c>
      <c r="L35" s="29">
        <f>100*(D35/D31-1)</f>
        <v>3.3274175396069694</v>
      </c>
      <c r="M35" s="29">
        <f>F35/SUM($F$7:$F$10)*400</f>
        <v>185.6265810990537</v>
      </c>
      <c r="N35" s="29">
        <f>G35/SUM($G$7:$G$10)*400</f>
        <v>176.74453450447248</v>
      </c>
      <c r="O35" s="29">
        <f>H35/SUM($H$7:$H$10)*400</f>
        <v>122.97802778643162</v>
      </c>
      <c r="P35" s="29">
        <f>I35/SUM($I$7:$I$10)*400</f>
        <v>103.99812548322282</v>
      </c>
      <c r="Q35" s="29">
        <f>J35/SUM($J$7:$J$10)*400</f>
        <v>144.31906693849353</v>
      </c>
      <c r="R35" s="29">
        <f>(E35/(SUM($E$7:$E$10)/4))*100</f>
        <v>125.94746363242247</v>
      </c>
      <c r="S35" s="23"/>
      <c r="T35" s="31"/>
      <c r="U35" s="23"/>
      <c r="V35" s="23"/>
      <c r="W35" s="23"/>
      <c r="X35" s="23"/>
      <c r="Y35" s="23"/>
      <c r="Z35" s="23"/>
      <c r="AA35" s="23"/>
      <c r="AB35" s="23"/>
    </row>
    <row r="36" spans="1:28" ht="12.75">
      <c r="A36" s="26">
        <v>2000</v>
      </c>
      <c r="C36" s="24">
        <v>2</v>
      </c>
      <c r="D36" s="23">
        <v>1016062</v>
      </c>
      <c r="E36" s="23">
        <v>997291</v>
      </c>
      <c r="F36" s="23">
        <v>378073</v>
      </c>
      <c r="G36" s="23">
        <v>359561</v>
      </c>
      <c r="H36" s="23">
        <v>444643</v>
      </c>
      <c r="I36" s="23">
        <v>317956</v>
      </c>
      <c r="J36" s="23">
        <v>218452</v>
      </c>
      <c r="K36" s="29">
        <f>100*(E36/E35-1)</f>
        <v>2.701909471563879</v>
      </c>
      <c r="L36" s="29">
        <f>100*(D36/D32-1)</f>
        <v>6.08998721986016</v>
      </c>
      <c r="M36" s="29">
        <f>F36/SUM($F$7:$F$10)*400</f>
        <v>193.0238910289301</v>
      </c>
      <c r="N36" s="29">
        <f>G36/SUM($G$7:$G$10)*400</f>
        <v>185.77763425582071</v>
      </c>
      <c r="O36" s="29">
        <f>H36/SUM($H$7:$H$10)*400</f>
        <v>124.51541765408027</v>
      </c>
      <c r="P36" s="29">
        <f>I36/SUM($I$7:$I$10)*400</f>
        <v>103.83516662053853</v>
      </c>
      <c r="Q36" s="29">
        <f>J36/SUM($J$7:$J$10)*400</f>
        <v>147.9596052640491</v>
      </c>
      <c r="R36" s="29">
        <f>(E36/(SUM($E$7:$E$10)/4))*100</f>
        <v>129.35045008150138</v>
      </c>
      <c r="S36" s="23"/>
      <c r="T36" s="31"/>
      <c r="U36" s="23"/>
      <c r="V36" s="23"/>
      <c r="W36" s="23"/>
      <c r="X36" s="23"/>
      <c r="Y36" s="23"/>
      <c r="Z36" s="23"/>
      <c r="AA36" s="23"/>
      <c r="AB36" s="23"/>
    </row>
    <row r="37" spans="1:28" ht="12.75">
      <c r="A37" s="26">
        <v>2000</v>
      </c>
      <c r="B37" s="25">
        <v>2000</v>
      </c>
      <c r="C37" s="24">
        <v>3</v>
      </c>
      <c r="D37" s="23">
        <v>935077</v>
      </c>
      <c r="E37" s="23">
        <v>1007435</v>
      </c>
      <c r="F37" s="23">
        <v>394540</v>
      </c>
      <c r="G37" s="23">
        <v>372851</v>
      </c>
      <c r="H37" s="23">
        <v>447428</v>
      </c>
      <c r="I37" s="23">
        <v>318213</v>
      </c>
      <c r="J37" s="23">
        <v>221961</v>
      </c>
      <c r="K37" s="29">
        <f>100*(E37/E36-1)</f>
        <v>1.017155474179554</v>
      </c>
      <c r="L37" s="29">
        <f>100*(D37/D33-1)</f>
        <v>5.817682659098211</v>
      </c>
      <c r="M37" s="29">
        <f>F37/SUM($F$7:$F$10)*400</f>
        <v>201.4310621667088</v>
      </c>
      <c r="N37" s="29">
        <f>G37/SUM($G$7:$G$10)*400</f>
        <v>192.64429876965804</v>
      </c>
      <c r="O37" s="29">
        <f>H37/SUM($H$7:$H$10)*400</f>
        <v>125.29531397127545</v>
      </c>
      <c r="P37" s="29">
        <f>I37/SUM($I$7:$I$10)*400</f>
        <v>103.91909533338395</v>
      </c>
      <c r="Q37" s="29">
        <f>J37/SUM($J$7:$J$10)*400</f>
        <v>150.33628414486296</v>
      </c>
      <c r="R37" s="29">
        <f>(E37/(SUM($E$7:$E$10)/4))*100</f>
        <v>130.66614526538126</v>
      </c>
      <c r="S37" s="23"/>
      <c r="T37" s="31"/>
      <c r="U37" s="23"/>
      <c r="V37" s="23"/>
      <c r="W37" s="23"/>
      <c r="X37" s="23"/>
      <c r="Y37" s="23"/>
      <c r="Z37" s="23"/>
      <c r="AA37" s="23"/>
      <c r="AB37" s="23"/>
    </row>
    <row r="38" spans="1:28" ht="12.75">
      <c r="A38" s="26">
        <v>2000</v>
      </c>
      <c r="C38" s="24">
        <v>4</v>
      </c>
      <c r="D38" s="23">
        <v>1077437</v>
      </c>
      <c r="E38" s="23">
        <v>1008295</v>
      </c>
      <c r="F38" s="23">
        <v>397539</v>
      </c>
      <c r="G38" s="23">
        <v>368227</v>
      </c>
      <c r="H38" s="23">
        <v>446261</v>
      </c>
      <c r="I38" s="23">
        <v>316755</v>
      </c>
      <c r="J38" s="23">
        <v>228733</v>
      </c>
      <c r="K38" s="29">
        <f>100*(E38/E37-1)</f>
        <v>0.08536530892810923</v>
      </c>
      <c r="L38" s="29">
        <f>100*(D38/D34-1)</f>
        <v>3.9526507787497778</v>
      </c>
      <c r="M38" s="29">
        <f>F38/SUM($F$7:$F$10)*400</f>
        <v>202.96219147029765</v>
      </c>
      <c r="N38" s="29">
        <f>G38/SUM($G$7:$G$10)*400</f>
        <v>190.25517486356443</v>
      </c>
      <c r="O38" s="29">
        <f>H38/SUM($H$7:$H$10)*400</f>
        <v>124.96851361143102</v>
      </c>
      <c r="P38" s="29">
        <f>I38/SUM($I$7:$I$10)*400</f>
        <v>103.44295500914806</v>
      </c>
      <c r="Q38" s="29">
        <f>J38/SUM($J$7:$J$10)*400</f>
        <v>154.923023780335</v>
      </c>
      <c r="R38" s="29">
        <f>(E38/(SUM($E$7:$E$10)/4))*100</f>
        <v>130.7776888239515</v>
      </c>
      <c r="S38" s="23"/>
      <c r="T38" s="31"/>
      <c r="U38" s="23"/>
      <c r="V38" s="23"/>
      <c r="W38" s="23"/>
      <c r="X38" s="23"/>
      <c r="Y38" s="23"/>
      <c r="Z38" s="23"/>
      <c r="AA38" s="23"/>
      <c r="AB38" s="23"/>
    </row>
    <row r="39" spans="1:28" ht="12.75">
      <c r="A39" s="26">
        <v>2001</v>
      </c>
      <c r="C39" s="24">
        <v>1</v>
      </c>
      <c r="D39" s="23">
        <v>993662</v>
      </c>
      <c r="E39" s="23">
        <v>1009964</v>
      </c>
      <c r="F39" s="23">
        <v>389400</v>
      </c>
      <c r="G39" s="23">
        <v>368408</v>
      </c>
      <c r="H39" s="23">
        <v>447818</v>
      </c>
      <c r="I39" s="23">
        <v>317567</v>
      </c>
      <c r="J39" s="23">
        <v>225822</v>
      </c>
      <c r="K39" s="29">
        <f>100*(E39/E38-1)</f>
        <v>0.16552695391724992</v>
      </c>
      <c r="L39" s="29">
        <f>100*(D39/D35-1)</f>
        <v>4.06711994202098</v>
      </c>
      <c r="M39" s="29">
        <f>F39/SUM($F$7:$F$10)*400</f>
        <v>198.80685255668982</v>
      </c>
      <c r="N39" s="29">
        <f>G39/SUM($G$7:$G$10)*400</f>
        <v>190.34869377078826</v>
      </c>
      <c r="O39" s="29">
        <f>H39/SUM($H$7:$H$10)*400</f>
        <v>125.4045274591412</v>
      </c>
      <c r="P39" s="29">
        <f>I39/SUM($I$7:$I$10)*400</f>
        <v>103.70813055323553</v>
      </c>
      <c r="Q39" s="29">
        <f>J39/SUM($J$7:$J$10)*400</f>
        <v>152.9513759541597</v>
      </c>
      <c r="R39" s="29">
        <f>(E39/(SUM($E$7:$E$10)/4))*100</f>
        <v>130.9941611486652</v>
      </c>
      <c r="S39" s="23"/>
      <c r="T39" s="31"/>
      <c r="U39" s="23"/>
      <c r="V39" s="23"/>
      <c r="W39" s="23"/>
      <c r="X39" s="23"/>
      <c r="Y39" s="23"/>
      <c r="Z39" s="23"/>
      <c r="AA39" s="23"/>
      <c r="AB39" s="23"/>
    </row>
    <row r="40" spans="1:28" ht="12.75">
      <c r="A40" s="26">
        <v>2001</v>
      </c>
      <c r="C40" s="24">
        <v>2</v>
      </c>
      <c r="D40" s="23">
        <v>1024120</v>
      </c>
      <c r="E40" s="23">
        <v>1004466</v>
      </c>
      <c r="F40" s="23">
        <v>380592</v>
      </c>
      <c r="G40" s="23">
        <v>355618</v>
      </c>
      <c r="H40" s="23">
        <v>447893</v>
      </c>
      <c r="I40" s="23">
        <v>317990</v>
      </c>
      <c r="J40" s="23">
        <v>220973</v>
      </c>
      <c r="K40" s="29">
        <f>100*(E40/E39-1)</f>
        <v>-0.544375839138822</v>
      </c>
      <c r="L40" s="29">
        <f>100*(D40/D36-1)</f>
        <v>0.7930618407144374</v>
      </c>
      <c r="M40" s="29">
        <f>F40/SUM($F$7:$F$10)*400</f>
        <v>194.3099579564861</v>
      </c>
      <c r="N40" s="29">
        <f>G40/SUM($G$7:$G$10)*400</f>
        <v>183.74036877966867</v>
      </c>
      <c r="O40" s="29">
        <f>H40/SUM($H$7:$H$10)*400</f>
        <v>125.42553005296153</v>
      </c>
      <c r="P40" s="29">
        <f>I40/SUM($I$7:$I$10)*400</f>
        <v>103.84627003002002</v>
      </c>
      <c r="Q40" s="29">
        <f>J40/SUM($J$7:$J$10)*400</f>
        <v>149.66710240241662</v>
      </c>
      <c r="R40" s="29">
        <f>(E40/(SUM($E$7:$E$10)/4))*100</f>
        <v>130.2810605846893</v>
      </c>
      <c r="S40" s="23"/>
      <c r="T40" s="31"/>
      <c r="U40" s="23"/>
      <c r="V40" s="23"/>
      <c r="W40" s="23"/>
      <c r="X40" s="23"/>
      <c r="Y40" s="23"/>
      <c r="Z40" s="23"/>
      <c r="AA40" s="23"/>
      <c r="AB40" s="23"/>
    </row>
    <row r="41" spans="1:28" ht="12.75">
      <c r="A41" s="26">
        <v>2001</v>
      </c>
      <c r="B41" s="25">
        <v>2001</v>
      </c>
      <c r="C41" s="24">
        <v>3</v>
      </c>
      <c r="D41" s="23">
        <v>940368</v>
      </c>
      <c r="E41" s="23">
        <v>1012779</v>
      </c>
      <c r="F41" s="23">
        <v>384972</v>
      </c>
      <c r="G41" s="23">
        <v>350138</v>
      </c>
      <c r="H41" s="23">
        <v>449461</v>
      </c>
      <c r="I41" s="23">
        <v>318927</v>
      </c>
      <c r="J41" s="23">
        <v>223594</v>
      </c>
      <c r="K41" s="29">
        <f>100*(E41/E40-1)</f>
        <v>0.8276039208893193</v>
      </c>
      <c r="L41" s="29">
        <f>100*(D41/D37-1)</f>
        <v>0.5658357547025483</v>
      </c>
      <c r="M41" s="29">
        <f>F41/SUM($F$7:$F$10)*400</f>
        <v>196.54615213778632</v>
      </c>
      <c r="N41" s="29">
        <f>G41/SUM($G$7:$G$10)*400</f>
        <v>180.90896761068234</v>
      </c>
      <c r="O41" s="29">
        <f>H41/SUM($H$7:$H$10)*400</f>
        <v>125.86462428109873</v>
      </c>
      <c r="P41" s="29">
        <f>I41/SUM($I$7:$I$10)*400</f>
        <v>104.15226693249535</v>
      </c>
      <c r="Q41" s="29">
        <f>J41/SUM($J$7:$J$10)*400</f>
        <v>151.4423304863759</v>
      </c>
      <c r="R41" s="29">
        <f>(E41/(SUM($E$7:$E$10)/4))*100</f>
        <v>131.35927175026433</v>
      </c>
      <c r="S41" s="23"/>
      <c r="T41" s="31"/>
      <c r="U41" s="23"/>
      <c r="V41" s="23"/>
      <c r="W41" s="23"/>
      <c r="X41" s="23"/>
      <c r="Y41" s="23"/>
      <c r="Z41" s="23"/>
      <c r="AA41" s="23"/>
      <c r="AB41" s="23"/>
    </row>
    <row r="42" spans="1:28" ht="12.75">
      <c r="A42" s="26">
        <v>2001</v>
      </c>
      <c r="C42" s="24">
        <v>4</v>
      </c>
      <c r="D42" s="23">
        <v>1084466</v>
      </c>
      <c r="E42" s="23">
        <v>1018101</v>
      </c>
      <c r="F42" s="23">
        <v>389626</v>
      </c>
      <c r="G42" s="23">
        <v>350688</v>
      </c>
      <c r="H42" s="23">
        <v>447720</v>
      </c>
      <c r="I42" s="23">
        <v>321609</v>
      </c>
      <c r="J42" s="23">
        <v>235230</v>
      </c>
      <c r="K42" s="29">
        <f>100*(E42/E41-1)</f>
        <v>0.5254848293655412</v>
      </c>
      <c r="L42" s="29">
        <f>100*(D42/D38-1)</f>
        <v>0.6523815313563608</v>
      </c>
      <c r="M42" s="29">
        <f>F42/SUM($F$7:$F$10)*400</f>
        <v>198.92223609207198</v>
      </c>
      <c r="N42" s="29">
        <f>G42/SUM($G$7:$G$10)*400</f>
        <v>181.19314108567184</v>
      </c>
      <c r="O42" s="29">
        <f>H42/SUM($H$7:$H$10)*400</f>
        <v>125.37708406988264</v>
      </c>
      <c r="P42" s="29">
        <f>I42/SUM($I$7:$I$10)*400</f>
        <v>105.02812999806508</v>
      </c>
      <c r="Q42" s="29">
        <f>J42/SUM($J$7:$J$10)*400</f>
        <v>159.3235033154298</v>
      </c>
      <c r="R42" s="29">
        <f>(E42/(SUM($E$7:$E$10)/4))*100</f>
        <v>132.04954479527703</v>
      </c>
      <c r="S42" s="23"/>
      <c r="T42" s="31"/>
      <c r="U42" s="23"/>
      <c r="V42" s="23"/>
      <c r="W42" s="23"/>
      <c r="X42" s="23"/>
      <c r="Y42" s="23"/>
      <c r="Z42" s="23"/>
      <c r="AA42" s="23"/>
      <c r="AB42" s="23"/>
    </row>
    <row r="43" spans="1:28" ht="12.75">
      <c r="A43" s="24">
        <v>2002</v>
      </c>
      <c r="C43" s="24">
        <v>1</v>
      </c>
      <c r="D43" s="23">
        <v>1010904</v>
      </c>
      <c r="E43" s="23">
        <v>1026494</v>
      </c>
      <c r="F43" s="23">
        <v>393747</v>
      </c>
      <c r="G43" s="23">
        <v>354321</v>
      </c>
      <c r="H43" s="23">
        <v>456570</v>
      </c>
      <c r="I43" s="23">
        <v>323690</v>
      </c>
      <c r="J43" s="23">
        <v>218300</v>
      </c>
      <c r="K43" s="29">
        <f>100*(E43/E42-1)</f>
        <v>0.824377934998588</v>
      </c>
      <c r="L43" s="29">
        <f>100*(D43/D39-1)</f>
        <v>1.7351976829143023</v>
      </c>
      <c r="M43" s="29">
        <f>F43/SUM($F$7:$F$10)*400</f>
        <v>201.02619869963777</v>
      </c>
      <c r="N43" s="29">
        <f>G43/SUM($G$7:$G$10)*400</f>
        <v>183.0702360577389</v>
      </c>
      <c r="O43" s="29">
        <f>H43/SUM($H$7:$H$10)*400</f>
        <v>127.85539014068237</v>
      </c>
      <c r="P43" s="29">
        <f>I43/SUM($I$7:$I$10)*400</f>
        <v>105.707723972506</v>
      </c>
      <c r="Q43" s="29">
        <f>J43/SUM($J$7:$J$10)*400</f>
        <v>147.85665422674964</v>
      </c>
      <c r="R43" s="29">
        <f>(E43/(SUM($E$7:$E$10)/4))*100</f>
        <v>133.13813210583538</v>
      </c>
      <c r="S43" s="23"/>
      <c r="T43" s="31"/>
      <c r="U43" s="23"/>
      <c r="V43" s="23"/>
      <c r="W43" s="23"/>
      <c r="X43" s="23"/>
      <c r="Y43" s="23"/>
      <c r="Z43" s="23"/>
      <c r="AA43" s="23"/>
      <c r="AB43" s="23"/>
    </row>
    <row r="44" spans="1:28" ht="12.75">
      <c r="A44" s="24">
        <v>2002</v>
      </c>
      <c r="C44" s="24">
        <v>2</v>
      </c>
      <c r="D44" s="23">
        <v>1059993</v>
      </c>
      <c r="E44" s="23">
        <v>1037154</v>
      </c>
      <c r="F44" s="23">
        <v>396825</v>
      </c>
      <c r="G44" s="23">
        <v>354262</v>
      </c>
      <c r="H44" s="23">
        <v>457269</v>
      </c>
      <c r="I44" s="23">
        <v>325279</v>
      </c>
      <c r="J44" s="23">
        <v>228774</v>
      </c>
      <c r="K44" s="29">
        <f>100*(E44/E43-1)</f>
        <v>1.0384863428329894</v>
      </c>
      <c r="L44" s="29">
        <f>100*(D44/D40-1)</f>
        <v>3.502812170448766</v>
      </c>
      <c r="M44" s="29">
        <f>F44/SUM($F$7:$F$10)*400</f>
        <v>202.59766118594877</v>
      </c>
      <c r="N44" s="29">
        <f>G44/SUM($G$7:$G$10)*400</f>
        <v>183.0397519940582</v>
      </c>
      <c r="O44" s="29">
        <f>H44/SUM($H$7:$H$10)*400</f>
        <v>128.05113431508792</v>
      </c>
      <c r="P44" s="29">
        <f>I44/SUM($I$7:$I$10)*400</f>
        <v>106.22664508033235</v>
      </c>
      <c r="Q44" s="29">
        <f>J44/SUM($J$7:$J$10)*400</f>
        <v>154.9507934680276</v>
      </c>
      <c r="R44" s="29">
        <f>(E44/(SUM($E$7:$E$10)/4))*100</f>
        <v>134.52075342485742</v>
      </c>
      <c r="S44" s="23"/>
      <c r="T44" s="31"/>
      <c r="U44" s="23"/>
      <c r="V44" s="23"/>
      <c r="W44" s="23"/>
      <c r="X44" s="23"/>
      <c r="Y44" s="23"/>
      <c r="Z44" s="23"/>
      <c r="AA44" s="23"/>
      <c r="AB44" s="23"/>
    </row>
    <row r="45" spans="1:28" ht="12.75">
      <c r="A45" s="24">
        <v>2002</v>
      </c>
      <c r="B45" s="25">
        <v>2002</v>
      </c>
      <c r="C45" s="24">
        <v>3</v>
      </c>
      <c r="D45" s="23">
        <v>962141</v>
      </c>
      <c r="E45" s="23">
        <v>1035786</v>
      </c>
      <c r="F45" s="23">
        <v>387028</v>
      </c>
      <c r="G45" s="23">
        <v>346565</v>
      </c>
      <c r="H45" s="23">
        <v>457820</v>
      </c>
      <c r="I45" s="23">
        <v>325968</v>
      </c>
      <c r="J45" s="23">
        <v>225818</v>
      </c>
      <c r="K45" s="29">
        <f>100*(E45/E44-1)</f>
        <v>-0.13189940934519306</v>
      </c>
      <c r="L45" s="29">
        <f>100*(D45/D41-1)</f>
        <v>2.3153701529613935</v>
      </c>
      <c r="M45" s="29">
        <f>F45/SUM($F$7:$F$10)*400</f>
        <v>197.5958359817939</v>
      </c>
      <c r="N45" s="29">
        <f>G45/SUM($G$7:$G$10)*400</f>
        <v>179.06287338134143</v>
      </c>
      <c r="O45" s="29">
        <f>H45/SUM($H$7:$H$10)*400</f>
        <v>128.20543337102131</v>
      </c>
      <c r="P45" s="29">
        <f>I45/SUM($I$7:$I$10)*400</f>
        <v>106.45165240776618</v>
      </c>
      <c r="Q45" s="29">
        <f>J45/SUM($J$7:$J$10)*400</f>
        <v>152.94866671633602</v>
      </c>
      <c r="R45" s="29">
        <f>(E45/(SUM($E$7:$E$10)/4))*100</f>
        <v>134.34332134564332</v>
      </c>
      <c r="S45" s="23"/>
      <c r="T45" s="31"/>
      <c r="U45" s="23"/>
      <c r="V45" s="23"/>
      <c r="W45" s="23"/>
      <c r="X45" s="23"/>
      <c r="Y45" s="23"/>
      <c r="Z45" s="23"/>
      <c r="AA45" s="23"/>
      <c r="AB45" s="23"/>
    </row>
    <row r="46" spans="1:28" ht="12.75">
      <c r="A46" s="24">
        <v>2002</v>
      </c>
      <c r="C46" s="24">
        <v>4</v>
      </c>
      <c r="D46" s="23">
        <v>1101642</v>
      </c>
      <c r="E46" s="23">
        <v>1036990</v>
      </c>
      <c r="F46" s="23">
        <v>392221</v>
      </c>
      <c r="G46" s="23">
        <v>355441</v>
      </c>
      <c r="H46" s="23">
        <v>460332</v>
      </c>
      <c r="I46" s="23">
        <v>327413</v>
      </c>
      <c r="J46" s="23">
        <v>225358</v>
      </c>
      <c r="K46" s="29">
        <f>100*(E46/E45-1)</f>
        <v>0.11624022722840355</v>
      </c>
      <c r="L46" s="29">
        <f>100*(D46/D42-1)</f>
        <v>1.5838209773289424</v>
      </c>
      <c r="M46" s="29">
        <f>F46/SUM($F$7:$F$10)*400</f>
        <v>200.24710456249983</v>
      </c>
      <c r="N46" s="29">
        <f>G46/SUM($G$7:$G$10)*400</f>
        <v>183.6489165886266</v>
      </c>
      <c r="O46" s="29">
        <f>H46/SUM($H$7:$H$10)*400</f>
        <v>128.90888024671048</v>
      </c>
      <c r="P46" s="29">
        <f>I46/SUM($I$7:$I$10)*400</f>
        <v>106.92354731072973</v>
      </c>
      <c r="Q46" s="29">
        <f>J46/SUM($J$7:$J$10)*400</f>
        <v>152.63710436661407</v>
      </c>
      <c r="R46" s="29">
        <f>(E46/(SUM($E$7:$E$10)/4))*100</f>
        <v>134.4994823276417</v>
      </c>
      <c r="S46" s="23"/>
      <c r="T46" s="31"/>
      <c r="U46" s="23"/>
      <c r="V46" s="23"/>
      <c r="W46" s="23"/>
      <c r="X46" s="23"/>
      <c r="Y46" s="23"/>
      <c r="Z46" s="23"/>
      <c r="AA46" s="23"/>
      <c r="AB46" s="23"/>
    </row>
    <row r="47" spans="1:28" ht="12.75">
      <c r="A47" s="26">
        <v>2003</v>
      </c>
      <c r="C47" s="24">
        <v>1</v>
      </c>
      <c r="D47" s="23">
        <v>1032799</v>
      </c>
      <c r="E47" s="23">
        <v>1048517</v>
      </c>
      <c r="F47" s="23">
        <v>399686</v>
      </c>
      <c r="G47" s="23">
        <v>365219</v>
      </c>
      <c r="H47" s="23">
        <v>460671</v>
      </c>
      <c r="I47" s="23">
        <v>327579</v>
      </c>
      <c r="J47" s="23">
        <v>232526</v>
      </c>
      <c r="K47" s="29">
        <f>100*(E47/E46-1)</f>
        <v>1.11158256106616</v>
      </c>
      <c r="L47" s="29">
        <f>100*(D47/D43-1)</f>
        <v>2.1658832094837877</v>
      </c>
      <c r="M47" s="29">
        <f>F47/SUM($F$7:$F$10)*400</f>
        <v>204.05833505642818</v>
      </c>
      <c r="N47" s="29">
        <f>G47/SUM($G$7:$G$10)*400</f>
        <v>188.70100429489455</v>
      </c>
      <c r="O47" s="29">
        <f>H47/SUM($H$7:$H$10)*400</f>
        <v>129.0038119707784</v>
      </c>
      <c r="P47" s="29">
        <f>I47/SUM($I$7:$I$10)*400</f>
        <v>106.9777580746688</v>
      </c>
      <c r="Q47" s="29">
        <f>J47/SUM($J$7:$J$10)*400</f>
        <v>157.49205854662938</v>
      </c>
      <c r="R47" s="29">
        <f>(E47/(SUM($E$7:$E$10)/4))*100</f>
        <v>135.99455511792002</v>
      </c>
      <c r="S47" s="23"/>
      <c r="T47" s="31"/>
      <c r="U47" s="23"/>
      <c r="V47" s="23"/>
      <c r="W47" s="23"/>
      <c r="X47" s="23"/>
      <c r="Y47" s="23"/>
      <c r="Z47" s="23"/>
      <c r="AA47" s="23"/>
      <c r="AB47" s="23"/>
    </row>
    <row r="48" spans="1:28" ht="12.75">
      <c r="A48" s="26">
        <v>2003</v>
      </c>
      <c r="C48" s="24">
        <v>2</v>
      </c>
      <c r="D48" s="23">
        <v>1072232</v>
      </c>
      <c r="E48" s="23">
        <v>1048121</v>
      </c>
      <c r="F48" s="23">
        <v>403682</v>
      </c>
      <c r="G48" s="23">
        <v>360297</v>
      </c>
      <c r="H48" s="23">
        <v>462797</v>
      </c>
      <c r="I48" s="23">
        <v>327606</v>
      </c>
      <c r="J48" s="23">
        <v>225672</v>
      </c>
      <c r="K48" s="29">
        <f>100*(E48/E47-1)</f>
        <v>-0.03776762799267974</v>
      </c>
      <c r="L48" s="29">
        <f>100*(D48/D44-1)</f>
        <v>1.154630266426282</v>
      </c>
      <c r="M48" s="29">
        <f>F48/SUM($F$7:$F$10)*400</f>
        <v>206.09847933690207</v>
      </c>
      <c r="N48" s="29">
        <f>G48/SUM($G$7:$G$10)*400</f>
        <v>186.1579100332612</v>
      </c>
      <c r="O48" s="29">
        <f>H48/SUM($H$7:$H$10)*400</f>
        <v>129.59916549693887</v>
      </c>
      <c r="P48" s="29">
        <f>I48/SUM($I$7:$I$10)*400</f>
        <v>106.98657548808058</v>
      </c>
      <c r="Q48" s="29">
        <f>J48/SUM($J$7:$J$10)*400</f>
        <v>152.84977953577211</v>
      </c>
      <c r="R48" s="29">
        <f>(E48/(SUM($E$7:$E$10)/4))*100</f>
        <v>135.94319320025278</v>
      </c>
      <c r="S48" s="23"/>
      <c r="T48" s="31"/>
      <c r="U48" s="23"/>
      <c r="V48" s="23"/>
      <c r="W48" s="23"/>
      <c r="X48" s="23"/>
      <c r="Y48" s="23"/>
      <c r="Z48" s="23"/>
      <c r="AA48" s="23"/>
      <c r="AB48" s="23"/>
    </row>
    <row r="49" spans="1:28" ht="12.75">
      <c r="A49" s="26">
        <v>2003</v>
      </c>
      <c r="B49" s="26">
        <v>2003</v>
      </c>
      <c r="C49" s="24">
        <v>3</v>
      </c>
      <c r="D49" s="23">
        <v>982495</v>
      </c>
      <c r="E49" s="23">
        <v>1056787</v>
      </c>
      <c r="F49" s="23">
        <v>414494</v>
      </c>
      <c r="G49" s="23">
        <v>362849</v>
      </c>
      <c r="H49" s="23">
        <v>467100</v>
      </c>
      <c r="I49" s="23">
        <v>328205</v>
      </c>
      <c r="J49" s="23">
        <v>224822</v>
      </c>
      <c r="K49" s="29">
        <f>100*(E49/E48-1)</f>
        <v>0.8268129347661191</v>
      </c>
      <c r="L49" s="29">
        <f>100*(D49/D45-1)</f>
        <v>2.1154903491276134</v>
      </c>
      <c r="M49" s="29">
        <f>F49/SUM($F$7:$F$10)*400</f>
        <v>211.6185093570431</v>
      </c>
      <c r="N49" s="29">
        <f>G49/SUM($G$7:$G$10)*400</f>
        <v>187.4764749572125</v>
      </c>
      <c r="O49" s="29">
        <f>H49/SUM($H$7:$H$10)*400</f>
        <v>130.80415431305767</v>
      </c>
      <c r="P49" s="29">
        <f>I49/SUM($I$7:$I$10)*400</f>
        <v>107.18219143747515</v>
      </c>
      <c r="Q49" s="29">
        <f>J49/SUM($J$7:$J$10)*400</f>
        <v>152.27406649824238</v>
      </c>
      <c r="R49" s="29">
        <f>(E49/(SUM($E$7:$E$10)/4))*100</f>
        <v>137.06718910556657</v>
      </c>
      <c r="S49" s="23"/>
      <c r="T49" s="31"/>
      <c r="U49" s="23"/>
      <c r="V49" s="23"/>
      <c r="W49" s="23"/>
      <c r="X49" s="23"/>
      <c r="Y49" s="23"/>
      <c r="Z49" s="23"/>
      <c r="AA49" s="23"/>
      <c r="AB49" s="23"/>
    </row>
    <row r="50" spans="1:28" ht="12.75">
      <c r="A50" s="26">
        <v>2003</v>
      </c>
      <c r="C50" s="24">
        <v>4</v>
      </c>
      <c r="D50" s="23">
        <v>1130393</v>
      </c>
      <c r="E50" s="23">
        <v>1065248</v>
      </c>
      <c r="F50" s="23">
        <v>421483</v>
      </c>
      <c r="G50" s="23">
        <v>370750</v>
      </c>
      <c r="H50" s="23">
        <v>470241</v>
      </c>
      <c r="I50" s="23">
        <v>327159</v>
      </c>
      <c r="J50" s="23">
        <v>227104</v>
      </c>
      <c r="K50" s="29">
        <f>100*(E50/E49-1)</f>
        <v>0.8006343757067436</v>
      </c>
      <c r="L50" s="29">
        <f>100*(D50/D46-1)</f>
        <v>2.6098315060609556</v>
      </c>
      <c r="M50" s="29">
        <f>F50/SUM($F$7:$F$10)*400</f>
        <v>215.1867196614055</v>
      </c>
      <c r="N50" s="29">
        <f>G50/SUM($G$7:$G$10)*400</f>
        <v>191.55875609519813</v>
      </c>
      <c r="O50" s="29">
        <f>H50/SUM($H$7:$H$10)*400</f>
        <v>131.6837429422534</v>
      </c>
      <c r="P50" s="29">
        <f>I50/SUM($I$7:$I$10)*400</f>
        <v>106.84059831048562</v>
      </c>
      <c r="Q50" s="29">
        <f>J50/SUM($J$7:$J$10)*400</f>
        <v>153.8196866766457</v>
      </c>
      <c r="R50" s="29">
        <f>(E50/(SUM($E$7:$E$10)/4))*100</f>
        <v>138.1645961393607</v>
      </c>
      <c r="S50" s="23"/>
      <c r="T50" s="31"/>
      <c r="U50" s="23"/>
      <c r="V50" s="23"/>
      <c r="W50" s="23"/>
      <c r="X50" s="23"/>
      <c r="Y50" s="23"/>
      <c r="Z50" s="23"/>
      <c r="AA50" s="23"/>
      <c r="AB50" s="23"/>
    </row>
    <row r="51" spans="1:28" ht="12.75">
      <c r="A51" s="26">
        <v>2004</v>
      </c>
      <c r="C51" s="24">
        <v>1</v>
      </c>
      <c r="D51" s="23">
        <v>1062904</v>
      </c>
      <c r="E51" s="23">
        <v>1080564</v>
      </c>
      <c r="F51" s="23">
        <v>436343</v>
      </c>
      <c r="G51" s="23">
        <v>372605</v>
      </c>
      <c r="H51" s="23">
        <v>476485</v>
      </c>
      <c r="I51" s="23">
        <v>324784</v>
      </c>
      <c r="J51" s="23">
        <v>229210</v>
      </c>
      <c r="K51" s="29">
        <f>100*(E51/E50-1)</f>
        <v>1.4377872570518813</v>
      </c>
      <c r="L51" s="29">
        <f>100*(D51/D47-1)</f>
        <v>2.9148943792548287</v>
      </c>
      <c r="M51" s="29">
        <f>F51/SUM($F$7:$F$10)*400</f>
        <v>222.77344238609066</v>
      </c>
      <c r="N51" s="29">
        <f>G51/SUM($G$7:$G$10)*400</f>
        <v>192.5171957244809</v>
      </c>
      <c r="O51" s="29">
        <f>H51/SUM($H$7:$H$10)*400</f>
        <v>133.43227888644248</v>
      </c>
      <c r="P51" s="29">
        <f>I51/SUM($I$7:$I$10)*400</f>
        <v>106.06499250111648</v>
      </c>
      <c r="Q51" s="29">
        <f>J51/SUM($J$7:$J$10)*400</f>
        <v>155.24610039080756</v>
      </c>
      <c r="R51" s="29">
        <f>(E51/(SUM($E$7:$E$10)/4))*100</f>
        <v>140.1511090964096</v>
      </c>
      <c r="S51" s="23"/>
      <c r="T51" s="31"/>
      <c r="U51" s="23"/>
      <c r="V51" s="23"/>
      <c r="W51" s="23"/>
      <c r="X51" s="23"/>
      <c r="Y51" s="23"/>
      <c r="Z51" s="23"/>
      <c r="AA51" s="23"/>
      <c r="AB51" s="23"/>
    </row>
    <row r="52" spans="1:28" ht="12.75">
      <c r="A52" s="26">
        <v>2004</v>
      </c>
      <c r="C52" s="24">
        <v>2</v>
      </c>
      <c r="D52" s="23">
        <v>1115712</v>
      </c>
      <c r="E52" s="23">
        <v>1089196</v>
      </c>
      <c r="F52" s="23">
        <v>456397</v>
      </c>
      <c r="G52" s="23">
        <v>387056</v>
      </c>
      <c r="H52" s="23">
        <v>474288</v>
      </c>
      <c r="I52" s="23">
        <v>324378</v>
      </c>
      <c r="J52" s="23">
        <v>236060</v>
      </c>
      <c r="K52" s="29">
        <f>100*(E52/E51-1)</f>
        <v>0.7988420861698042</v>
      </c>
      <c r="L52" s="29">
        <f>100*(D52/D48-1)</f>
        <v>4.055092554596396</v>
      </c>
      <c r="M52" s="29">
        <f>F52/SUM($F$7:$F$10)*400</f>
        <v>233.0119442380985</v>
      </c>
      <c r="N52" s="29">
        <f>G52/SUM($G$7:$G$10)*400</f>
        <v>199.9837246100688</v>
      </c>
      <c r="O52" s="29">
        <f>H52/SUM($H$7:$H$10)*400</f>
        <v>132.81704290479874</v>
      </c>
      <c r="P52" s="29">
        <f>I52/SUM($I$7:$I$10)*400</f>
        <v>105.93240472907273</v>
      </c>
      <c r="Q52" s="29">
        <f>J52/SUM($J$7:$J$10)*400</f>
        <v>159.88567016384116</v>
      </c>
      <c r="R52" s="29">
        <f>(E52/(SUM($E$7:$E$10)/4))*100</f>
        <v>141.27069514010552</v>
      </c>
      <c r="S52" s="23"/>
      <c r="T52" s="31"/>
      <c r="U52" s="23"/>
      <c r="V52" s="23"/>
      <c r="W52" s="23"/>
      <c r="X52" s="23"/>
      <c r="Y52" s="23"/>
      <c r="Z52" s="23"/>
      <c r="AA52" s="23"/>
      <c r="AB52" s="23"/>
    </row>
    <row r="53" spans="1:28" ht="12.75">
      <c r="A53" s="26">
        <v>2004</v>
      </c>
      <c r="B53" s="25">
        <v>2004</v>
      </c>
      <c r="C53" s="24">
        <v>3</v>
      </c>
      <c r="D53" s="23">
        <v>1021960</v>
      </c>
      <c r="E53" s="23">
        <v>1097836</v>
      </c>
      <c r="F53" s="23">
        <v>456386</v>
      </c>
      <c r="G53" s="23">
        <v>389926</v>
      </c>
      <c r="H53" s="23">
        <v>478133</v>
      </c>
      <c r="I53" s="23">
        <v>323308</v>
      </c>
      <c r="J53" s="23">
        <v>241089</v>
      </c>
      <c r="K53" s="29">
        <f>100*(E53/E52-1)</f>
        <v>0.7932456601015714</v>
      </c>
      <c r="L53" s="29">
        <f>100*(D53/D49-1)</f>
        <v>4.016814334932994</v>
      </c>
      <c r="M53" s="29">
        <f>F53/SUM($F$7:$F$10)*400</f>
        <v>233.00632822531443</v>
      </c>
      <c r="N53" s="29">
        <f>G53/SUM($G$7:$G$10)*400</f>
        <v>201.46659347046855</v>
      </c>
      <c r="O53" s="29">
        <f>H53/SUM($H$7:$H$10)*400</f>
        <v>133.89377588132135</v>
      </c>
      <c r="P53" s="29">
        <f>I53/SUM($I$7:$I$10)*400</f>
        <v>105.58297390127274</v>
      </c>
      <c r="Q53" s="29">
        <f>J53/SUM($J$7:$J$10)*400</f>
        <v>163.29185941764933</v>
      </c>
      <c r="R53" s="29">
        <f>(E53/(SUM($E$7:$E$10)/4))*100</f>
        <v>142.39131879829975</v>
      </c>
      <c r="S53" s="23"/>
      <c r="T53" s="31"/>
      <c r="U53" s="23"/>
      <c r="V53" s="23"/>
      <c r="W53" s="23"/>
      <c r="X53" s="23"/>
      <c r="Y53" s="23"/>
      <c r="Z53" s="23"/>
      <c r="AA53" s="23"/>
      <c r="AB53" s="23"/>
    </row>
    <row r="54" spans="1:28" ht="12.75">
      <c r="A54" s="26">
        <v>2004</v>
      </c>
      <c r="C54" s="24">
        <v>4</v>
      </c>
      <c r="D54" s="23">
        <v>1171553</v>
      </c>
      <c r="E54" s="23">
        <v>1104102</v>
      </c>
      <c r="F54" s="23">
        <v>459640</v>
      </c>
      <c r="G54" s="23">
        <v>399345</v>
      </c>
      <c r="H54" s="23">
        <v>481840</v>
      </c>
      <c r="I54" s="23">
        <v>322620</v>
      </c>
      <c r="J54" s="23">
        <v>245988</v>
      </c>
      <c r="K54" s="29">
        <f>100*(E54/E53-1)</f>
        <v>0.5707592026495734</v>
      </c>
      <c r="L54" s="29">
        <f>100*(D54/D50-1)</f>
        <v>3.6412115078561236</v>
      </c>
      <c r="M54" s="29">
        <f>F54/SUM($F$7:$F$10)*400</f>
        <v>234.6676469161708</v>
      </c>
      <c r="N54" s="29">
        <f>G54/SUM($G$7:$G$10)*400</f>
        <v>206.3331933994252</v>
      </c>
      <c r="O54" s="29">
        <f>H54/SUM($H$7:$H$10)*400</f>
        <v>134.93186408521453</v>
      </c>
      <c r="P54" s="29">
        <f>I54/SUM($I$7:$I$10)*400</f>
        <v>105.358293144706</v>
      </c>
      <c r="Q54" s="29">
        <f>J54/SUM($J$7:$J$10)*400</f>
        <v>166.60999844218824</v>
      </c>
      <c r="R54" s="29">
        <f>(E54/(SUM($E$7:$E$10)/4))*100</f>
        <v>143.20403035411513</v>
      </c>
      <c r="S54" s="23"/>
      <c r="T54" s="31"/>
      <c r="U54" s="23"/>
      <c r="V54" s="23"/>
      <c r="W54" s="23"/>
      <c r="X54" s="23"/>
      <c r="Y54" s="23"/>
      <c r="Z54" s="23"/>
      <c r="AA54" s="23"/>
      <c r="AB54" s="23"/>
    </row>
    <row r="55" spans="1:28" ht="12.75">
      <c r="A55" s="26">
        <v>2005</v>
      </c>
      <c r="C55" s="24">
        <v>1</v>
      </c>
      <c r="D55" s="23">
        <v>1087289</v>
      </c>
      <c r="E55" s="23">
        <v>1107968</v>
      </c>
      <c r="F55" s="23">
        <v>462839</v>
      </c>
      <c r="G55" s="23">
        <v>395852</v>
      </c>
      <c r="H55" s="23">
        <v>486133</v>
      </c>
      <c r="I55" s="23">
        <v>324345</v>
      </c>
      <c r="J55" s="23">
        <v>242144</v>
      </c>
      <c r="K55" s="29">
        <f>100*(E55/E54-1)</f>
        <v>0.3501488087151339</v>
      </c>
      <c r="L55" s="29">
        <f>100*(D55/D51-1)</f>
        <v>2.294186492853534</v>
      </c>
      <c r="M55" s="29">
        <f>F55/SUM($F$7:$F$10)*400</f>
        <v>236.30088554310672</v>
      </c>
      <c r="N55" s="29">
        <f>G55/SUM($G$7:$G$10)*400</f>
        <v>204.52843349371915</v>
      </c>
      <c r="O55" s="29">
        <f>H55/SUM($H$7:$H$10)*400</f>
        <v>136.1340525554906</v>
      </c>
      <c r="P55" s="29">
        <f>I55/SUM($I$7:$I$10)*400</f>
        <v>105.92162789045834</v>
      </c>
      <c r="Q55" s="29">
        <f>J55/SUM($J$7:$J$10)*400</f>
        <v>164.00642089364212</v>
      </c>
      <c r="R55" s="29">
        <f>(E55/(SUM($E$7:$E$10)/4))*100</f>
        <v>143.70545756043214</v>
      </c>
      <c r="S55" s="23"/>
      <c r="T55" s="31"/>
      <c r="U55" s="23"/>
      <c r="V55" s="23"/>
      <c r="W55" s="23"/>
      <c r="X55" s="23"/>
      <c r="Y55" s="23"/>
      <c r="Z55" s="23"/>
      <c r="AA55" s="23"/>
      <c r="AB55" s="23"/>
    </row>
    <row r="56" spans="1:28" ht="12.75">
      <c r="A56" s="26">
        <v>2005</v>
      </c>
      <c r="C56" s="24">
        <v>2</v>
      </c>
      <c r="D56" s="23">
        <v>1145310</v>
      </c>
      <c r="E56" s="23">
        <v>1116879</v>
      </c>
      <c r="F56" s="23">
        <v>478852</v>
      </c>
      <c r="G56" s="23">
        <v>408999</v>
      </c>
      <c r="H56" s="23">
        <v>489173</v>
      </c>
      <c r="I56" s="23">
        <v>324005</v>
      </c>
      <c r="J56" s="23">
        <v>244988</v>
      </c>
      <c r="K56" s="29">
        <f>100*(E56/E55-1)</f>
        <v>0.804265105129387</v>
      </c>
      <c r="L56" s="29">
        <f>100*(D56/D52-1)</f>
        <v>2.652835140251253</v>
      </c>
      <c r="M56" s="29">
        <f>F56/SUM($F$7:$F$10)*400</f>
        <v>244.47626851688761</v>
      </c>
      <c r="N56" s="29">
        <f>G56/SUM($G$7:$G$10)*400</f>
        <v>211.32121290405914</v>
      </c>
      <c r="O56" s="29">
        <f>H56/SUM($H$7:$H$10)*400</f>
        <v>136.98535769167492</v>
      </c>
      <c r="P56" s="29">
        <f>I56/SUM($I$7:$I$10)*400</f>
        <v>105.81059379564337</v>
      </c>
      <c r="Q56" s="29">
        <f>J56/SUM($J$7:$J$10)*400</f>
        <v>165.93268898627093</v>
      </c>
      <c r="R56" s="29">
        <f>(E56/(SUM($E$7:$E$10)/4))*100</f>
        <v>144.8612304097572</v>
      </c>
      <c r="S56" s="23"/>
      <c r="T56" s="31"/>
      <c r="U56" s="23"/>
      <c r="V56" s="23"/>
      <c r="W56" s="23"/>
      <c r="X56" s="23"/>
      <c r="Y56" s="23"/>
      <c r="Z56" s="23"/>
      <c r="AA56" s="23"/>
      <c r="AB56" s="23"/>
    </row>
    <row r="57" spans="1:28" ht="12.75">
      <c r="A57" s="26">
        <v>2005</v>
      </c>
      <c r="B57" s="25">
        <v>2005</v>
      </c>
      <c r="C57" s="24">
        <v>3</v>
      </c>
      <c r="D57" s="23">
        <v>1054760</v>
      </c>
      <c r="E57" s="23">
        <v>1132404</v>
      </c>
      <c r="F57" s="23">
        <v>497673</v>
      </c>
      <c r="G57" s="23">
        <v>416894</v>
      </c>
      <c r="H57" s="23">
        <v>497540</v>
      </c>
      <c r="I57" s="23">
        <v>323926</v>
      </c>
      <c r="J57" s="23">
        <v>249157</v>
      </c>
      <c r="K57" s="29">
        <f>100*(E57/E56-1)</f>
        <v>1.3900341934981242</v>
      </c>
      <c r="L57" s="29">
        <f>100*(D57/D53-1)</f>
        <v>3.2095189635602095</v>
      </c>
      <c r="M57" s="29">
        <f>F57/SUM($F$7:$F$10)*400</f>
        <v>254.08526639046096</v>
      </c>
      <c r="N57" s="29">
        <f>G57/SUM($G$7:$G$10)*400</f>
        <v>215.40039396777212</v>
      </c>
      <c r="O57" s="29">
        <f>H57/SUM($H$7:$H$10)*400</f>
        <v>139.3284070582717</v>
      </c>
      <c r="P57" s="29">
        <f>I57/SUM($I$7:$I$10)*400</f>
        <v>105.78479469714226</v>
      </c>
      <c r="Q57" s="29">
        <f>J57/SUM($J$7:$J$10)*400</f>
        <v>168.75639210799022</v>
      </c>
      <c r="R57" s="29">
        <f>(E57/(SUM($E$7:$E$10)/4))*100</f>
        <v>146.87485104557493</v>
      </c>
      <c r="S57" s="23"/>
      <c r="T57" s="31"/>
      <c r="U57" s="23"/>
      <c r="V57" s="23"/>
      <c r="W57" s="23"/>
      <c r="X57" s="23"/>
      <c r="Y57" s="23"/>
      <c r="Z57" s="23"/>
      <c r="AA57" s="23"/>
      <c r="AB57" s="23"/>
    </row>
    <row r="58" spans="1:28" ht="12.75">
      <c r="A58" s="26">
        <v>2005</v>
      </c>
      <c r="C58" s="24">
        <v>4</v>
      </c>
      <c r="D58" s="23">
        <v>1206083</v>
      </c>
      <c r="E58" s="23">
        <v>1136384</v>
      </c>
      <c r="F58" s="23">
        <v>497307</v>
      </c>
      <c r="G58" s="23">
        <v>432581</v>
      </c>
      <c r="H58" s="23">
        <v>497918</v>
      </c>
      <c r="I58" s="23">
        <v>325079</v>
      </c>
      <c r="J58" s="23">
        <v>247225</v>
      </c>
      <c r="K58" s="29">
        <f>100*(E58/E57-1)</f>
        <v>0.3514646716189729</v>
      </c>
      <c r="L58" s="29">
        <f>100*(D58/D54-1)</f>
        <v>2.947369858640614</v>
      </c>
      <c r="M58" s="29">
        <f>F58/SUM($F$7:$F$10)*400</f>
        <v>253.89840632873586</v>
      </c>
      <c r="N58" s="29">
        <f>G58/SUM($G$7:$G$10)*400</f>
        <v>223.50553815351824</v>
      </c>
      <c r="O58" s="29">
        <f>H58/SUM($H$7:$H$10)*400</f>
        <v>139.4342601311262</v>
      </c>
      <c r="P58" s="29">
        <f>I58/SUM($I$7:$I$10)*400</f>
        <v>106.1613309069118</v>
      </c>
      <c r="Q58" s="29">
        <f>J58/SUM($J$7:$J$10)*400</f>
        <v>167.44783023915798</v>
      </c>
      <c r="R58" s="29">
        <f>(E58/(SUM($E$7:$E$10)/4))*100</f>
        <v>147.39106425849312</v>
      </c>
      <c r="S58" s="23"/>
      <c r="T58" s="31"/>
      <c r="U58" s="23"/>
      <c r="V58" s="23"/>
      <c r="W58" s="23"/>
      <c r="X58" s="23"/>
      <c r="Y58" s="23"/>
      <c r="Z58" s="23"/>
      <c r="AA58" s="23"/>
      <c r="AB58" s="23"/>
    </row>
    <row r="59" spans="1:28" ht="12.75">
      <c r="A59" s="26">
        <v>2006</v>
      </c>
      <c r="C59" s="24">
        <v>1</v>
      </c>
      <c r="D59" s="23">
        <v>1132542</v>
      </c>
      <c r="E59" s="23">
        <v>1156083</v>
      </c>
      <c r="F59" s="23">
        <v>519024</v>
      </c>
      <c r="G59" s="23">
        <v>435179</v>
      </c>
      <c r="H59" s="23">
        <v>500120</v>
      </c>
      <c r="I59" s="23">
        <v>327367</v>
      </c>
      <c r="J59" s="23">
        <v>255128</v>
      </c>
      <c r="K59" s="29">
        <f>100*(E59/E58-1)</f>
        <v>1.7334809360216363</v>
      </c>
      <c r="L59" s="29">
        <f>100*(D59/D55-1)</f>
        <v>4.162002926544828</v>
      </c>
      <c r="M59" s="29">
        <f>F59/SUM($F$7:$F$10)*400</f>
        <v>264.9859472043744</v>
      </c>
      <c r="N59" s="29">
        <f>G59/SUM($G$7:$G$10)*400</f>
        <v>224.84787031355958</v>
      </c>
      <c r="O59" s="29">
        <f>H59/SUM($H$7:$H$10)*400</f>
        <v>140.05089628569127</v>
      </c>
      <c r="P59" s="29">
        <f>I59/SUM($I$7:$I$10)*400</f>
        <v>106.90852505084301</v>
      </c>
      <c r="Q59" s="29">
        <f>J59/SUM($J$7:$J$10)*400</f>
        <v>172.80060686927249</v>
      </c>
      <c r="R59" s="29">
        <f>(E59/(SUM($E$7:$E$10)/4))*100</f>
        <v>149.94606025881347</v>
      </c>
      <c r="S59" s="23"/>
      <c r="T59" s="31"/>
      <c r="U59" s="23"/>
      <c r="V59" s="23"/>
      <c r="W59" s="23"/>
      <c r="X59" s="23"/>
      <c r="Y59" s="23"/>
      <c r="Z59" s="23"/>
      <c r="AA59" s="23"/>
      <c r="AB59" s="23"/>
    </row>
    <row r="60" spans="1:28" ht="12.75">
      <c r="A60" s="26">
        <v>2006</v>
      </c>
      <c r="C60" s="24">
        <v>2</v>
      </c>
      <c r="D60" s="23">
        <v>1205656</v>
      </c>
      <c r="E60" s="23">
        <v>1174164</v>
      </c>
      <c r="F60" s="23">
        <v>518934</v>
      </c>
      <c r="G60" s="23">
        <v>444457</v>
      </c>
      <c r="H60" s="23">
        <v>505858</v>
      </c>
      <c r="I60" s="23">
        <v>328829</v>
      </c>
      <c r="J60" s="23">
        <v>274512</v>
      </c>
      <c r="K60" s="29">
        <f>100*(E60/E59-1)</f>
        <v>1.563988052760923</v>
      </c>
      <c r="L60" s="29">
        <f>100*(D60/D56-1)</f>
        <v>5.268966480690818</v>
      </c>
      <c r="M60" s="29">
        <f>F60/SUM($F$7:$F$10)*400</f>
        <v>264.9399980088682</v>
      </c>
      <c r="N60" s="29">
        <f>G60/SUM($G$7:$G$10)*400</f>
        <v>229.64161849710982</v>
      </c>
      <c r="O60" s="29">
        <f>H60/SUM($H$7:$H$10)*400</f>
        <v>141.65773473023918</v>
      </c>
      <c r="P60" s="29">
        <f>I60/SUM($I$7:$I$10)*400</f>
        <v>107.3859716585473</v>
      </c>
      <c r="Q60" s="29">
        <f>J60/SUM($J$7:$J$10)*400</f>
        <v>185.9295733627737</v>
      </c>
      <c r="R60" s="29">
        <f>(E60/(SUM($E$7:$E$10)/4))*100</f>
        <v>152.29119872684703</v>
      </c>
      <c r="S60" s="23"/>
      <c r="T60" s="31"/>
      <c r="U60" s="23"/>
      <c r="V60" s="23"/>
      <c r="W60" s="23"/>
      <c r="X60" s="23"/>
      <c r="Y60" s="23"/>
      <c r="Z60" s="23"/>
      <c r="AA60" s="23"/>
      <c r="AB60" s="23"/>
    </row>
    <row r="61" spans="1:28" ht="12.75">
      <c r="A61" s="26">
        <v>2006</v>
      </c>
      <c r="B61" s="25">
        <v>2006</v>
      </c>
      <c r="C61" s="24">
        <v>3</v>
      </c>
      <c r="D61" s="23">
        <v>1103321</v>
      </c>
      <c r="E61" s="23">
        <v>1185435</v>
      </c>
      <c r="F61" s="23">
        <v>525748</v>
      </c>
      <c r="G61" s="23">
        <v>451805</v>
      </c>
      <c r="H61" s="23">
        <v>508854</v>
      </c>
      <c r="I61" s="23">
        <v>331169</v>
      </c>
      <c r="J61" s="23">
        <v>275167</v>
      </c>
      <c r="K61" s="29">
        <f>100*(E61/E60-1)</f>
        <v>0.9599170132962742</v>
      </c>
      <c r="L61" s="29">
        <f>100*(D61/D57-1)</f>
        <v>4.603985740832028</v>
      </c>
      <c r="M61" s="29">
        <f>F61/SUM($F$7:$F$10)*400</f>
        <v>268.4188626553019</v>
      </c>
      <c r="N61" s="29">
        <f>G61/SUM($G$7:$G$10)*400</f>
        <v>233.43817612296962</v>
      </c>
      <c r="O61" s="29">
        <f>H61/SUM($H$7:$H$10)*400</f>
        <v>142.4967183447156</v>
      </c>
      <c r="P61" s="29">
        <f>I61/SUM($I$7:$I$10)*400</f>
        <v>108.15014748756786</v>
      </c>
      <c r="Q61" s="29">
        <f>J61/SUM($J$7:$J$10)*400</f>
        <v>186.37321105639955</v>
      </c>
      <c r="R61" s="29">
        <f>(E61/(SUM($E$7:$E$10)/4))*100</f>
        <v>153.75306785317883</v>
      </c>
      <c r="S61" s="23"/>
      <c r="T61" s="31"/>
      <c r="U61" s="23"/>
      <c r="V61" s="23"/>
      <c r="W61" s="23"/>
      <c r="X61" s="23"/>
      <c r="Y61" s="23"/>
      <c r="Z61" s="23"/>
      <c r="AA61" s="23"/>
      <c r="AB61" s="23"/>
    </row>
    <row r="62" spans="1:28" ht="12.75">
      <c r="A62" s="26">
        <v>2006</v>
      </c>
      <c r="C62" s="24">
        <v>4</v>
      </c>
      <c r="D62" s="23">
        <v>1274662</v>
      </c>
      <c r="E62" s="23">
        <v>1198895</v>
      </c>
      <c r="F62" s="23">
        <v>542888</v>
      </c>
      <c r="G62" s="23">
        <v>465186</v>
      </c>
      <c r="H62" s="23">
        <v>515378</v>
      </c>
      <c r="I62" s="23">
        <v>332056</v>
      </c>
      <c r="J62" s="23">
        <v>279285</v>
      </c>
      <c r="K62" s="29">
        <f>100*(E62/E61-1)</f>
        <v>1.135448168815656</v>
      </c>
      <c r="L62" s="29">
        <f>100*(D62/D58-1)</f>
        <v>5.686092914003438</v>
      </c>
      <c r="M62" s="29">
        <f>F62/SUM($F$7:$F$10)*400</f>
        <v>277.16963166614335</v>
      </c>
      <c r="N62" s="29">
        <f>G62/SUM($G$7:$G$10)*400</f>
        <v>240.35185842994156</v>
      </c>
      <c r="O62" s="29">
        <f>H62/SUM($H$7:$H$10)*400</f>
        <v>144.3236639725006</v>
      </c>
      <c r="P62" s="29">
        <f>I62/SUM($I$7:$I$10)*400</f>
        <v>108.43981584668805</v>
      </c>
      <c r="Q62" s="29">
        <f>J62/SUM($J$7:$J$10)*400</f>
        <v>189.16237139586707</v>
      </c>
      <c r="R62" s="29">
        <f>(E62/(SUM($E$7:$E$10)/4))*100</f>
        <v>155.49885424661568</v>
      </c>
      <c r="S62" s="23"/>
      <c r="T62" s="31"/>
      <c r="U62" s="23"/>
      <c r="V62" s="23"/>
      <c r="W62" s="23"/>
      <c r="X62" s="23"/>
      <c r="Y62" s="23"/>
      <c r="Z62" s="23"/>
      <c r="AA62" s="23"/>
      <c r="AB62" s="23"/>
    </row>
    <row r="63" spans="1:28" ht="12.75">
      <c r="A63" s="26">
        <v>2007</v>
      </c>
      <c r="C63" s="24">
        <v>1</v>
      </c>
      <c r="D63" s="23">
        <v>1177862</v>
      </c>
      <c r="E63" s="23">
        <v>1204036</v>
      </c>
      <c r="F63" s="23">
        <v>537823</v>
      </c>
      <c r="G63" s="23">
        <v>475195</v>
      </c>
      <c r="H63" s="23">
        <v>521257</v>
      </c>
      <c r="I63" s="23">
        <v>331596</v>
      </c>
      <c r="J63" s="23">
        <v>289795</v>
      </c>
      <c r="K63" s="29">
        <f>100*(E63/E62-1)</f>
        <v>0.42881153061777866</v>
      </c>
      <c r="L63" s="29">
        <f>100*(D63/D59-1)</f>
        <v>4.001617600053686</v>
      </c>
      <c r="M63" s="29">
        <f>F63/SUM($F$7:$F$10)*400</f>
        <v>274.5837130523795</v>
      </c>
      <c r="N63" s="29">
        <f>G63/SUM($G$7:$G$10)*400</f>
        <v>245.52329899570512</v>
      </c>
      <c r="O63" s="29">
        <f>H63/SUM($H$7:$H$10)*400</f>
        <v>145.96998729343073</v>
      </c>
      <c r="P63" s="29">
        <f>I63/SUM($I$7:$I$10)*400</f>
        <v>108.28959324782075</v>
      </c>
      <c r="Q63" s="29">
        <f>J63/SUM($J$7:$J$10)*400</f>
        <v>196.28089377755802</v>
      </c>
      <c r="R63" s="29">
        <f>(E63/(SUM($E$7:$E$10)/4))*100</f>
        <v>156.16565126360368</v>
      </c>
      <c r="S63" s="23"/>
      <c r="T63" s="31"/>
      <c r="U63" s="23"/>
      <c r="V63" s="23"/>
      <c r="W63" s="23"/>
      <c r="X63" s="23"/>
      <c r="Y63" s="23"/>
      <c r="Z63" s="23"/>
      <c r="AA63" s="23"/>
      <c r="AB63" s="23"/>
    </row>
    <row r="64" spans="1:28" ht="12.75">
      <c r="A64" s="26">
        <v>2007</v>
      </c>
      <c r="C64" s="24">
        <v>2</v>
      </c>
      <c r="D64" s="23">
        <v>1249548</v>
      </c>
      <c r="E64" s="23">
        <v>1216489</v>
      </c>
      <c r="F64" s="23">
        <v>549548</v>
      </c>
      <c r="G64" s="23">
        <v>479628</v>
      </c>
      <c r="H64" s="23">
        <v>525645</v>
      </c>
      <c r="I64" s="23">
        <v>333448</v>
      </c>
      <c r="J64" s="23">
        <v>297289</v>
      </c>
      <c r="K64" s="29">
        <f>100*(E64/E63-1)</f>
        <v>1.0342714005229015</v>
      </c>
      <c r="L64" s="29">
        <f>100*(D64/D60-1)</f>
        <v>3.6405077401846064</v>
      </c>
      <c r="M64" s="29">
        <f>F64/SUM($F$7:$F$10)*400</f>
        <v>280.56987213359986</v>
      </c>
      <c r="N64" s="29">
        <f>G64/SUM($G$7:$G$10)*400</f>
        <v>247.8137372041205</v>
      </c>
      <c r="O64" s="29">
        <f>H64/SUM($H$7:$H$10)*400</f>
        <v>147.19877904921256</v>
      </c>
      <c r="P64" s="29">
        <f>I64/SUM($I$7:$I$10)*400</f>
        <v>108.89440249369513</v>
      </c>
      <c r="Q64" s="29">
        <f>J64/SUM($J$7:$J$10)*400</f>
        <v>201.3566508402024</v>
      </c>
      <c r="R64" s="29">
        <f>(E64/(SUM($E$7:$E$10)/4))*100</f>
        <v>157.7808279320635</v>
      </c>
      <c r="S64" s="23"/>
      <c r="T64" s="31"/>
      <c r="U64" s="23"/>
      <c r="V64" s="23"/>
      <c r="W64" s="23"/>
      <c r="X64" s="23"/>
      <c r="Y64" s="23"/>
      <c r="Z64" s="23"/>
      <c r="AA64" s="23"/>
      <c r="AB64" s="23"/>
    </row>
    <row r="65" spans="1:28" ht="12.75">
      <c r="A65" s="26">
        <v>2007</v>
      </c>
      <c r="B65" s="26">
        <v>2007</v>
      </c>
      <c r="C65" s="24">
        <v>3</v>
      </c>
      <c r="D65" s="23">
        <v>1135144</v>
      </c>
      <c r="E65" s="23">
        <v>1220933</v>
      </c>
      <c r="F65" s="23">
        <v>551964</v>
      </c>
      <c r="G65" s="23">
        <v>499894</v>
      </c>
      <c r="H65" s="23">
        <v>535268</v>
      </c>
      <c r="I65" s="23">
        <v>333150</v>
      </c>
      <c r="J65" s="23">
        <v>291814</v>
      </c>
      <c r="K65" s="29">
        <f>100*(E65/E64-1)</f>
        <v>0.36531361976968046</v>
      </c>
      <c r="L65" s="29">
        <f>100*(D65/D61-1)</f>
        <v>2.88429206006231</v>
      </c>
      <c r="M65" s="29">
        <f>F65/SUM($F$7:$F$10)*400</f>
        <v>281.8033527596321</v>
      </c>
      <c r="N65" s="29">
        <f>G65/SUM($G$7:$G$10)*400</f>
        <v>258.28475473891564</v>
      </c>
      <c r="O65" s="29">
        <f>H65/SUM($H$7:$H$10)*400</f>
        <v>149.89355185365392</v>
      </c>
      <c r="P65" s="29">
        <f>I65/SUM($I$7:$I$10)*400</f>
        <v>108.79708437529851</v>
      </c>
      <c r="Q65" s="29">
        <f>J65/SUM($J$7:$J$10)*400</f>
        <v>197.6483815690551</v>
      </c>
      <c r="R65" s="29">
        <f>(E65/(SUM($E$7:$E$10)/4))*100</f>
        <v>158.3572227858847</v>
      </c>
      <c r="S65" s="23"/>
      <c r="T65" s="31"/>
      <c r="U65" s="23"/>
      <c r="V65" s="23"/>
      <c r="W65" s="23"/>
      <c r="X65" s="23"/>
      <c r="Y65" s="23"/>
      <c r="Z65" s="23"/>
      <c r="AA65" s="23"/>
      <c r="AB65" s="23"/>
    </row>
    <row r="66" spans="1:28" ht="12.75">
      <c r="A66" s="26">
        <v>2007</v>
      </c>
      <c r="C66" s="24">
        <v>4</v>
      </c>
      <c r="D66" s="23">
        <v>1311997</v>
      </c>
      <c r="E66" s="23">
        <v>1232505</v>
      </c>
      <c r="F66" s="23">
        <v>563964</v>
      </c>
      <c r="G66" s="23">
        <v>505498</v>
      </c>
      <c r="H66" s="23">
        <v>538874</v>
      </c>
      <c r="I66" s="23">
        <v>334981</v>
      </c>
      <c r="J66" s="23">
        <v>298650</v>
      </c>
      <c r="K66" s="29">
        <f>100*(E66/E65-1)</f>
        <v>0.9477997564157903</v>
      </c>
      <c r="L66" s="29">
        <f>100*(D66/D62-1)</f>
        <v>2.9290117693945517</v>
      </c>
      <c r="M66" s="29">
        <f>F66/SUM($F$7:$F$10)*400</f>
        <v>287.9299121604546</v>
      </c>
      <c r="N66" s="29">
        <f>G66/SUM($G$7:$G$10)*400</f>
        <v>261.18022410953597</v>
      </c>
      <c r="O66" s="29">
        <f>H66/SUM($H$7:$H$10)*400</f>
        <v>150.90335656453573</v>
      </c>
      <c r="P66" s="29">
        <f>I66/SUM($I$7:$I$10)*400</f>
        <v>109.39503563296373</v>
      </c>
      <c r="Q66" s="29">
        <f>J66/SUM($J$7:$J$10)*400</f>
        <v>202.27846900970582</v>
      </c>
      <c r="R66" s="29">
        <f>(E66/(SUM($E$7:$E$10)/4))*100</f>
        <v>159.8581321577161</v>
      </c>
      <c r="S66" s="23"/>
      <c r="T66" s="31"/>
      <c r="U66" s="23"/>
      <c r="V66" s="23"/>
      <c r="W66" s="23"/>
      <c r="X66" s="23"/>
      <c r="Y66" s="23"/>
      <c r="Z66" s="23"/>
      <c r="AA66" s="23"/>
      <c r="AB66" s="23"/>
    </row>
    <row r="67" spans="1:28" ht="12.75">
      <c r="A67" s="26">
        <v>2008</v>
      </c>
      <c r="C67" s="24">
        <v>1</v>
      </c>
      <c r="D67" s="23">
        <v>1198134</v>
      </c>
      <c r="E67" s="23">
        <v>1224839</v>
      </c>
      <c r="F67" s="23">
        <v>573320</v>
      </c>
      <c r="G67" s="23">
        <v>512166</v>
      </c>
      <c r="H67" s="23">
        <v>534269</v>
      </c>
      <c r="I67" s="23">
        <v>334268</v>
      </c>
      <c r="J67" s="23">
        <v>304143</v>
      </c>
      <c r="K67" s="29">
        <f>100*(E67/E66-1)</f>
        <v>-0.6219853063476388</v>
      </c>
      <c r="L67" s="29">
        <f>100*(D67/D63-1)</f>
        <v>1.7210844733933195</v>
      </c>
      <c r="M67" s="29">
        <f>F67/SUM($F$7:$F$10)*400</f>
        <v>292.7065863066292</v>
      </c>
      <c r="N67" s="29">
        <f>G67/SUM($G$7:$G$10)*400</f>
        <v>264.6254399844996</v>
      </c>
      <c r="O67" s="29">
        <f>H67/SUM($H$7:$H$10)*400</f>
        <v>149.61379730396703</v>
      </c>
      <c r="P67" s="29">
        <f>I67/SUM($I$7:$I$10)*400</f>
        <v>109.16219060471943</v>
      </c>
      <c r="Q67" s="29">
        <f>J67/SUM($J$7:$J$10)*400</f>
        <v>205.99892985105964</v>
      </c>
      <c r="R67" s="29">
        <f>(E67/(SUM($E$7:$E$10)/4))*100</f>
        <v>158.8638380646933</v>
      </c>
      <c r="S67" s="23"/>
      <c r="T67" s="31"/>
      <c r="U67" s="23"/>
      <c r="V67" s="23"/>
      <c r="W67" s="23"/>
      <c r="X67" s="23"/>
      <c r="Y67" s="23"/>
      <c r="Z67" s="23"/>
      <c r="AA67" s="23"/>
      <c r="AB67" s="23"/>
    </row>
    <row r="68" spans="1:28" ht="12.75">
      <c r="A68" s="26">
        <v>2008</v>
      </c>
      <c r="C68" s="24">
        <v>2</v>
      </c>
      <c r="D68" s="23">
        <v>1254391</v>
      </c>
      <c r="E68" s="23">
        <v>1220802</v>
      </c>
      <c r="F68" s="23">
        <v>565407</v>
      </c>
      <c r="G68" s="23">
        <v>513148</v>
      </c>
      <c r="H68" s="23">
        <v>533225</v>
      </c>
      <c r="I68" s="23">
        <v>335511</v>
      </c>
      <c r="J68" s="23">
        <v>296448</v>
      </c>
      <c r="K68" s="29">
        <f>100*(E68/E67-1)</f>
        <v>-0.3295943385212219</v>
      </c>
      <c r="L68" s="29">
        <f>100*(D68/D64-1)</f>
        <v>0.38758014898188087</v>
      </c>
      <c r="M68" s="29">
        <f>F68/SUM($F$7:$F$10)*400</f>
        <v>288.6666309284035</v>
      </c>
      <c r="N68" s="29">
        <f>G68/SUM($G$7:$G$10)*400</f>
        <v>265.13281880711725</v>
      </c>
      <c r="O68" s="29">
        <f>H68/SUM($H$7:$H$10)*400</f>
        <v>149.32144119798795</v>
      </c>
      <c r="P68" s="29">
        <f>I68/SUM($I$7:$I$10)*400</f>
        <v>109.56811819252823</v>
      </c>
      <c r="Q68" s="29">
        <f>J68/SUM($J$7:$J$10)*400</f>
        <v>200.7870335877759</v>
      </c>
      <c r="R68" s="29">
        <f>(E68/(SUM($E$7:$E$10)/4))*100</f>
        <v>158.34023184847456</v>
      </c>
      <c r="S68" s="23"/>
      <c r="T68" s="31"/>
      <c r="U68" s="23"/>
      <c r="V68" s="23"/>
      <c r="W68" s="23"/>
      <c r="X68" s="23"/>
      <c r="Y68" s="23"/>
      <c r="Z68" s="23"/>
      <c r="AA68" s="23"/>
      <c r="AB68" s="23"/>
    </row>
    <row r="69" spans="1:28" ht="12.75">
      <c r="A69" s="26">
        <v>2008</v>
      </c>
      <c r="B69" s="25">
        <v>2008</v>
      </c>
      <c r="C69" s="24">
        <v>3</v>
      </c>
      <c r="D69" s="23">
        <v>1125744</v>
      </c>
      <c r="E69" s="23">
        <v>1210945</v>
      </c>
      <c r="F69" s="23">
        <v>557028</v>
      </c>
      <c r="G69" s="23">
        <v>505697</v>
      </c>
      <c r="H69" s="23">
        <v>529101</v>
      </c>
      <c r="I69" s="23">
        <v>337399</v>
      </c>
      <c r="J69" s="23">
        <v>293205</v>
      </c>
      <c r="K69" s="29">
        <f>100*(E69/E68-1)</f>
        <v>-0.8074200402686138</v>
      </c>
      <c r="L69" s="29">
        <f>100*(D69/D65-1)</f>
        <v>-0.8280887711162643</v>
      </c>
      <c r="M69" s="29">
        <f>F69/SUM($F$7:$F$10)*400</f>
        <v>284.38876082677916</v>
      </c>
      <c r="N69" s="29">
        <f>G69/SUM($G$7:$G$10)*400</f>
        <v>261.28304323957764</v>
      </c>
      <c r="O69" s="29">
        <f>H69/SUM($H$7:$H$10)*400</f>
        <v>148.1665785724537</v>
      </c>
      <c r="P69" s="29">
        <f>I69/SUM($I$7:$I$10)*400</f>
        <v>110.18468398961832</v>
      </c>
      <c r="Q69" s="29">
        <f>J69/SUM($J$7:$J$10)*400</f>
        <v>198.59051902223607</v>
      </c>
      <c r="R69" s="29">
        <f>(E69/(SUM($E$7:$E$10)/4))*100</f>
        <v>157.0617610847222</v>
      </c>
      <c r="S69" s="23"/>
      <c r="T69" s="31"/>
      <c r="U69" s="23"/>
      <c r="V69" s="23"/>
      <c r="W69" s="23"/>
      <c r="X69" s="23"/>
      <c r="Y69" s="23"/>
      <c r="Z69" s="23"/>
      <c r="AA69" s="23"/>
      <c r="AB69" s="23"/>
    </row>
    <row r="70" spans="1:28" ht="12.75">
      <c r="A70" s="26">
        <v>2008</v>
      </c>
      <c r="C70" s="24">
        <v>4</v>
      </c>
      <c r="D70" s="23">
        <v>1238415</v>
      </c>
      <c r="E70" s="23">
        <v>1164992</v>
      </c>
      <c r="F70" s="23">
        <v>521727</v>
      </c>
      <c r="G70" s="23">
        <v>478855</v>
      </c>
      <c r="H70" s="23">
        <v>523486</v>
      </c>
      <c r="I70" s="23">
        <v>337691</v>
      </c>
      <c r="J70" s="23">
        <v>288805</v>
      </c>
      <c r="K70" s="29">
        <f>100*(E70/E69-1)</f>
        <v>-3.7948048837891046</v>
      </c>
      <c r="L70" s="29">
        <f>100*(D70/D66-1)</f>
        <v>-5.608396970419904</v>
      </c>
      <c r="M70" s="29">
        <f>F70/SUM($F$7:$F$10)*400</f>
        <v>266.3659547094096</v>
      </c>
      <c r="N70" s="29">
        <f>G70/SUM($G$7:$G$10)*400</f>
        <v>247.41434430199888</v>
      </c>
      <c r="O70" s="29">
        <f>H70/SUM($H$7:$H$10)*400</f>
        <v>146.59418438177113</v>
      </c>
      <c r="P70" s="29">
        <f>I70/SUM($I$7:$I$10)*400</f>
        <v>110.28004268281234</v>
      </c>
      <c r="Q70" s="29">
        <f>J70/SUM($J$7:$J$10)*400</f>
        <v>195.6103574161999</v>
      </c>
      <c r="R70" s="29">
        <f>(E70/(SUM($E$7:$E$10)/4))*100</f>
        <v>151.10157370451398</v>
      </c>
      <c r="S70" s="23"/>
      <c r="T70" s="31"/>
      <c r="U70" s="23"/>
      <c r="V70" s="23"/>
      <c r="W70" s="23"/>
      <c r="X70" s="23"/>
      <c r="Y70" s="23"/>
      <c r="Z70" s="23"/>
      <c r="AA70" s="23"/>
      <c r="AB70" s="23"/>
    </row>
    <row r="71" spans="1:28" ht="12.75">
      <c r="A71" s="26">
        <v>2009</v>
      </c>
      <c r="C71" s="24">
        <v>1</v>
      </c>
      <c r="D71" s="23">
        <v>1128925</v>
      </c>
      <c r="E71" s="23">
        <v>1153652</v>
      </c>
      <c r="F71" s="23">
        <v>480574</v>
      </c>
      <c r="G71" s="23">
        <v>437735</v>
      </c>
      <c r="H71" s="23">
        <v>530160</v>
      </c>
      <c r="I71" s="23">
        <v>342826</v>
      </c>
      <c r="J71" s="23">
        <v>263813</v>
      </c>
      <c r="K71" s="29">
        <f>100*(E71/E70-1)</f>
        <v>-0.9733972422128256</v>
      </c>
      <c r="L71" s="29">
        <f>100*(D71/D67-1)</f>
        <v>-5.776398967060448</v>
      </c>
      <c r="M71" s="29">
        <f>F71/SUM($F$7:$F$10)*400</f>
        <v>245.35542979090565</v>
      </c>
      <c r="N71" s="29">
        <f>G71/SUM($G$7:$G$10)*400</f>
        <v>226.1685019536926</v>
      </c>
      <c r="O71" s="29">
        <f>H71/SUM($H$7:$H$10)*400</f>
        <v>148.46313519719686</v>
      </c>
      <c r="P71" s="29">
        <f>I71/SUM($I$7:$I$10)*400</f>
        <v>111.95698408538522</v>
      </c>
      <c r="Q71" s="29">
        <f>J71/SUM($J$7:$J$10)*400</f>
        <v>178.68303949391438</v>
      </c>
      <c r="R71" s="29">
        <f>(E71/(SUM($E$7:$E$10)/4))*100</f>
        <v>149.63075515313406</v>
      </c>
      <c r="S71" s="23"/>
      <c r="T71" s="31"/>
      <c r="U71" s="23"/>
      <c r="V71" s="23"/>
      <c r="W71" s="23"/>
      <c r="X71" s="23"/>
      <c r="Y71" s="23"/>
      <c r="Z71" s="23"/>
      <c r="AA71" s="23"/>
      <c r="AB71" s="23"/>
    </row>
    <row r="72" spans="1:28" ht="12.75">
      <c r="A72" s="26">
        <v>2009</v>
      </c>
      <c r="C72" s="24">
        <v>2</v>
      </c>
      <c r="D72" s="23">
        <v>1188009</v>
      </c>
      <c r="E72" s="23">
        <v>1155482</v>
      </c>
      <c r="F72" s="23">
        <v>465933</v>
      </c>
      <c r="G72" s="23">
        <v>412729</v>
      </c>
      <c r="H72" s="23">
        <v>535622</v>
      </c>
      <c r="I72" s="23">
        <v>342747</v>
      </c>
      <c r="J72" s="23">
        <v>259611</v>
      </c>
      <c r="K72" s="29">
        <f>100*(E72/E71-1)</f>
        <v>0.15862669158464016</v>
      </c>
      <c r="L72" s="29">
        <f>100*(D72/D68-1)</f>
        <v>-5.291970366496567</v>
      </c>
      <c r="M72" s="29">
        <f>F72/SUM($F$7:$F$10)*400</f>
        <v>237.88051677528546</v>
      </c>
      <c r="N72" s="29">
        <f>G72/SUM($G$7:$G$10)*400</f>
        <v>213.24842574353343</v>
      </c>
      <c r="O72" s="29">
        <f>H72/SUM($H$7:$H$10)*400</f>
        <v>149.99268409648593</v>
      </c>
      <c r="P72" s="29">
        <f>I72/SUM($I$7:$I$10)*400</f>
        <v>111.9311849868841</v>
      </c>
      <c r="Q72" s="29">
        <f>J72/SUM($J$7:$J$10)*400</f>
        <v>175.83698516014982</v>
      </c>
      <c r="R72" s="29">
        <f>(E72/(SUM($E$7:$E$10)/4))*100</f>
        <v>149.86810946962657</v>
      </c>
      <c r="S72" s="23"/>
      <c r="T72" s="31"/>
      <c r="U72" s="23"/>
      <c r="V72" s="23"/>
      <c r="W72" s="23"/>
      <c r="X72" s="23"/>
      <c r="Y72" s="23"/>
      <c r="Z72" s="23"/>
      <c r="AA72" s="23"/>
      <c r="AB72" s="23"/>
    </row>
    <row r="73" spans="1:28" ht="12.75">
      <c r="A73" s="26">
        <v>2009</v>
      </c>
      <c r="B73" s="25">
        <v>2009</v>
      </c>
      <c r="C73" s="24">
        <v>3</v>
      </c>
      <c r="D73" s="23">
        <v>1074409</v>
      </c>
      <c r="E73" s="23">
        <v>1153182</v>
      </c>
      <c r="F73" s="23">
        <v>479853</v>
      </c>
      <c r="G73" s="23">
        <v>434707</v>
      </c>
      <c r="H73" s="23">
        <v>537987</v>
      </c>
      <c r="I73" s="23">
        <v>344221</v>
      </c>
      <c r="J73" s="23">
        <v>253355</v>
      </c>
      <c r="K73" s="29">
        <f>100*(E73/E72-1)</f>
        <v>-0.1990511319085897</v>
      </c>
      <c r="L73" s="29">
        <f>100*(D73/D69-1)</f>
        <v>-4.5600953680410505</v>
      </c>
      <c r="M73" s="29">
        <f>F73/SUM($F$7:$F$10)*400</f>
        <v>244.98732568023956</v>
      </c>
      <c r="N73" s="29">
        <f>G73/SUM($G$7:$G$10)*400</f>
        <v>224.60399780411407</v>
      </c>
      <c r="O73" s="29">
        <f>H73/SUM($H$7:$H$10)*400</f>
        <v>150.6549658882872</v>
      </c>
      <c r="P73" s="29">
        <f>I73/SUM($I$7:$I$10)*400</f>
        <v>112.41255044499363</v>
      </c>
      <c r="Q73" s="29">
        <f>J73/SUM($J$7:$J$10)*400</f>
        <v>171.5997372039311</v>
      </c>
      <c r="R73" s="29">
        <f>(E73/(SUM($E$7:$E$10)/4))*100</f>
        <v>149.5697953013573</v>
      </c>
      <c r="S73" s="23"/>
      <c r="T73" s="31"/>
      <c r="U73" s="23"/>
      <c r="V73" s="23"/>
      <c r="W73" s="23"/>
      <c r="X73" s="23"/>
      <c r="Y73" s="23"/>
      <c r="Z73" s="23"/>
      <c r="AA73" s="23"/>
      <c r="AB73" s="23"/>
    </row>
    <row r="74" spans="1:28" ht="12.75">
      <c r="A74" s="26">
        <v>2009</v>
      </c>
      <c r="C74" s="24">
        <v>4</v>
      </c>
      <c r="D74" s="23">
        <v>1226518</v>
      </c>
      <c r="E74" s="23">
        <v>1158166</v>
      </c>
      <c r="F74" s="23">
        <v>479208</v>
      </c>
      <c r="G74" s="23">
        <v>445309</v>
      </c>
      <c r="H74" s="23">
        <v>539598</v>
      </c>
      <c r="I74" s="23">
        <v>346016</v>
      </c>
      <c r="J74" s="23">
        <v>260110</v>
      </c>
      <c r="K74" s="29">
        <f>100*(E74/E73-1)</f>
        <v>0.43219543836099383</v>
      </c>
      <c r="L74" s="29">
        <f>100*(D74/D70-1)</f>
        <v>-0.9606634286567939</v>
      </c>
      <c r="M74" s="29">
        <f>F74/SUM($F$7:$F$10)*400</f>
        <v>244.65802311244533</v>
      </c>
      <c r="N74" s="29">
        <f>G74/SUM($G$7:$G$10)*400</f>
        <v>230.08182904382087</v>
      </c>
      <c r="O74" s="29">
        <f>H74/SUM($H$7:$H$10)*400</f>
        <v>151.10610160354804</v>
      </c>
      <c r="P74" s="29">
        <f>I74/SUM($I$7:$I$10)*400</f>
        <v>112.99874515144315</v>
      </c>
      <c r="Q74" s="29">
        <f>J74/SUM($J$7:$J$10)*400</f>
        <v>176.17496257865255</v>
      </c>
      <c r="R74" s="29">
        <f>(E74/(SUM($E$7:$E$10)/4))*100</f>
        <v>150.21622913381563</v>
      </c>
      <c r="S74" s="23"/>
      <c r="T74" s="31"/>
      <c r="U74" s="23"/>
      <c r="V74" s="23"/>
      <c r="W74" s="23"/>
      <c r="X74" s="23"/>
      <c r="Y74" s="23"/>
      <c r="Z74" s="23"/>
      <c r="AA74" s="23"/>
      <c r="AB74" s="23"/>
    </row>
    <row r="75" spans="1:28" ht="12.75">
      <c r="A75" s="26">
        <v>2010</v>
      </c>
      <c r="C75" s="24">
        <v>1</v>
      </c>
      <c r="D75" s="23">
        <v>1152123</v>
      </c>
      <c r="E75" s="23">
        <v>1176896</v>
      </c>
      <c r="F75" s="23">
        <v>493946</v>
      </c>
      <c r="G75" s="23">
        <v>458283</v>
      </c>
      <c r="H75" s="23">
        <v>551881</v>
      </c>
      <c r="I75" s="23">
        <v>345858</v>
      </c>
      <c r="J75" s="23">
        <v>252480</v>
      </c>
      <c r="K75" s="29">
        <f>100*(E75/E74-1)</f>
        <v>1.6172120404156276</v>
      </c>
      <c r="L75" s="29">
        <f>100*(D75/D71-1)</f>
        <v>2.0548752131452463</v>
      </c>
      <c r="M75" s="29">
        <f>F75/SUM($F$7:$F$10)*400</f>
        <v>252.1824591498888</v>
      </c>
      <c r="N75" s="29">
        <f>G75/SUM($G$7:$G$10)*400</f>
        <v>236.78522297930056</v>
      </c>
      <c r="O75" s="29">
        <f>H75/SUM($H$7:$H$10)*400</f>
        <v>154.54576640215066</v>
      </c>
      <c r="P75" s="29">
        <f>I75/SUM($I$7:$I$10)*400</f>
        <v>112.94714695444092</v>
      </c>
      <c r="Q75" s="29">
        <f>J75/SUM($J$7:$J$10)*400</f>
        <v>171.00709143000344</v>
      </c>
      <c r="R75" s="29">
        <f>(E75/(SUM($E$7:$E$10)/4))*100</f>
        <v>152.645544078026</v>
      </c>
      <c r="S75" s="23"/>
      <c r="T75" s="31"/>
      <c r="U75" s="23"/>
      <c r="V75" s="23"/>
      <c r="W75" s="23"/>
      <c r="X75" s="23"/>
      <c r="Y75" s="23"/>
      <c r="Z75" s="23"/>
      <c r="AA75" s="23"/>
      <c r="AB75" s="23"/>
    </row>
    <row r="76" spans="1:28" ht="12.75">
      <c r="A76" s="26">
        <v>2010</v>
      </c>
      <c r="C76" s="24">
        <v>2</v>
      </c>
      <c r="D76" s="23">
        <v>1250827</v>
      </c>
      <c r="E76" s="23">
        <v>1216034</v>
      </c>
      <c r="F76" s="23">
        <v>521394</v>
      </c>
      <c r="G76" s="23">
        <v>476690</v>
      </c>
      <c r="H76" s="23">
        <v>553243</v>
      </c>
      <c r="I76" s="23">
        <v>347288</v>
      </c>
      <c r="J76" s="23">
        <v>268958</v>
      </c>
      <c r="K76" s="29">
        <f>100*(E76/E75-1)</f>
        <v>3.325527489259894</v>
      </c>
      <c r="L76" s="29">
        <f>100*(D76/D72-1)</f>
        <v>5.2876703796014946</v>
      </c>
      <c r="M76" s="29">
        <f>F76/SUM($F$7:$F$10)*400</f>
        <v>266.1959426860368</v>
      </c>
      <c r="N76" s="29">
        <f>G76/SUM($G$7:$G$10)*400</f>
        <v>246.2957341686311</v>
      </c>
      <c r="O76" s="29">
        <f>H76/SUM($H$7:$H$10)*400</f>
        <v>154.92717350592798</v>
      </c>
      <c r="P76" s="29">
        <f>I76/SUM($I$7:$I$10)*400</f>
        <v>113.41414329439792</v>
      </c>
      <c r="Q76" s="29">
        <f>J76/SUM($J$7:$J$10)*400</f>
        <v>182.16779664460896</v>
      </c>
      <c r="R76" s="29">
        <f>(E76/(SUM($E$7:$E$10)/4))*100</f>
        <v>157.7218136074711</v>
      </c>
      <c r="S76" s="23"/>
      <c r="T76" s="31"/>
      <c r="U76" s="23"/>
      <c r="V76" s="23"/>
      <c r="W76" s="23"/>
      <c r="X76" s="23"/>
      <c r="Y76" s="23"/>
      <c r="Z76" s="23"/>
      <c r="AA76" s="23"/>
      <c r="AB76" s="23"/>
    </row>
    <row r="77" spans="1:28" ht="12.75">
      <c r="A77" s="26">
        <v>2010</v>
      </c>
      <c r="B77" s="25">
        <v>2010</v>
      </c>
      <c r="C77" s="24">
        <v>3</v>
      </c>
      <c r="D77" s="23">
        <v>1152822</v>
      </c>
      <c r="E77" s="23">
        <v>1233043</v>
      </c>
      <c r="F77" s="23">
        <v>538040</v>
      </c>
      <c r="G77" s="23">
        <v>497334</v>
      </c>
      <c r="H77" s="23">
        <v>559602</v>
      </c>
      <c r="I77" s="23">
        <v>347995</v>
      </c>
      <c r="J77" s="23">
        <v>282841</v>
      </c>
      <c r="K77" s="29">
        <f>100*(E77/E76-1)</f>
        <v>1.398727338215866</v>
      </c>
      <c r="L77" s="29">
        <f>100*(D77/D73-1)</f>
        <v>7.298244895565831</v>
      </c>
      <c r="M77" s="29">
        <f>F77/SUM($F$7:$F$10)*400</f>
        <v>274.69450166821105</v>
      </c>
      <c r="N77" s="29">
        <f>G77/SUM($G$7:$G$10)*400</f>
        <v>256.9620563826008</v>
      </c>
      <c r="O77" s="29">
        <f>H77/SUM($H$7:$H$10)*400</f>
        <v>156.70791342730828</v>
      </c>
      <c r="P77" s="29">
        <f>I77/SUM($I$7:$I$10)*400</f>
        <v>113.64502889743959</v>
      </c>
      <c r="Q77" s="29">
        <f>J77/SUM($J$7:$J$10)*400</f>
        <v>191.57088382110902</v>
      </c>
      <c r="R77" s="29">
        <f>(E77/(SUM($E$7:$E$10)/4))*100</f>
        <v>159.92791173272866</v>
      </c>
      <c r="S77" s="23"/>
      <c r="T77" s="31"/>
      <c r="U77" s="23"/>
      <c r="V77" s="23"/>
      <c r="W77" s="23"/>
      <c r="X77" s="23"/>
      <c r="Y77" s="23"/>
      <c r="Z77" s="23"/>
      <c r="AA77" s="23"/>
      <c r="AB77" s="23"/>
    </row>
    <row r="78" spans="1:28" ht="12.75">
      <c r="A78" s="26">
        <v>2010</v>
      </c>
      <c r="C78" s="24">
        <v>4</v>
      </c>
      <c r="D78" s="23">
        <v>1314987</v>
      </c>
      <c r="E78" s="23">
        <v>1245732</v>
      </c>
      <c r="F78" s="23">
        <v>553518</v>
      </c>
      <c r="G78" s="23">
        <v>500971</v>
      </c>
      <c r="H78" s="23">
        <v>561572</v>
      </c>
      <c r="I78" s="23">
        <v>349469</v>
      </c>
      <c r="J78" s="23">
        <v>289426</v>
      </c>
      <c r="K78" s="29">
        <f>100*(E78/E77-1)</f>
        <v>1.0290800888533402</v>
      </c>
      <c r="L78" s="29">
        <f>100*(D78/D74-1)</f>
        <v>7.2130209259057</v>
      </c>
      <c r="M78" s="29">
        <f>F78/SUM($F$7:$F$10)*400</f>
        <v>282.5967422020386</v>
      </c>
      <c r="N78" s="29">
        <f>G78/SUM($G$7:$G$10)*400</f>
        <v>258.8412180708496</v>
      </c>
      <c r="O78" s="29">
        <f>H78/SUM($H$7:$H$10)*400</f>
        <v>157.25958155832245</v>
      </c>
      <c r="P78" s="29">
        <f>I78/SUM($I$7:$I$10)*400</f>
        <v>114.12639435554914</v>
      </c>
      <c r="Q78" s="29">
        <f>J78/SUM($J$7:$J$10)*400</f>
        <v>196.03096658832453</v>
      </c>
      <c r="R78" s="29">
        <f>(E78/(SUM($E$7:$E$10)/4))*100</f>
        <v>161.5736980288891</v>
      </c>
      <c r="S78" s="23"/>
      <c r="T78" s="31"/>
      <c r="U78" s="23"/>
      <c r="V78" s="23"/>
      <c r="W78" s="23"/>
      <c r="X78" s="23"/>
      <c r="Y78" s="23"/>
      <c r="Z78" s="23"/>
      <c r="AA78" s="23"/>
      <c r="AB78" s="23"/>
    </row>
    <row r="79" spans="1:28" ht="12.75">
      <c r="A79" s="26">
        <v>2011</v>
      </c>
      <c r="C79" s="24">
        <v>1</v>
      </c>
      <c r="D79" s="23">
        <v>1224778</v>
      </c>
      <c r="E79" s="23">
        <v>1253150</v>
      </c>
      <c r="F79" s="23">
        <v>557269</v>
      </c>
      <c r="G79" s="23">
        <v>512023</v>
      </c>
      <c r="H79" s="23">
        <v>563962</v>
      </c>
      <c r="I79" s="23">
        <v>349479</v>
      </c>
      <c r="J79" s="23">
        <v>278115</v>
      </c>
      <c r="K79" s="29">
        <f>100*(E79/E78-1)</f>
        <v>0.5954731836382177</v>
      </c>
      <c r="L79" s="29">
        <f>100*(D79/D75-1)</f>
        <v>6.30618432233363</v>
      </c>
      <c r="M79" s="29">
        <f>F79/SUM($F$7:$F$10)*400</f>
        <v>284.5118025614124</v>
      </c>
      <c r="N79" s="29">
        <f>G79/SUM($G$7:$G$10)*400</f>
        <v>264.55155488100235</v>
      </c>
      <c r="O79" s="29">
        <f>H79/SUM($H$7:$H$10)*400</f>
        <v>157.9288642147305</v>
      </c>
      <c r="P79" s="29">
        <f>I79/SUM($I$7:$I$10)*400</f>
        <v>114.12966006422016</v>
      </c>
      <c r="Q79" s="29">
        <f>J79/SUM($J$7:$J$10)*400</f>
        <v>188.3699193324438</v>
      </c>
      <c r="R79" s="29">
        <f>(E79/(SUM($E$7:$E$10)/4))*100</f>
        <v>162.53582607246375</v>
      </c>
      <c r="S79" s="23"/>
      <c r="T79" s="31"/>
      <c r="U79" s="23"/>
      <c r="V79" s="23"/>
      <c r="W79" s="23"/>
      <c r="X79" s="23"/>
      <c r="Y79" s="23"/>
      <c r="Z79" s="23"/>
      <c r="AA79" s="23"/>
      <c r="AB79" s="23"/>
    </row>
    <row r="80" spans="1:28" ht="12.75">
      <c r="A80" s="26">
        <v>2011</v>
      </c>
      <c r="C80" s="24">
        <v>2</v>
      </c>
      <c r="D80" s="23">
        <v>1299953</v>
      </c>
      <c r="E80" s="23">
        <v>1261780</v>
      </c>
      <c r="F80" s="23">
        <v>561065</v>
      </c>
      <c r="G80" s="23">
        <v>517879</v>
      </c>
      <c r="H80" s="23">
        <v>569391</v>
      </c>
      <c r="I80" s="23">
        <v>350416</v>
      </c>
      <c r="J80" s="23">
        <v>298370</v>
      </c>
      <c r="K80" s="29">
        <f>100*(E80/E79-1)</f>
        <v>0.6886645652954604</v>
      </c>
      <c r="L80" s="29">
        <f>100*(D80/D76-1)</f>
        <v>3.9274815781878747</v>
      </c>
      <c r="M80" s="29">
        <f>F80/SUM($F$7:$F$10)*400</f>
        <v>286.44983751853925</v>
      </c>
      <c r="N80" s="29">
        <f>G80/SUM($G$7:$G$10)*400</f>
        <v>267.5772273710724</v>
      </c>
      <c r="O80" s="29">
        <f>H80/SUM($H$7:$H$10)*400</f>
        <v>159.4491719727386</v>
      </c>
      <c r="P80" s="29">
        <f>I80/SUM($I$7:$I$10)*400</f>
        <v>114.43565696669549</v>
      </c>
      <c r="Q80" s="29">
        <f>J80/SUM($J$7:$J$10)*400</f>
        <v>202.088822362049</v>
      </c>
      <c r="R80" s="29">
        <f>(E80/(SUM($E$7:$E$10)/4))*100</f>
        <v>163.65515271253506</v>
      </c>
      <c r="S80" s="23"/>
      <c r="T80" s="31"/>
      <c r="U80" s="23"/>
      <c r="V80" s="23"/>
      <c r="W80" s="23"/>
      <c r="X80" s="23"/>
      <c r="Y80" s="23"/>
      <c r="Z80" s="23"/>
      <c r="AA80" s="23"/>
      <c r="AB80" s="23"/>
    </row>
    <row r="81" spans="1:27" ht="12.75">
      <c r="A81" s="26">
        <v>2011</v>
      </c>
      <c r="B81" s="25">
        <v>2011</v>
      </c>
      <c r="C81" s="24">
        <v>3</v>
      </c>
      <c r="D81" s="23">
        <v>1189038</v>
      </c>
      <c r="E81" s="23">
        <v>1267613</v>
      </c>
      <c r="F81" s="23">
        <v>576150</v>
      </c>
      <c r="G81" s="23">
        <v>522619</v>
      </c>
      <c r="H81" s="23">
        <v>566224</v>
      </c>
      <c r="I81" s="23">
        <v>351026</v>
      </c>
      <c r="J81" s="23">
        <v>296057</v>
      </c>
      <c r="K81" s="29">
        <f>100*(E81/E80-1)</f>
        <v>0.4622834408533949</v>
      </c>
      <c r="L81" s="29">
        <f>100*(D81/D77-1)</f>
        <v>3.141508402858384</v>
      </c>
      <c r="M81" s="29">
        <f>F81/SUM($F$7:$F$10)*400</f>
        <v>294.15143323198987</v>
      </c>
      <c r="N81" s="29">
        <f>G81/SUM($G$7:$G$10)*400</f>
        <v>270.02628604643655</v>
      </c>
      <c r="O81" s="29">
        <f>H81/SUM($H$7:$H$10)*400</f>
        <v>158.56230244435187</v>
      </c>
      <c r="P81" s="29">
        <f>I81/SUM($I$7:$I$10)*400</f>
        <v>114.6348651956282</v>
      </c>
      <c r="Q81" s="29">
        <f>J81/SUM($J$7:$J$10)*400</f>
        <v>200.52220559051227</v>
      </c>
      <c r="R81" s="29">
        <f>(E81/(SUM($E$7:$E$10)/4))*100</f>
        <v>164.41170338362843</v>
      </c>
      <c r="S81" s="23"/>
      <c r="T81" s="31"/>
      <c r="U81" s="23"/>
      <c r="V81" s="23"/>
      <c r="W81" s="23"/>
      <c r="X81" s="23"/>
      <c r="Y81" s="23"/>
      <c r="Z81" s="23"/>
      <c r="AA81" s="23"/>
    </row>
    <row r="82" spans="1:27" ht="12.75">
      <c r="A82" s="26">
        <v>2011</v>
      </c>
      <c r="C82" s="24">
        <v>4</v>
      </c>
      <c r="D82" s="23">
        <v>1311962</v>
      </c>
      <c r="E82" s="23">
        <v>1245974</v>
      </c>
      <c r="F82" s="23">
        <v>556501</v>
      </c>
      <c r="G82" s="23">
        <v>511993</v>
      </c>
      <c r="H82" s="23">
        <v>567387</v>
      </c>
      <c r="I82" s="23">
        <v>351654</v>
      </c>
      <c r="J82" s="23">
        <v>286124</v>
      </c>
      <c r="K82" s="29">
        <f>100*(E82/E81-1)</f>
        <v>-1.707066746712127</v>
      </c>
      <c r="L82" s="29">
        <f>100*(D82/D78-1)</f>
        <v>-0.23004029697631934</v>
      </c>
      <c r="M82" s="29">
        <f>F82/SUM($F$7:$F$10)*400</f>
        <v>284.1197027597597</v>
      </c>
      <c r="N82" s="29">
        <f>G82/SUM($G$7:$G$10)*400</f>
        <v>264.5360545096393</v>
      </c>
      <c r="O82" s="29">
        <f>H82/SUM($H$7:$H$10)*400</f>
        <v>158.88798266585923</v>
      </c>
      <c r="P82" s="29">
        <f>I82/SUM($I$7:$I$10)*400</f>
        <v>114.83995170016877</v>
      </c>
      <c r="Q82" s="29">
        <f>J82/SUM($J$7:$J$10)*400</f>
        <v>193.79449076488558</v>
      </c>
      <c r="R82" s="29">
        <f>(E82/(SUM($E$7:$E$10)/4))*100</f>
        <v>161.60508586746357</v>
      </c>
      <c r="S82" s="23"/>
      <c r="T82" s="31"/>
      <c r="U82" s="23"/>
      <c r="V82" s="23"/>
      <c r="W82" s="23"/>
      <c r="X82" s="23"/>
      <c r="Y82" s="23"/>
      <c r="Z82" s="23"/>
      <c r="AA82" s="23"/>
    </row>
    <row r="83" spans="1:27" ht="12.75">
      <c r="A83" s="26">
        <v>2012</v>
      </c>
      <c r="C83" s="24">
        <v>1</v>
      </c>
      <c r="D83" s="23">
        <v>1221964</v>
      </c>
      <c r="E83" s="23">
        <v>1252343</v>
      </c>
      <c r="F83" s="23">
        <v>571018</v>
      </c>
      <c r="G83" s="23">
        <v>524537</v>
      </c>
      <c r="H83" s="23">
        <v>571559</v>
      </c>
      <c r="I83" s="23">
        <v>353028</v>
      </c>
      <c r="J83" s="23">
        <v>290216</v>
      </c>
      <c r="K83" s="29">
        <f>100*(E83/E82-1)</f>
        <v>0.5111663646271802</v>
      </c>
      <c r="L83" s="29">
        <f>100*(D83/D79-1)</f>
        <v>-0.22975592311422766</v>
      </c>
      <c r="M83" s="29">
        <f>F83/SUM($F$7:$F$10)*400</f>
        <v>291.53130799490475</v>
      </c>
      <c r="N83" s="29">
        <f>G83/SUM($G$7:$G$10)*400</f>
        <v>271.01727645558174</v>
      </c>
      <c r="O83" s="29">
        <f>H83/SUM($H$7:$H$10)*400</f>
        <v>160.0562869514385</v>
      </c>
      <c r="P83" s="29">
        <f>I83/SUM($I$7:$I$10)*400</f>
        <v>115.28866007156802</v>
      </c>
      <c r="Q83" s="29">
        <f>J83/SUM($J$7:$J$10)*400</f>
        <v>196.56604105849922</v>
      </c>
      <c r="R83" s="29">
        <f>(E83/(SUM($E$7:$E$10)/4))*100</f>
        <v>162.43115670994493</v>
      </c>
      <c r="S83" s="23"/>
      <c r="T83" s="31"/>
      <c r="U83" s="23"/>
      <c r="V83" s="23"/>
      <c r="W83" s="23"/>
      <c r="X83" s="23"/>
      <c r="Y83" s="23"/>
      <c r="Z83" s="23"/>
      <c r="AA83" s="23"/>
    </row>
    <row r="84" spans="1:27" ht="12.75">
      <c r="A84" s="26">
        <v>2012</v>
      </c>
      <c r="C84" s="24">
        <v>2</v>
      </c>
      <c r="D84" s="23">
        <v>1295321</v>
      </c>
      <c r="E84" s="23">
        <v>1256330</v>
      </c>
      <c r="F84" s="23">
        <v>576563</v>
      </c>
      <c r="G84" s="23">
        <v>523725</v>
      </c>
      <c r="H84" s="23">
        <v>571834</v>
      </c>
      <c r="I84" s="23">
        <v>355383</v>
      </c>
      <c r="J84" s="23">
        <v>285842</v>
      </c>
      <c r="K84" s="29">
        <f>100*(E84/E83-1)</f>
        <v>0.31836325990564074</v>
      </c>
      <c r="L84" s="29">
        <f>100*(D84/D80-1)</f>
        <v>-0.3563205746669351</v>
      </c>
      <c r="M84" s="29">
        <f>F84/SUM($F$7:$F$10)*400</f>
        <v>294.3622889847015</v>
      </c>
      <c r="N84" s="29">
        <f>G84/SUM($G$7:$G$10)*400</f>
        <v>270.59773307068815</v>
      </c>
      <c r="O84" s="29">
        <f>H84/SUM($H$7:$H$10)*400</f>
        <v>160.13329646211307</v>
      </c>
      <c r="P84" s="29">
        <f>I84/SUM($I$7:$I$10)*400</f>
        <v>116.05773446359511</v>
      </c>
      <c r="Q84" s="29">
        <f>J84/SUM($J$7:$J$10)*400</f>
        <v>193.6034894983169</v>
      </c>
      <c r="R84" s="29">
        <f>(E84/(SUM($E$7:$E$10)/4))*100</f>
        <v>162.94827783554913</v>
      </c>
      <c r="S84" s="23"/>
      <c r="T84" s="31"/>
      <c r="U84" s="23"/>
      <c r="V84" s="23"/>
      <c r="W84" s="23"/>
      <c r="X84" s="23"/>
      <c r="Y84" s="23"/>
      <c r="Z84" s="23"/>
      <c r="AA84" s="23"/>
    </row>
    <row r="85" spans="1:27" ht="12.75">
      <c r="A85" s="26">
        <v>2012</v>
      </c>
      <c r="B85" s="25">
        <v>2012</v>
      </c>
      <c r="C85" s="24">
        <v>3</v>
      </c>
      <c r="D85" s="23">
        <v>1183660</v>
      </c>
      <c r="E85" s="23">
        <v>1261382</v>
      </c>
      <c r="F85" s="23">
        <v>570343</v>
      </c>
      <c r="G85" s="23">
        <v>523790</v>
      </c>
      <c r="H85" s="23">
        <v>574652</v>
      </c>
      <c r="I85" s="23">
        <v>357598</v>
      </c>
      <c r="J85" s="23">
        <v>279049</v>
      </c>
      <c r="K85" s="29">
        <f>100*(E85/E84-1)</f>
        <v>0.40212364585738847</v>
      </c>
      <c r="L85" s="29">
        <f>100*(D85/D81-1)</f>
        <v>-0.45229841266637427</v>
      </c>
      <c r="M85" s="29">
        <f>F85/SUM($F$7:$F$10)*400</f>
        <v>291.1866890286085</v>
      </c>
      <c r="N85" s="29">
        <f>G85/SUM($G$7:$G$10)*400</f>
        <v>270.63131720864146</v>
      </c>
      <c r="O85" s="29">
        <f>H85/SUM($H$7:$H$10)*400</f>
        <v>160.9224339205892</v>
      </c>
      <c r="P85" s="29">
        <f>I85/SUM($I$7:$I$10)*400</f>
        <v>116.78108893422781</v>
      </c>
      <c r="Q85" s="29">
        <f>J85/SUM($J$7:$J$10)*400</f>
        <v>189.00252636427058</v>
      </c>
      <c r="R85" s="29">
        <f>(E85/(SUM($E$7:$E$10)/4))*100</f>
        <v>163.60353139124325</v>
      </c>
      <c r="T85" s="31"/>
      <c r="U85" s="23"/>
      <c r="V85" s="23"/>
      <c r="W85" s="23"/>
      <c r="X85" s="23"/>
      <c r="Y85" s="23"/>
      <c r="Z85" s="23"/>
      <c r="AA85" s="23"/>
    </row>
    <row r="86" spans="1:27" ht="12.75">
      <c r="A86" s="26">
        <v>2012</v>
      </c>
      <c r="C86" s="24">
        <v>4</v>
      </c>
      <c r="D86" s="23">
        <v>1322706</v>
      </c>
      <c r="E86" s="23">
        <v>1254890</v>
      </c>
      <c r="F86" s="23">
        <v>560561</v>
      </c>
      <c r="G86" s="23">
        <v>514138</v>
      </c>
      <c r="H86" s="23">
        <v>577624</v>
      </c>
      <c r="I86" s="23">
        <v>358606</v>
      </c>
      <c r="J86" s="23">
        <v>295784</v>
      </c>
      <c r="K86" s="29">
        <f>100*(E86/E85-1)</f>
        <v>-0.5146735881755071</v>
      </c>
      <c r="L86" s="29">
        <f>100*(D86/D82-1)</f>
        <v>0.8189261579222507</v>
      </c>
      <c r="M86" s="29">
        <f>F86/SUM($F$7:$F$10)*400</f>
        <v>286.19252202370467</v>
      </c>
      <c r="N86" s="29">
        <f>G86/SUM($G$7:$G$10)*400</f>
        <v>265.64433106209833</v>
      </c>
      <c r="O86" s="29">
        <f>H86/SUM($H$7:$H$10)*400</f>
        <v>161.75469670504307</v>
      </c>
      <c r="P86" s="29">
        <f>I86/SUM($I$7:$I$10)*400</f>
        <v>117.11027236826743</v>
      </c>
      <c r="Q86" s="29">
        <f>J86/SUM($J$7:$J$10)*400</f>
        <v>200.3373001090468</v>
      </c>
      <c r="R86" s="29">
        <f>(E86/(SUM($E$7:$E$10)/4))*100</f>
        <v>162.7615072258501</v>
      </c>
      <c r="T86" s="31"/>
      <c r="U86" s="23"/>
      <c r="V86" s="23"/>
      <c r="W86" s="23"/>
      <c r="X86" s="23"/>
      <c r="Y86" s="23"/>
      <c r="Z86" s="23"/>
      <c r="AA86" s="23"/>
    </row>
    <row r="87" spans="1:27" ht="12.75">
      <c r="A87" s="26">
        <v>2013</v>
      </c>
      <c r="C87" s="24">
        <v>1</v>
      </c>
      <c r="D87" s="23">
        <v>1229197</v>
      </c>
      <c r="E87" s="23">
        <v>1260618</v>
      </c>
      <c r="F87" s="23">
        <v>562788</v>
      </c>
      <c r="G87" s="23">
        <v>513870</v>
      </c>
      <c r="H87" s="23">
        <v>579378</v>
      </c>
      <c r="I87" s="23">
        <v>361463</v>
      </c>
      <c r="J87" s="23">
        <v>274089</v>
      </c>
      <c r="K87" s="29">
        <f>100*(E87/E86-1)</f>
        <v>0.4564543505805263</v>
      </c>
      <c r="L87" s="29">
        <f>100*(D87/D83-1)</f>
        <v>0.5919159647911121</v>
      </c>
      <c r="M87" s="29">
        <f>F87/SUM($F$7:$F$10)*400</f>
        <v>287.32950933917397</v>
      </c>
      <c r="N87" s="29">
        <f>G87/SUM($G$7:$G$10)*400</f>
        <v>265.5058610779216</v>
      </c>
      <c r="O87" s="29">
        <f>H87/SUM($H$7:$H$10)*400</f>
        <v>162.24587736585468</v>
      </c>
      <c r="P87" s="29">
        <f>I87/SUM($I$7:$I$10)*400</f>
        <v>118.04328533558015</v>
      </c>
      <c r="Q87" s="29">
        <f>J87/SUM($J$7:$J$10)*400</f>
        <v>185.6430714629207</v>
      </c>
      <c r="R87" s="29">
        <f>(E87/(SUM($E$7:$E$10)/4))*100</f>
        <v>163.50443920665293</v>
      </c>
      <c r="T87" s="31"/>
      <c r="U87" s="23"/>
      <c r="V87" s="23"/>
      <c r="W87" s="23"/>
      <c r="X87" s="23"/>
      <c r="Y87" s="23"/>
      <c r="Z87" s="23"/>
      <c r="AA87" s="23"/>
    </row>
    <row r="88" spans="1:27" ht="12.75">
      <c r="A88" s="26">
        <v>2013</v>
      </c>
      <c r="C88" s="24">
        <v>2</v>
      </c>
      <c r="D88" s="23">
        <v>1302258</v>
      </c>
      <c r="E88" s="23">
        <v>1262785</v>
      </c>
      <c r="F88" s="23">
        <v>568344</v>
      </c>
      <c r="G88" s="23">
        <v>527884</v>
      </c>
      <c r="H88" s="23">
        <v>580983</v>
      </c>
      <c r="I88" s="23">
        <v>361497</v>
      </c>
      <c r="J88" s="23">
        <v>286478</v>
      </c>
      <c r="K88" s="29">
        <f>100*(E88/E87-1)</f>
        <v>0.17189981421810163</v>
      </c>
      <c r="L88" s="29">
        <f>100*(D88/D84-1)</f>
        <v>0.5355429271971968</v>
      </c>
      <c r="M88" s="29">
        <f>F88/SUM($F$7:$F$10)*400</f>
        <v>290.1661063417548</v>
      </c>
      <c r="N88" s="29">
        <f>G88/SUM($G$7:$G$10)*400</f>
        <v>272.74660122065427</v>
      </c>
      <c r="O88" s="29">
        <f>H88/SUM($H$7:$H$10)*400</f>
        <v>162.69533287360989</v>
      </c>
      <c r="P88" s="29">
        <f>I88/SUM($I$7:$I$10)*400</f>
        <v>118.05438874506164</v>
      </c>
      <c r="Q88" s="29">
        <f>J88/SUM($J$7:$J$10)*400</f>
        <v>194.0342583122803</v>
      </c>
      <c r="R88" s="29">
        <f>(E88/(SUM($E$7:$E$10)/4))*100</f>
        <v>163.78550303388752</v>
      </c>
      <c r="T88" s="31"/>
      <c r="U88" s="23"/>
      <c r="V88" s="23"/>
      <c r="W88" s="23"/>
      <c r="X88" s="23"/>
      <c r="Y88" s="23"/>
      <c r="Z88" s="23"/>
      <c r="AA88" s="23"/>
    </row>
    <row r="89" spans="1:27" ht="12.75">
      <c r="A89" s="26">
        <v>2013</v>
      </c>
      <c r="B89" s="25">
        <v>2013</v>
      </c>
      <c r="C89" s="24">
        <v>3</v>
      </c>
      <c r="D89" s="23">
        <v>1191847</v>
      </c>
      <c r="E89" s="23">
        <v>1272658</v>
      </c>
      <c r="F89" s="23">
        <v>573464</v>
      </c>
      <c r="G89" s="23">
        <v>528922</v>
      </c>
      <c r="H89" s="23">
        <v>586939</v>
      </c>
      <c r="I89" s="23">
        <v>362503</v>
      </c>
      <c r="J89" s="23">
        <v>293755</v>
      </c>
      <c r="K89" s="29">
        <f>100*(E89/E88-1)</f>
        <v>0.781843306659491</v>
      </c>
      <c r="L89" s="29">
        <f>100*(D89/D85-1)</f>
        <v>0.6916682155348575</v>
      </c>
      <c r="M89" s="29">
        <f>F89/SUM($F$7:$F$10)*400</f>
        <v>292.7801050194391</v>
      </c>
      <c r="N89" s="29">
        <f>G89/SUM($G$7:$G$10)*400</f>
        <v>273.2829140698163</v>
      </c>
      <c r="O89" s="29">
        <f>H89/SUM($H$7:$H$10)*400</f>
        <v>164.36321885752892</v>
      </c>
      <c r="P89" s="29">
        <f>I89/SUM($I$7:$I$10)*400</f>
        <v>118.38291903736706</v>
      </c>
      <c r="Q89" s="29">
        <f>J89/SUM($J$7:$J$10)*400</f>
        <v>198.9630392229906</v>
      </c>
      <c r="R89" s="29">
        <f>(E89/(SUM($E$7:$E$10)/4))*100</f>
        <v>165.06604902663653</v>
      </c>
      <c r="T89" s="31"/>
      <c r="U89" s="23"/>
      <c r="V89" s="23"/>
      <c r="W89" s="23"/>
      <c r="X89" s="23"/>
      <c r="Y89" s="23"/>
      <c r="Z89" s="23"/>
      <c r="AA89" s="23"/>
    </row>
    <row r="90" spans="1:27" ht="12.75">
      <c r="A90" s="26">
        <v>2013</v>
      </c>
      <c r="C90" s="24">
        <v>4</v>
      </c>
      <c r="D90" s="23">
        <v>1357319</v>
      </c>
      <c r="E90" s="23">
        <v>1284983</v>
      </c>
      <c r="F90" s="23">
        <v>570067</v>
      </c>
      <c r="G90" s="23">
        <v>532397</v>
      </c>
      <c r="H90" s="23">
        <v>590623</v>
      </c>
      <c r="I90" s="23">
        <v>363982</v>
      </c>
      <c r="J90" s="23">
        <v>295707</v>
      </c>
      <c r="K90" s="29">
        <f>100*(E90/E89-1)</f>
        <v>0.9684455682516413</v>
      </c>
      <c r="L90" s="29">
        <f>100*(D90/D86-1)</f>
        <v>2.6168324631475226</v>
      </c>
      <c r="M90" s="29">
        <f>F90/SUM($F$7:$F$10)*400</f>
        <v>291.0457781623895</v>
      </c>
      <c r="N90" s="29">
        <f>G90/SUM($G$7:$G$10)*400</f>
        <v>275.0783737527045</v>
      </c>
      <c r="O90" s="29">
        <f>H90/SUM($H$7:$H$10)*400</f>
        <v>165.39486626598386</v>
      </c>
      <c r="P90" s="29">
        <f>I90/SUM($I$7:$I$10)*400</f>
        <v>118.8659173498121</v>
      </c>
      <c r="Q90" s="29">
        <f>J90/SUM($J$7:$J$10)*400</f>
        <v>200.28514728094117</v>
      </c>
      <c r="R90" s="29">
        <f>(E90/(SUM($E$7:$E$10)/4))*100</f>
        <v>166.6646238631231</v>
      </c>
      <c r="T90" s="31"/>
      <c r="U90" s="23"/>
      <c r="V90" s="23"/>
      <c r="W90" s="23"/>
      <c r="X90" s="23"/>
      <c r="Y90" s="23"/>
      <c r="Z90" s="23"/>
      <c r="AA90" s="23"/>
    </row>
    <row r="91" spans="1:27" ht="12.75">
      <c r="A91" s="26">
        <v>2014</v>
      </c>
      <c r="C91" s="24">
        <v>1</v>
      </c>
      <c r="D91" s="23">
        <v>1256588</v>
      </c>
      <c r="E91" s="23">
        <v>1289300</v>
      </c>
      <c r="F91" s="23">
        <v>578079</v>
      </c>
      <c r="G91" s="23">
        <v>542918</v>
      </c>
      <c r="H91" s="23">
        <v>593388</v>
      </c>
      <c r="I91" s="23">
        <v>364190</v>
      </c>
      <c r="J91" s="23">
        <v>303965</v>
      </c>
      <c r="K91" s="29">
        <f>100*(E91/E90-1)</f>
        <v>0.3359577519702617</v>
      </c>
      <c r="L91" s="29">
        <f>100*(D91/D87-1)</f>
        <v>2.2283653474585385</v>
      </c>
      <c r="M91" s="29">
        <f>F91/SUM($F$7:$F$10)*400</f>
        <v>295.136277655672</v>
      </c>
      <c r="N91" s="29">
        <f>G91/SUM($G$7:$G$10)*400</f>
        <v>280.51435398973103</v>
      </c>
      <c r="O91" s="29">
        <f>H91/SUM($H$7:$H$10)*400</f>
        <v>166.1691618914936</v>
      </c>
      <c r="P91" s="29">
        <f>I91/SUM($I$7:$I$10)*400</f>
        <v>118.93384409016947</v>
      </c>
      <c r="Q91" s="29">
        <f>J91/SUM($J$7:$J$10)*400</f>
        <v>205.87836876790635</v>
      </c>
      <c r="R91" s="29">
        <f>(E91/(SUM($E$7:$E$10)/4))*100</f>
        <v>167.2245465867833</v>
      </c>
      <c r="T91" s="31"/>
      <c r="U91" s="23"/>
      <c r="V91" s="23"/>
      <c r="W91" s="23"/>
      <c r="X91" s="23"/>
      <c r="Y91" s="23"/>
      <c r="Z91" s="23"/>
      <c r="AA91" s="23"/>
    </row>
    <row r="92" spans="1:27" ht="12.75">
      <c r="A92" s="26">
        <v>2014</v>
      </c>
      <c r="C92" s="24">
        <v>2</v>
      </c>
      <c r="D92" s="23">
        <v>1337658</v>
      </c>
      <c r="E92" s="23">
        <v>1295544</v>
      </c>
      <c r="F92" s="23">
        <v>585683</v>
      </c>
      <c r="G92" s="23">
        <v>558970</v>
      </c>
      <c r="H92" s="23">
        <v>600889</v>
      </c>
      <c r="I92" s="23">
        <v>366830</v>
      </c>
      <c r="J92" s="23">
        <v>302769</v>
      </c>
      <c r="K92" s="29">
        <f>100*(E92/E91-1)</f>
        <v>0.48429380283874224</v>
      </c>
      <c r="L92" s="29">
        <f>100*(D92/D88-1)</f>
        <v>2.7183553489400714</v>
      </c>
      <c r="M92" s="29">
        <f>F92/SUM($F$7:$F$10)*400</f>
        <v>299.01847412932653</v>
      </c>
      <c r="N92" s="29">
        <f>G92/SUM($G$7:$G$10)*400</f>
        <v>288.80808602706105</v>
      </c>
      <c r="O92" s="29">
        <f>H92/SUM($H$7:$H$10)*400</f>
        <v>168.26970130811154</v>
      </c>
      <c r="P92" s="29">
        <f>I92/SUM($I$7:$I$10)*400</f>
        <v>119.79599117932086</v>
      </c>
      <c r="Q92" s="29">
        <f>J92/SUM($J$7:$J$10)*400</f>
        <v>205.06830665862927</v>
      </c>
      <c r="R92" s="29">
        <f>(E92/(SUM($E$7:$E$10)/4))*100</f>
        <v>168.0344047027283</v>
      </c>
      <c r="T92" s="31"/>
      <c r="U92" s="23"/>
      <c r="V92" s="23"/>
      <c r="W92" s="23"/>
      <c r="X92" s="23"/>
      <c r="Y92" s="23"/>
      <c r="Z92" s="23"/>
      <c r="AA92" s="23"/>
    </row>
    <row r="93" spans="1:27" ht="12.75">
      <c r="A93" s="26">
        <v>2014</v>
      </c>
      <c r="B93" s="25">
        <v>2014</v>
      </c>
      <c r="C93" s="24">
        <v>3</v>
      </c>
      <c r="D93" s="23">
        <v>1219630</v>
      </c>
      <c r="E93" s="23">
        <v>1305235</v>
      </c>
      <c r="F93" s="23">
        <v>597485</v>
      </c>
      <c r="G93" s="23">
        <v>563696</v>
      </c>
      <c r="H93" s="23">
        <v>601792</v>
      </c>
      <c r="I93" s="23">
        <v>368390</v>
      </c>
      <c r="J93" s="23">
        <v>303372</v>
      </c>
      <c r="K93" s="29">
        <f>100*(E93/E92-1)</f>
        <v>0.7480255398504498</v>
      </c>
      <c r="L93" s="29">
        <f>100*(D93/D89-1)</f>
        <v>2.331087799021181</v>
      </c>
      <c r="M93" s="29">
        <f>F93/SUM($F$7:$F$10)*400</f>
        <v>305.0439453000355</v>
      </c>
      <c r="N93" s="29">
        <f>G93/SUM($G$7:$G$10)*400</f>
        <v>291.249911195789</v>
      </c>
      <c r="O93" s="29">
        <f>H93/SUM($H$7:$H$10)*400</f>
        <v>168.5225725377084</v>
      </c>
      <c r="P93" s="29">
        <f>I93/SUM($I$7:$I$10)*400</f>
        <v>120.30544173200126</v>
      </c>
      <c r="Q93" s="29">
        <f>J93/SUM($J$7:$J$10)*400</f>
        <v>205.4767242605474</v>
      </c>
      <c r="R93" s="29">
        <f>(E93/(SUM($E$7:$E$10)/4))*100</f>
        <v>169.29134496564038</v>
      </c>
      <c r="T93" s="31"/>
      <c r="U93" s="23"/>
      <c r="V93" s="23"/>
      <c r="W93" s="23"/>
      <c r="X93" s="23"/>
      <c r="Y93" s="23"/>
      <c r="Z93" s="23"/>
      <c r="AA93" s="23"/>
    </row>
    <row r="94" spans="1:27" ht="12.75">
      <c r="A94" s="26">
        <v>2014</v>
      </c>
      <c r="C94" s="24">
        <v>4</v>
      </c>
      <c r="D94" s="23">
        <v>1390152</v>
      </c>
      <c r="E94" s="23">
        <v>1314597</v>
      </c>
      <c r="F94" s="23">
        <v>605574</v>
      </c>
      <c r="G94" s="23">
        <v>577337</v>
      </c>
      <c r="H94" s="23">
        <v>610060</v>
      </c>
      <c r="I94" s="23">
        <v>369918</v>
      </c>
      <c r="J94" s="23">
        <v>307065</v>
      </c>
      <c r="K94" s="29">
        <f>100*(E94/E93-1)</f>
        <v>0.7172654732672701</v>
      </c>
      <c r="L94" s="29">
        <f>100*(D94/D90-1)</f>
        <v>2.418959728700476</v>
      </c>
      <c r="M94" s="29">
        <f>F94/SUM($F$7:$F$10)*400</f>
        <v>309.1737568828066</v>
      </c>
      <c r="N94" s="29">
        <f>G94/SUM($G$7:$G$10)*400</f>
        <v>298.29793005457424</v>
      </c>
      <c r="O94" s="29">
        <f>H94/SUM($H$7:$H$10)*400</f>
        <v>170.83789848046234</v>
      </c>
      <c r="P94" s="29">
        <f>I94/SUM($I$7:$I$10)*400</f>
        <v>120.80444201693432</v>
      </c>
      <c r="Q94" s="29">
        <f>J94/SUM($J$7:$J$10)*400</f>
        <v>207.97802808125005</v>
      </c>
      <c r="R94" s="29">
        <f>(E94/(SUM($E$7:$E$10)/4))*100</f>
        <v>170.50561333230868</v>
      </c>
      <c r="T94" s="31"/>
      <c r="U94" s="23"/>
      <c r="V94" s="23"/>
      <c r="W94" s="23"/>
      <c r="X94" s="23"/>
      <c r="Y94" s="23"/>
      <c r="Z94" s="23"/>
      <c r="AA94" s="23"/>
    </row>
    <row r="95" spans="1:27" ht="12.75">
      <c r="A95" s="26">
        <v>2015</v>
      </c>
      <c r="C95" s="24">
        <v>1</v>
      </c>
      <c r="D95" s="23">
        <v>1296216</v>
      </c>
      <c r="E95" s="23">
        <v>1330946</v>
      </c>
      <c r="F95" s="23">
        <v>602914</v>
      </c>
      <c r="G95" s="23">
        <v>579103</v>
      </c>
      <c r="H95" s="23">
        <v>618562</v>
      </c>
      <c r="I95" s="23">
        <v>371629</v>
      </c>
      <c r="J95" s="23">
        <v>317967</v>
      </c>
      <c r="K95" s="29">
        <f>100*(E95/E94-1)</f>
        <v>1.2436510961153946</v>
      </c>
      <c r="L95" s="29">
        <f>100*(D95/D91-1)</f>
        <v>3.1536191655498813</v>
      </c>
      <c r="M95" s="29">
        <f>F95/SUM($F$7:$F$10)*400</f>
        <v>307.81570288229096</v>
      </c>
      <c r="N95" s="29">
        <f>G95/SUM($G$7:$G$10)*400</f>
        <v>299.2103852488133</v>
      </c>
      <c r="O95" s="29">
        <f>H95/SUM($H$7:$H$10)*400</f>
        <v>173.21875251593573</v>
      </c>
      <c r="P95" s="29">
        <f>I95/SUM($I$7:$I$10)*400</f>
        <v>121.36320477054723</v>
      </c>
      <c r="Q95" s="29">
        <f>J95/SUM($J$7:$J$10)*400</f>
        <v>215.3620557696606</v>
      </c>
      <c r="R95" s="29">
        <f>(E95/(SUM($E$7:$E$10)/4))*100</f>
        <v>172.62610826145422</v>
      </c>
      <c r="T95" s="23"/>
      <c r="U95" s="23"/>
      <c r="V95" s="23"/>
      <c r="W95" s="23"/>
      <c r="X95" s="23"/>
      <c r="Y95" s="23"/>
      <c r="Z95" s="23"/>
      <c r="AA95" s="23"/>
    </row>
    <row r="96" spans="1:27" ht="12.75">
      <c r="A96" s="26">
        <v>2015</v>
      </c>
      <c r="C96" s="24">
        <v>2</v>
      </c>
      <c r="D96" s="30">
        <v>1400192</v>
      </c>
      <c r="E96" s="23">
        <v>1354384</v>
      </c>
      <c r="F96" s="23">
        <v>615339</v>
      </c>
      <c r="G96" s="23">
        <v>575189</v>
      </c>
      <c r="H96" s="23">
        <v>621756</v>
      </c>
      <c r="I96" s="23">
        <v>371840</v>
      </c>
      <c r="J96" s="23">
        <v>323047</v>
      </c>
      <c r="K96" s="29">
        <f>100*(E96/E95-1)</f>
        <v>1.7610030760075945</v>
      </c>
      <c r="L96" s="29">
        <f>100*(D96/D92-1)</f>
        <v>4.674887004002515</v>
      </c>
      <c r="M96" s="29">
        <f>F96/SUM($F$7:$F$10)*400</f>
        <v>314.15924459522586</v>
      </c>
      <c r="N96" s="29">
        <f>G96/SUM($G$7:$G$10)*400</f>
        <v>297.18810346497884</v>
      </c>
      <c r="O96" s="29">
        <f>H96/SUM($H$7:$H$10)*400</f>
        <v>174.1131829780978</v>
      </c>
      <c r="P96" s="29">
        <f>I96/SUM($I$7:$I$10)*400</f>
        <v>121.43211122350593</v>
      </c>
      <c r="Q96" s="29">
        <f>J96/SUM($J$7:$J$10)*400</f>
        <v>218.80278780572056</v>
      </c>
      <c r="R96" s="29">
        <f>(E96/(SUM($E$7:$E$10)/4))*100</f>
        <v>175.66605933793062</v>
      </c>
      <c r="T96" s="23"/>
      <c r="U96" s="23"/>
      <c r="V96" s="23"/>
      <c r="W96" s="23"/>
      <c r="X96" s="23"/>
      <c r="Y96" s="23"/>
      <c r="Z96" s="23"/>
      <c r="AA96" s="23"/>
    </row>
    <row r="97" spans="1:27" ht="12.75">
      <c r="A97" s="26">
        <v>2015</v>
      </c>
      <c r="B97" s="25">
        <v>2015</v>
      </c>
      <c r="C97" s="24">
        <v>3</v>
      </c>
      <c r="D97" s="30">
        <v>1267935</v>
      </c>
      <c r="E97" s="23">
        <v>1359367</v>
      </c>
      <c r="F97" s="23">
        <v>627241</v>
      </c>
      <c r="G97" s="23">
        <v>599861</v>
      </c>
      <c r="H97" s="23">
        <v>628703</v>
      </c>
      <c r="I97" s="23">
        <v>375667</v>
      </c>
      <c r="J97" s="23">
        <v>319792</v>
      </c>
      <c r="K97" s="29">
        <f>100*(E97/E96-1)</f>
        <v>0.3679163368734528</v>
      </c>
      <c r="L97" s="29">
        <f>100*(D97/D93-1)</f>
        <v>3.9606274033928246</v>
      </c>
      <c r="M97" s="29">
        <f>F97/SUM($F$7:$F$10)*400</f>
        <v>320.2357704276083</v>
      </c>
      <c r="N97" s="29">
        <f>G97/SUM($G$7:$G$10)*400</f>
        <v>309.9356088739626</v>
      </c>
      <c r="O97" s="29">
        <f>H97/SUM($H$7:$H$10)*400</f>
        <v>176.05858323502952</v>
      </c>
      <c r="P97" s="29">
        <f>I97/SUM($I$7:$I$10)*400</f>
        <v>122.68189793190834</v>
      </c>
      <c r="Q97" s="29">
        <f>J97/SUM($J$7:$J$10)*400</f>
        <v>216.5981455267097</v>
      </c>
      <c r="R97" s="29">
        <f>(E97/(SUM($E$7:$E$10)/4))*100</f>
        <v>176.31236346857665</v>
      </c>
      <c r="T97" s="23"/>
      <c r="U97" s="23"/>
      <c r="V97" s="23"/>
      <c r="W97" s="23"/>
      <c r="X97" s="23"/>
      <c r="Y97" s="23"/>
      <c r="Z97" s="23"/>
      <c r="AA97" s="23"/>
    </row>
    <row r="98" spans="1:27" ht="12.75">
      <c r="A98" s="26">
        <v>2015</v>
      </c>
      <c r="C98" s="24">
        <v>4</v>
      </c>
      <c r="D98" s="23">
        <v>1455086</v>
      </c>
      <c r="E98" s="23">
        <v>1373389</v>
      </c>
      <c r="F98" s="23">
        <v>633557</v>
      </c>
      <c r="G98" s="23">
        <v>612047</v>
      </c>
      <c r="H98" s="23">
        <v>635038</v>
      </c>
      <c r="I98" s="23">
        <v>379158</v>
      </c>
      <c r="J98" s="23">
        <v>335008</v>
      </c>
      <c r="K98" s="29">
        <f>100*(E98/E97-1)</f>
        <v>1.0315095187686696</v>
      </c>
      <c r="L98" s="29">
        <f>100*(D98/D94-1)</f>
        <v>4.671000005754777</v>
      </c>
      <c r="M98" s="29">
        <f>F98/SUM($F$7:$F$10)*400</f>
        <v>323.4603828589079</v>
      </c>
      <c r="N98" s="29">
        <f>G98/SUM($G$7:$G$10)*400</f>
        <v>316.2318597216392</v>
      </c>
      <c r="O98" s="29">
        <f>H98/SUM($H$7:$H$10)*400</f>
        <v>177.8326023263873</v>
      </c>
      <c r="P98" s="29">
        <f>I98/SUM($I$7:$I$10)*400</f>
        <v>123.82195682896422</v>
      </c>
      <c r="Q98" s="29">
        <f>J98/SUM($J$7:$J$10)*400</f>
        <v>226.90408620794753</v>
      </c>
      <c r="R98" s="29">
        <f>(E98/(SUM($E$7:$E$10)/4))*100</f>
        <v>178.13104228052103</v>
      </c>
      <c r="T98" s="23"/>
      <c r="U98" s="23"/>
      <c r="V98" s="23"/>
      <c r="W98" s="23"/>
      <c r="X98" s="23"/>
      <c r="Y98" s="23"/>
      <c r="Z98" s="23"/>
      <c r="AA98" s="23"/>
    </row>
    <row r="99" spans="1:27" ht="12.75">
      <c r="A99" s="26">
        <v>2016</v>
      </c>
      <c r="C99" s="24">
        <v>1</v>
      </c>
      <c r="D99" s="23">
        <v>1338064</v>
      </c>
      <c r="E99" s="23">
        <v>1373961</v>
      </c>
      <c r="F99" s="28">
        <v>636392</v>
      </c>
      <c r="G99" s="28">
        <v>621235</v>
      </c>
      <c r="H99" s="28">
        <v>637277</v>
      </c>
      <c r="I99" s="28">
        <v>383276</v>
      </c>
      <c r="J99" s="28">
        <v>329444</v>
      </c>
      <c r="K99" s="29">
        <f>100*(E99/E98-1)</f>
        <v>0.04164879724535275</v>
      </c>
      <c r="L99" s="29">
        <f>100*(D99/D95-1)</f>
        <v>3.2284742666345734</v>
      </c>
      <c r="M99" s="29">
        <f>F99/SUM($F$7:$F$10)*400</f>
        <v>324.9077825173522</v>
      </c>
      <c r="N99" s="29">
        <f>G99/SUM($G$7:$G$10)*400</f>
        <v>320.9791067911002</v>
      </c>
      <c r="O99" s="29">
        <f>H99/SUM($H$7:$H$10)*400</f>
        <v>178.45959976057043</v>
      </c>
      <c r="P99" s="29">
        <f>I99/SUM($I$7:$I$10)*400</f>
        <v>125.16677565969357</v>
      </c>
      <c r="Q99" s="29">
        <f>J99/SUM($J$7:$J$10)*400</f>
        <v>223.1355363952236</v>
      </c>
      <c r="R99" s="29">
        <f>(E99/(SUM($E$7:$E$10)/4))*100</f>
        <v>178.2052317171515</v>
      </c>
      <c r="T99" s="23"/>
      <c r="U99" s="23"/>
      <c r="V99" s="23"/>
      <c r="W99" s="23"/>
      <c r="X99" s="23"/>
      <c r="Y99" s="23"/>
      <c r="Z99" s="23"/>
      <c r="AA99" s="23"/>
    </row>
    <row r="100" spans="1:27" ht="12.75">
      <c r="A100" s="26">
        <v>2016</v>
      </c>
      <c r="C100" s="24">
        <v>2</v>
      </c>
      <c r="D100" s="28">
        <v>1428273</v>
      </c>
      <c r="E100" s="28">
        <v>1382355</v>
      </c>
      <c r="F100" s="28">
        <v>634385</v>
      </c>
      <c r="G100" s="28">
        <v>619189</v>
      </c>
      <c r="H100" s="28">
        <v>635338</v>
      </c>
      <c r="I100" s="28">
        <v>387019</v>
      </c>
      <c r="J100" s="28">
        <v>341853</v>
      </c>
      <c r="K100" s="29">
        <f>100*(E100/E99-1)</f>
        <v>0.6109343714996385</v>
      </c>
      <c r="L100" s="29">
        <f>100*(D100/D96-1)</f>
        <v>2.0055106728220196</v>
      </c>
      <c r="M100" s="29">
        <f>F100/SUM($F$7:$F$10)*400</f>
        <v>323.88311545756466</v>
      </c>
      <c r="N100" s="29">
        <f>G100/SUM($G$7:$G$10)*400</f>
        <v>319.92198146413926</v>
      </c>
      <c r="O100" s="29">
        <f>H100/SUM($H$7:$H$10)*400</f>
        <v>177.91661270166864</v>
      </c>
      <c r="P100" s="29">
        <f>I100/SUM($I$7:$I$10)*400</f>
        <v>126.38913041525934</v>
      </c>
      <c r="Q100" s="29">
        <f>J100/SUM($J$7:$J$10)*400</f>
        <v>231.54026943370155</v>
      </c>
      <c r="R100" s="29">
        <f>(E100/(SUM($E$7:$E$10)/4))*100</f>
        <v>179.2939487295221</v>
      </c>
      <c r="T100" s="23"/>
      <c r="U100" s="23"/>
      <c r="V100" s="23"/>
      <c r="W100" s="23"/>
      <c r="X100" s="23"/>
      <c r="Y100" s="23"/>
      <c r="Z100" s="23"/>
      <c r="AA100" s="23"/>
    </row>
    <row r="101" spans="1:27" ht="12.75">
      <c r="A101" s="26">
        <v>2016</v>
      </c>
      <c r="B101" s="25">
        <v>2016</v>
      </c>
      <c r="C101" s="24">
        <v>3</v>
      </c>
      <c r="D101" s="28">
        <v>1291983</v>
      </c>
      <c r="E101" s="28">
        <v>1387182</v>
      </c>
      <c r="F101" s="28">
        <v>635680</v>
      </c>
      <c r="G101" s="28">
        <v>622457</v>
      </c>
      <c r="H101" s="28">
        <v>641959</v>
      </c>
      <c r="I101" s="28">
        <v>386535</v>
      </c>
      <c r="J101" s="28">
        <v>342336</v>
      </c>
      <c r="K101" s="29">
        <f>100*(E101/E100-1)</f>
        <v>0.3491867139772342</v>
      </c>
      <c r="L101" s="29">
        <f>100*(D101/D97-1)</f>
        <v>1.8966271930343392</v>
      </c>
      <c r="M101" s="29">
        <f>F101/SUM($F$7:$F$10)*400</f>
        <v>324.54427332623675</v>
      </c>
      <c r="N101" s="29">
        <f>G101/SUM($G$7:$G$10)*400</f>
        <v>321.6104885846224</v>
      </c>
      <c r="O101" s="29">
        <f>H101/SUM($H$7:$H$10)*400</f>
        <v>179.770721684128</v>
      </c>
      <c r="P101" s="29">
        <f>I101/SUM($I$7:$I$10)*400</f>
        <v>126.23107011558159</v>
      </c>
      <c r="Q101" s="29">
        <f>J101/SUM($J$7:$J$10)*400</f>
        <v>231.86740990090962</v>
      </c>
      <c r="R101" s="29">
        <f>(E101/(SUM($E$7:$E$10)/4))*100</f>
        <v>179.92001937745076</v>
      </c>
      <c r="T101" s="23"/>
      <c r="U101" s="23"/>
      <c r="V101" s="23"/>
      <c r="W101" s="23"/>
      <c r="X101" s="23"/>
      <c r="Y101" s="23"/>
      <c r="Z101" s="23"/>
      <c r="AA101" s="23"/>
    </row>
    <row r="102" spans="1:27" ht="12.75">
      <c r="A102" s="26">
        <v>2016</v>
      </c>
      <c r="C102" s="24">
        <v>4</v>
      </c>
      <c r="D102" s="28">
        <v>1473835</v>
      </c>
      <c r="E102" s="28">
        <v>1389097</v>
      </c>
      <c r="F102" s="28">
        <v>644723</v>
      </c>
      <c r="G102" s="28">
        <v>624567</v>
      </c>
      <c r="H102" s="28">
        <v>645291</v>
      </c>
      <c r="I102" s="28">
        <v>387387</v>
      </c>
      <c r="J102" s="28">
        <v>345850</v>
      </c>
      <c r="K102" s="29">
        <f>100*(E102/E101-1)</f>
        <v>0.13804965750709997</v>
      </c>
      <c r="L102" s="29">
        <f>100*(D102/D98-1)</f>
        <v>1.288514905648186</v>
      </c>
      <c r="M102" s="29">
        <f>F102/SUM($F$7:$F$10)*400</f>
        <v>329.1611463813732</v>
      </c>
      <c r="N102" s="29">
        <f>G102/SUM($G$7:$G$10)*400</f>
        <v>322.70068137049117</v>
      </c>
      <c r="O102" s="29">
        <f>H102/SUM($H$7:$H$10)*400</f>
        <v>180.7037969189195</v>
      </c>
      <c r="P102" s="29">
        <f>I102/SUM($I$7:$I$10)*400</f>
        <v>126.50930849435318</v>
      </c>
      <c r="Q102" s="29">
        <f>J102/SUM($J$7:$J$10)*400</f>
        <v>234.24747532900307</v>
      </c>
      <c r="R102" s="29">
        <f>(E102/(SUM($E$7:$E$10)/4))*100</f>
        <v>180.16839834798802</v>
      </c>
      <c r="T102" s="23"/>
      <c r="U102" s="23"/>
      <c r="V102" s="23"/>
      <c r="W102" s="23"/>
      <c r="X102" s="23"/>
      <c r="Y102" s="23"/>
      <c r="Z102" s="23"/>
      <c r="AA102" s="23"/>
    </row>
    <row r="103" spans="1:27" ht="12.75">
      <c r="A103" s="26">
        <v>2017</v>
      </c>
      <c r="C103" s="24">
        <v>1</v>
      </c>
      <c r="D103" s="28">
        <v>1365484</v>
      </c>
      <c r="E103" s="28">
        <v>1400933</v>
      </c>
      <c r="F103" s="28">
        <v>639551</v>
      </c>
      <c r="G103" s="28">
        <v>628483</v>
      </c>
      <c r="H103" s="28">
        <v>653921</v>
      </c>
      <c r="I103" s="28">
        <v>387208</v>
      </c>
      <c r="J103" s="28">
        <v>348191</v>
      </c>
      <c r="K103" s="29">
        <f>100*(E103/E102-1)</f>
        <v>0.852064326681301</v>
      </c>
      <c r="L103" s="29">
        <f>100*(D103/D99-1)</f>
        <v>2.0492293343218337</v>
      </c>
      <c r="M103" s="29">
        <f>F103/SUM($F$7:$F$10)*400</f>
        <v>326.52059927961875</v>
      </c>
      <c r="N103" s="29">
        <f>G103/SUM($G$7:$G$10)*400</f>
        <v>324.7239965124165</v>
      </c>
      <c r="O103" s="29">
        <f>H103/SUM($H$7:$H$10)*400</f>
        <v>183.12049538117958</v>
      </c>
      <c r="P103" s="29">
        <f>I103/SUM($I$7:$I$10)*400</f>
        <v>126.45085230914177</v>
      </c>
      <c r="Q103" s="29">
        <f>J103/SUM($J$7:$J$10)*400</f>
        <v>235.83305676530549</v>
      </c>
      <c r="R103" s="29">
        <f>(E103/(SUM($E$7:$E$10)/4))*100</f>
        <v>181.70354899826427</v>
      </c>
      <c r="T103" s="23"/>
      <c r="U103" s="23"/>
      <c r="V103" s="23"/>
      <c r="W103" s="23"/>
      <c r="X103" s="23"/>
      <c r="Y103" s="23"/>
      <c r="Z103" s="23"/>
      <c r="AA103" s="23"/>
    </row>
    <row r="104" spans="1:27" ht="12.75">
      <c r="A104" s="26">
        <v>2017</v>
      </c>
      <c r="C104" s="24">
        <v>2</v>
      </c>
      <c r="D104" s="28">
        <v>1451234</v>
      </c>
      <c r="E104" s="28">
        <v>1405947</v>
      </c>
      <c r="F104" s="28">
        <v>659388</v>
      </c>
      <c r="G104" s="28">
        <v>649088</v>
      </c>
      <c r="H104" s="28">
        <v>652407</v>
      </c>
      <c r="I104" s="28">
        <v>387466</v>
      </c>
      <c r="J104" s="28">
        <v>355891</v>
      </c>
      <c r="K104" s="29">
        <f>100*(E104/E103-1)</f>
        <v>0.3579043394652093</v>
      </c>
      <c r="L104" s="29">
        <f>100*(D104/D100-1)</f>
        <v>1.607605828857639</v>
      </c>
      <c r="M104" s="29">
        <f>F104/SUM($F$7:$F$10)*400</f>
        <v>336.64831251579506</v>
      </c>
      <c r="N104" s="29">
        <f>G104/SUM($G$7:$G$10)*400</f>
        <v>335.37016824361416</v>
      </c>
      <c r="O104" s="29">
        <f>H104/SUM($H$7:$H$10)*400</f>
        <v>182.69652302059305</v>
      </c>
      <c r="P104" s="29">
        <f>I104/SUM($I$7:$I$10)*400</f>
        <v>126.53510759285432</v>
      </c>
      <c r="Q104" s="29">
        <f>J104/SUM($J$7:$J$10)*400</f>
        <v>241.04833957586882</v>
      </c>
      <c r="R104" s="29">
        <f>(E104/(SUM($E$7:$E$10)/4))*100</f>
        <v>182.35387388509133</v>
      </c>
      <c r="T104" s="23"/>
      <c r="U104" s="23"/>
      <c r="V104" s="23"/>
      <c r="W104" s="23"/>
      <c r="X104" s="23"/>
      <c r="Y104" s="23"/>
      <c r="Z104" s="23"/>
      <c r="AA104" s="23"/>
    </row>
    <row r="105" spans="1:27" ht="12.75">
      <c r="A105" s="26">
        <v>2017</v>
      </c>
      <c r="B105" s="25">
        <v>2017</v>
      </c>
      <c r="C105" s="24">
        <v>3</v>
      </c>
      <c r="D105" s="28">
        <v>1316284</v>
      </c>
      <c r="E105" s="28">
        <v>1415450</v>
      </c>
      <c r="F105" s="28">
        <v>666009</v>
      </c>
      <c r="G105" s="28">
        <v>664615</v>
      </c>
      <c r="H105" s="28">
        <v>656501</v>
      </c>
      <c r="I105" s="28">
        <v>389792</v>
      </c>
      <c r="J105" s="28">
        <v>364831</v>
      </c>
      <c r="K105" s="29">
        <f>100*(E105/E104-1)</f>
        <v>0.6759145259387367</v>
      </c>
      <c r="L105" s="29">
        <f>100*(D105/D101-1)</f>
        <v>1.8809071017188206</v>
      </c>
      <c r="M105" s="29">
        <f>F105/SUM($F$7:$F$10)*400</f>
        <v>340.02864166519885</v>
      </c>
      <c r="N105" s="29">
        <f>G105/SUM($G$7:$G$10)*400</f>
        <v>343.3926437820906</v>
      </c>
      <c r="O105" s="29">
        <f>H105/SUM($H$7:$H$10)*400</f>
        <v>183.84298460859915</v>
      </c>
      <c r="P105" s="29">
        <f>I105/SUM($I$7:$I$10)*400</f>
        <v>127.29471142973543</v>
      </c>
      <c r="Q105" s="29">
        <f>J105/SUM($J$7:$J$10)*400</f>
        <v>247.10348611176963</v>
      </c>
      <c r="R105" s="29">
        <f>(E105/(SUM($E$7:$E$10)/4))*100</f>
        <v>183.5864302072927</v>
      </c>
      <c r="T105" s="23"/>
      <c r="U105" s="23"/>
      <c r="V105" s="23"/>
      <c r="W105" s="23"/>
      <c r="X105" s="23"/>
      <c r="Y105" s="23"/>
      <c r="Z105" s="23"/>
      <c r="AA105" s="23"/>
    </row>
    <row r="106" spans="1:27" ht="12.75">
      <c r="A106" s="26">
        <v>2017</v>
      </c>
      <c r="C106" s="24">
        <v>4</v>
      </c>
      <c r="D106" s="28">
        <v>1515337</v>
      </c>
      <c r="E106" s="28">
        <v>1425374</v>
      </c>
      <c r="F106" s="28">
        <v>677357</v>
      </c>
      <c r="G106" s="28">
        <v>664177</v>
      </c>
      <c r="H106" s="28">
        <v>661172</v>
      </c>
      <c r="I106" s="28">
        <v>390185</v>
      </c>
      <c r="J106" s="28">
        <v>351981</v>
      </c>
      <c r="K106" s="29">
        <f>100*(E106/E105-1)</f>
        <v>0.701119785227311</v>
      </c>
      <c r="L106" s="29">
        <f>100*(D106/D102-1)</f>
        <v>2.8159190140008894</v>
      </c>
      <c r="M106" s="29">
        <f>F106/SUM($F$7:$F$10)*400</f>
        <v>345.82232467190994</v>
      </c>
      <c r="N106" s="29">
        <f>G106/SUM($G$7:$G$10)*400</f>
        <v>343.16633836018985</v>
      </c>
      <c r="O106" s="29">
        <f>H106/SUM($H$7:$H$10)*400</f>
        <v>185.15102615172972</v>
      </c>
      <c r="P106" s="29">
        <f>I106/SUM($I$7:$I$10)*400</f>
        <v>127.42305378050682</v>
      </c>
      <c r="Q106" s="29">
        <f>J106/SUM($J$7:$J$10)*400</f>
        <v>238.4000596032321</v>
      </c>
      <c r="R106" s="29">
        <f>(E106/(SUM($E$7:$E$10)/4))*100</f>
        <v>184.87359099246854</v>
      </c>
      <c r="T106" s="23"/>
      <c r="U106" s="23"/>
      <c r="V106" s="23"/>
      <c r="W106" s="23"/>
      <c r="X106" s="23"/>
      <c r="Y106" s="23"/>
      <c r="Z106" s="23"/>
      <c r="AA106" s="23"/>
    </row>
    <row r="107" spans="1:27" ht="12.75">
      <c r="A107" s="26">
        <v>2018</v>
      </c>
      <c r="C107" s="24">
        <v>1</v>
      </c>
      <c r="D107" s="28">
        <v>1393814</v>
      </c>
      <c r="E107" s="28">
        <v>1429188</v>
      </c>
      <c r="F107" s="28">
        <v>672380</v>
      </c>
      <c r="G107" s="28">
        <v>673345</v>
      </c>
      <c r="H107" s="28">
        <v>666118</v>
      </c>
      <c r="I107" s="28">
        <v>390139</v>
      </c>
      <c r="J107" s="28">
        <v>368074</v>
      </c>
      <c r="K107" s="29">
        <f>100*(E107/E106-1)</f>
        <v>0.26757889508297605</v>
      </c>
      <c r="L107" s="29">
        <f>100*(D107/D103-1)</f>
        <v>2.0747222230359297</v>
      </c>
      <c r="M107" s="29">
        <f>F107/SUM($F$7:$F$10)*400</f>
        <v>343.28133416041885</v>
      </c>
      <c r="N107" s="29">
        <f>G107/SUM($G$7:$G$10)*400</f>
        <v>347.90325184874223</v>
      </c>
      <c r="O107" s="29">
        <f>H107/SUM($H$7:$H$10)*400</f>
        <v>186.5360772055349</v>
      </c>
      <c r="P107" s="29">
        <f>I107/SUM($I$7:$I$10)*400</f>
        <v>127.4080315206201</v>
      </c>
      <c r="Q107" s="29">
        <f>J107/SUM($J$7:$J$10)*400</f>
        <v>249.30000067730944</v>
      </c>
      <c r="R107" s="29">
        <f>(E107/(SUM($E$7:$E$10)/4))*100</f>
        <v>185.3682737045464</v>
      </c>
      <c r="T107" s="23"/>
      <c r="U107" s="23"/>
      <c r="V107" s="23"/>
      <c r="W107" s="23"/>
      <c r="X107" s="23"/>
      <c r="Y107" s="23"/>
      <c r="Z107" s="23"/>
      <c r="AA107" s="23"/>
    </row>
    <row r="108" spans="1:27" ht="12.75">
      <c r="A108" s="26">
        <v>2018</v>
      </c>
      <c r="C108" s="24">
        <v>2</v>
      </c>
      <c r="D108" s="28">
        <v>1484732</v>
      </c>
      <c r="E108" s="28">
        <v>1439632</v>
      </c>
      <c r="F108" s="28">
        <v>682006</v>
      </c>
      <c r="G108" s="28">
        <v>676266</v>
      </c>
      <c r="H108" s="28">
        <v>670009</v>
      </c>
      <c r="I108" s="28">
        <v>393150</v>
      </c>
      <c r="J108" s="28">
        <v>360294</v>
      </c>
      <c r="K108" s="29">
        <f>100*(E108/E107-1)</f>
        <v>0.7307646019977687</v>
      </c>
      <c r="L108" s="29">
        <f>100*(D108/D104-1)</f>
        <v>2.3082425025874542</v>
      </c>
      <c r="M108" s="29">
        <f>F108/SUM($F$7:$F$10)*400</f>
        <v>348.19585589311197</v>
      </c>
      <c r="N108" s="29">
        <f>G108/SUM($G$7:$G$10)*400</f>
        <v>349.4124713404592</v>
      </c>
      <c r="O108" s="29">
        <f>H108/SUM($H$7:$H$10)*400</f>
        <v>187.62569177293395</v>
      </c>
      <c r="P108" s="29">
        <f>I108/SUM($I$7:$I$10)*400</f>
        <v>128.39133640146662</v>
      </c>
      <c r="Q108" s="29">
        <f>J108/SUM($J$7:$J$10)*400</f>
        <v>244.03053311027273</v>
      </c>
      <c r="R108" s="29">
        <f>(E108/(SUM($E$7:$E$10)/4))*100</f>
        <v>186.7228794321136</v>
      </c>
      <c r="T108" s="23"/>
      <c r="U108" s="23"/>
      <c r="V108" s="23"/>
      <c r="W108" s="23"/>
      <c r="X108" s="23"/>
      <c r="Y108" s="23"/>
      <c r="Z108" s="23"/>
      <c r="AA108" s="23"/>
    </row>
    <row r="109" spans="1:27" ht="12.75">
      <c r="A109" s="26">
        <v>2018</v>
      </c>
      <c r="B109" s="25">
        <v>2018</v>
      </c>
      <c r="C109" s="24">
        <v>3</v>
      </c>
      <c r="D109" s="28">
        <v>1335704</v>
      </c>
      <c r="E109" s="28">
        <v>1438261</v>
      </c>
      <c r="F109" s="28">
        <v>696982</v>
      </c>
      <c r="G109" s="28">
        <v>671716</v>
      </c>
      <c r="H109" s="28">
        <v>667766</v>
      </c>
      <c r="I109" s="28">
        <v>392678</v>
      </c>
      <c r="J109" s="28">
        <v>355852</v>
      </c>
      <c r="K109" s="29">
        <f>100*(E109/E108-1)</f>
        <v>-0.09523267057136575</v>
      </c>
      <c r="L109" s="29">
        <f>100*(D109/D105-1)</f>
        <v>1.4753654986309872</v>
      </c>
      <c r="M109" s="29">
        <f>F109/SUM($F$7:$F$10)*400</f>
        <v>355.84180202533844</v>
      </c>
      <c r="N109" s="29">
        <f>G109/SUM($G$7:$G$10)*400</f>
        <v>347.0615816837278</v>
      </c>
      <c r="O109" s="29">
        <f>H109/SUM($H$7:$H$10)*400</f>
        <v>186.99757420041374</v>
      </c>
      <c r="P109" s="29">
        <f>I109/SUM($I$7:$I$10)*400</f>
        <v>128.2371949521941</v>
      </c>
      <c r="Q109" s="29">
        <f>J109/SUM($J$7:$J$10)*400</f>
        <v>241.02192450708804</v>
      </c>
      <c r="R109" s="29">
        <f>(E109/(SUM($E$7:$E$10)/4))*100</f>
        <v>186.54505824746263</v>
      </c>
      <c r="T109" s="23"/>
      <c r="U109" s="23"/>
      <c r="V109" s="23"/>
      <c r="W109" s="23"/>
      <c r="X109" s="23"/>
      <c r="Y109" s="23"/>
      <c r="Z109" s="23"/>
      <c r="AA109" s="23"/>
    </row>
    <row r="110" spans="1:27" ht="12.75">
      <c r="A110" s="26">
        <v>2018</v>
      </c>
      <c r="C110" s="24">
        <v>4</v>
      </c>
      <c r="D110" s="28">
        <v>1548148</v>
      </c>
      <c r="E110" s="28">
        <v>1454177</v>
      </c>
      <c r="F110" s="28">
        <v>712931</v>
      </c>
      <c r="G110" s="28">
        <v>695133</v>
      </c>
      <c r="H110" s="28">
        <v>671399</v>
      </c>
      <c r="I110" s="28">
        <v>393546</v>
      </c>
      <c r="J110" s="28">
        <v>357440</v>
      </c>
      <c r="K110" s="29">
        <f>100*(E110/E109-1)</f>
        <v>1.106614168082154</v>
      </c>
      <c r="L110" s="29">
        <f>100*(D110/D106-1)</f>
        <v>2.1652609287571067</v>
      </c>
      <c r="M110" s="29">
        <f>F110/SUM($F$7:$F$10)*400</f>
        <v>363.98451001564825</v>
      </c>
      <c r="N110" s="29">
        <f>G110/SUM($G$7:$G$10)*400</f>
        <v>359.16065489069007</v>
      </c>
      <c r="O110" s="29">
        <f>H110/SUM($H$7:$H$10)*400</f>
        <v>188.01493984507087</v>
      </c>
      <c r="P110" s="29">
        <f>I110/SUM($I$7:$I$10)*400</f>
        <v>128.52065846483933</v>
      </c>
      <c r="Q110" s="29">
        <f>J110/SUM($J$7:$J$10)*400</f>
        <v>242.0974919230847</v>
      </c>
      <c r="R110" s="29">
        <f>(E110/(SUM($E$7:$E$10)/4))*100</f>
        <v>188.60939229188614</v>
      </c>
      <c r="T110" s="23"/>
      <c r="U110" s="23"/>
      <c r="V110" s="23"/>
      <c r="W110" s="23"/>
      <c r="X110" s="23"/>
      <c r="Y110" s="23"/>
      <c r="Z110" s="23"/>
      <c r="AA110" s="23"/>
    </row>
    <row r="111" spans="1:27" ht="12.75">
      <c r="A111" s="26">
        <v>2019</v>
      </c>
      <c r="C111" s="24">
        <v>1</v>
      </c>
      <c r="D111" s="28">
        <v>1428077</v>
      </c>
      <c r="E111" s="28">
        <v>1463403</v>
      </c>
      <c r="F111" s="28">
        <v>726070</v>
      </c>
      <c r="G111" s="28">
        <v>690884</v>
      </c>
      <c r="H111" s="28">
        <v>669114</v>
      </c>
      <c r="I111" s="28">
        <v>395018</v>
      </c>
      <c r="J111" s="28">
        <v>352202</v>
      </c>
      <c r="K111" s="29">
        <f>100*(E111/E110-1)</f>
        <v>0.6344482136631191</v>
      </c>
      <c r="L111" s="29">
        <f>100*(D111/D107-1)</f>
        <v>2.4582189589141823</v>
      </c>
      <c r="M111" s="29">
        <f>F111/SUM($F$7:$F$10)*400</f>
        <v>370.6925820129321</v>
      </c>
      <c r="N111" s="29">
        <f>G111/SUM($G$7:$G$10)*400</f>
        <v>356.9652856266348</v>
      </c>
      <c r="O111" s="29">
        <f>H111/SUM($H$7:$H$10)*400</f>
        <v>187.37506082001127</v>
      </c>
      <c r="P111" s="29">
        <f>I111/SUM($I$7:$I$10)*400</f>
        <v>129.0013707812147</v>
      </c>
      <c r="Q111" s="29">
        <f>J111/SUM($J$7:$J$10)*400</f>
        <v>238.54974499298987</v>
      </c>
      <c r="R111" s="29">
        <f>(E111/(SUM($E$7:$E$10)/4))*100</f>
        <v>189.8060212120829</v>
      </c>
      <c r="T111" s="23"/>
      <c r="U111" s="23"/>
      <c r="V111" s="23"/>
      <c r="W111" s="23"/>
      <c r="X111" s="23"/>
      <c r="Y111" s="23"/>
      <c r="Z111" s="23"/>
      <c r="AA111" s="23"/>
    </row>
    <row r="112" spans="1:27" ht="12.75">
      <c r="A112" s="26">
        <v>2019</v>
      </c>
      <c r="C112" s="24">
        <v>2</v>
      </c>
      <c r="D112" s="28">
        <v>1520732</v>
      </c>
      <c r="E112" s="28">
        <v>1477103</v>
      </c>
      <c r="F112" s="28">
        <v>746614</v>
      </c>
      <c r="G112" s="28">
        <v>696815</v>
      </c>
      <c r="H112" s="28">
        <v>670778</v>
      </c>
      <c r="I112" s="28">
        <v>392080</v>
      </c>
      <c r="J112" s="28">
        <v>356749</v>
      </c>
      <c r="K112" s="29">
        <f>100*(E112/E111-1)</f>
        <v>0.9361741092508424</v>
      </c>
      <c r="L112" s="29">
        <f>100*(D112/D108-1)</f>
        <v>2.4246800095909515</v>
      </c>
      <c r="M112" s="29">
        <f>F112/SUM($F$7:$F$10)*400</f>
        <v>381.18125170714023</v>
      </c>
      <c r="N112" s="29">
        <f>G112/SUM($G$7:$G$10)*400</f>
        <v>360.02970904511255</v>
      </c>
      <c r="O112" s="29">
        <f>H112/SUM($H$7:$H$10)*400</f>
        <v>187.84103836823846</v>
      </c>
      <c r="P112" s="29">
        <f>I112/SUM($I$7:$I$10)*400</f>
        <v>128.04190557366664</v>
      </c>
      <c r="Q112" s="29">
        <f>J112/SUM($J$7:$J$10)*400</f>
        <v>241.62947108904586</v>
      </c>
      <c r="R112" s="29">
        <f>(E112/(SUM($E$7:$E$10)/4))*100</f>
        <v>191.58293604046958</v>
      </c>
      <c r="T112" s="23"/>
      <c r="U112" s="23"/>
      <c r="V112" s="23"/>
      <c r="W112" s="23"/>
      <c r="X112" s="23"/>
      <c r="Y112" s="23"/>
      <c r="Z112" s="23"/>
      <c r="AA112" s="23"/>
    </row>
    <row r="113" spans="1:27" ht="12.75">
      <c r="A113" s="26">
        <v>2019</v>
      </c>
      <c r="B113" s="25">
        <v>2019</v>
      </c>
      <c r="C113" s="24">
        <v>3</v>
      </c>
      <c r="D113" s="28">
        <v>1372668</v>
      </c>
      <c r="E113" s="28">
        <v>1477273</v>
      </c>
      <c r="F113" s="28">
        <v>764778</v>
      </c>
      <c r="G113" s="28">
        <v>697784</v>
      </c>
      <c r="H113" s="28">
        <v>678132</v>
      </c>
      <c r="I113" s="28">
        <v>391106</v>
      </c>
      <c r="J113" s="28">
        <v>346472</v>
      </c>
      <c r="K113" s="29">
        <f>100*(E113/E112-1)</f>
        <v>0.011509014604937917</v>
      </c>
      <c r="L113" s="29">
        <f>100*(D113/D109-1)</f>
        <v>2.76737959907285</v>
      </c>
      <c r="M113" s="29">
        <f>F113/SUM($F$7:$F$10)*400</f>
        <v>390.4548204535186</v>
      </c>
      <c r="N113" s="29">
        <f>G113/SUM($G$7:$G$10)*400</f>
        <v>360.5303710401395</v>
      </c>
      <c r="O113" s="29">
        <f>H113/SUM($H$7:$H$10)*400</f>
        <v>189.9004127009686</v>
      </c>
      <c r="P113" s="29">
        <f>I113/SUM($I$7:$I$10)*400</f>
        <v>127.72382554910851</v>
      </c>
      <c r="Q113" s="29">
        <f>J113/SUM($J$7:$J$10)*400</f>
        <v>234.66876181058365</v>
      </c>
      <c r="R113" s="29">
        <f>(E113/(SUM($E$7:$E$10)/4))*100</f>
        <v>191.60498534855904</v>
      </c>
      <c r="T113" s="23"/>
      <c r="U113" s="23"/>
      <c r="V113" s="23"/>
      <c r="W113" s="23"/>
      <c r="X113" s="23"/>
      <c r="Y113" s="23"/>
      <c r="Z113" s="23"/>
      <c r="AA113" s="23"/>
    </row>
    <row r="114" spans="1:27" ht="12.75">
      <c r="A114" s="26">
        <v>2019</v>
      </c>
      <c r="C114" s="24">
        <v>4</v>
      </c>
      <c r="D114" s="28">
        <v>1589257</v>
      </c>
      <c r="E114" s="28">
        <v>1491278</v>
      </c>
      <c r="F114" s="28">
        <v>722606</v>
      </c>
      <c r="G114" s="28">
        <v>687640</v>
      </c>
      <c r="H114" s="28">
        <v>678741</v>
      </c>
      <c r="I114" s="28">
        <v>391824</v>
      </c>
      <c r="J114" s="28">
        <v>382636</v>
      </c>
      <c r="K114" s="29">
        <f>100*(E114/E113-1)</f>
        <v>0.9480305942097367</v>
      </c>
      <c r="L114" s="29">
        <f>100*(D114/D110-1)</f>
        <v>2.6553662828101787</v>
      </c>
      <c r="M114" s="29">
        <f>F114/SUM($F$7:$F$10)*400</f>
        <v>368.92404853256136</v>
      </c>
      <c r="N114" s="29">
        <f>G114/SUM($G$7:$G$10)*400</f>
        <v>355.2891788032422</v>
      </c>
      <c r="O114" s="29">
        <f>H114/SUM($H$7:$H$10)*400</f>
        <v>190.0709537627897</v>
      </c>
      <c r="P114" s="29">
        <f>I114/SUM($I$7:$I$10)*400</f>
        <v>127.95830343168832</v>
      </c>
      <c r="Q114" s="29">
        <f>J114/SUM($J$7:$J$10)*400</f>
        <v>259.1629809743774</v>
      </c>
      <c r="R114" s="29">
        <f>(E114/(SUM($E$7:$E$10)/4))*100</f>
        <v>193.42145922969445</v>
      </c>
      <c r="T114" s="23"/>
      <c r="U114" s="23"/>
      <c r="V114" s="23"/>
      <c r="W114" s="23"/>
      <c r="X114" s="23"/>
      <c r="Y114" s="23"/>
      <c r="Z114" s="23"/>
      <c r="AA114" s="23"/>
    </row>
    <row r="115" spans="1:27" ht="12.75">
      <c r="A115" s="26">
        <v>2020</v>
      </c>
      <c r="C115" s="24">
        <v>1</v>
      </c>
      <c r="D115" s="28">
        <v>1459690</v>
      </c>
      <c r="E115" s="28">
        <v>1494758</v>
      </c>
      <c r="F115" s="28">
        <v>738417</v>
      </c>
      <c r="G115" s="28">
        <v>674892</v>
      </c>
      <c r="H115" s="28">
        <v>685464</v>
      </c>
      <c r="I115" s="28">
        <v>388903</v>
      </c>
      <c r="J115" s="28">
        <v>370799</v>
      </c>
      <c r="K115" s="29">
        <f>100*(E115/E114-1)</f>
        <v>0.23335689254451175</v>
      </c>
      <c r="L115" s="29">
        <f>100*(D115/D111-1)</f>
        <v>2.2136761533166682</v>
      </c>
      <c r="M115" s="29">
        <f>F115/SUM($F$7:$F$10)*400</f>
        <v>376.99630108976174</v>
      </c>
      <c r="N115" s="29">
        <f>G115/SUM($G$7:$G$10)*400</f>
        <v>348.7025543320309</v>
      </c>
      <c r="O115" s="29">
        <f>H115/SUM($H$7:$H$10)*400</f>
        <v>191.9536262728447</v>
      </c>
      <c r="P115" s="29">
        <f>I115/SUM($I$7:$I$10)*400</f>
        <v>127.00438992888104</v>
      </c>
      <c r="Q115" s="29">
        <f>J115/SUM($J$7:$J$10)*400</f>
        <v>251.14566894468413</v>
      </c>
      <c r="R115" s="29">
        <f>(E115/(SUM($E$7:$E$10)/4))*100</f>
        <v>193.87282153646711</v>
      </c>
      <c r="T115" s="23"/>
      <c r="U115" s="23"/>
      <c r="V115" s="23"/>
      <c r="W115" s="23"/>
      <c r="X115" s="23"/>
      <c r="Y115" s="23"/>
      <c r="Z115" s="23"/>
      <c r="AA115" s="23"/>
    </row>
    <row r="116" spans="1:25" ht="12.75">
      <c r="A116" s="26">
        <v>2020</v>
      </c>
      <c r="C116" s="24">
        <v>2</v>
      </c>
      <c r="D116" s="28">
        <v>1409951</v>
      </c>
      <c r="E116" s="28">
        <v>1373676</v>
      </c>
      <c r="F116" s="28">
        <v>617832</v>
      </c>
      <c r="G116" s="28">
        <v>587420</v>
      </c>
      <c r="H116" s="28">
        <v>617684</v>
      </c>
      <c r="I116" s="28">
        <v>378981</v>
      </c>
      <c r="J116" s="28">
        <v>353055</v>
      </c>
      <c r="K116" s="29">
        <f>100*(E116/E115-1)</f>
        <v>-8.100441676846682</v>
      </c>
      <c r="L116" s="29">
        <f>100*(D116/D112-1)</f>
        <v>-7.28471551857921</v>
      </c>
      <c r="M116" s="29">
        <f>F116/SUM($F$7:$F$10)*400</f>
        <v>315.43203731074675</v>
      </c>
      <c r="N116" s="29">
        <f>G116/SUM($G$7:$G$10)*400</f>
        <v>303.5076048697</v>
      </c>
      <c r="O116" s="29">
        <f>H116/SUM($H$7:$H$10)*400</f>
        <v>172.97288215094565</v>
      </c>
      <c r="P116" s="29">
        <f>I116/SUM($I$7:$I$10)*400</f>
        <v>123.76415378548703</v>
      </c>
      <c r="Q116" s="29">
        <f>J116/SUM($J$7:$J$10)*400</f>
        <v>239.12748995888734</v>
      </c>
      <c r="R116" s="29">
        <f>(E116/(SUM($E$7:$E$10)/4))*100</f>
        <v>178.16826670064853</v>
      </c>
      <c r="T116" s="23"/>
      <c r="U116" s="23"/>
      <c r="V116" s="23"/>
      <c r="W116" s="23"/>
      <c r="X116" s="23"/>
      <c r="Y116" s="23"/>
    </row>
    <row r="117" spans="1:25" ht="12.75">
      <c r="A117" s="26">
        <v>2020</v>
      </c>
      <c r="B117" s="25">
        <v>2020</v>
      </c>
      <c r="C117" s="24">
        <v>3</v>
      </c>
      <c r="D117" s="28">
        <v>1340257</v>
      </c>
      <c r="E117" s="28">
        <v>1440939</v>
      </c>
      <c r="F117" s="28">
        <v>693059</v>
      </c>
      <c r="G117" s="28">
        <v>653526</v>
      </c>
      <c r="H117" s="28">
        <v>657266</v>
      </c>
      <c r="I117" s="28">
        <v>385666</v>
      </c>
      <c r="J117" s="28">
        <v>367208</v>
      </c>
      <c r="K117" s="29">
        <f>100*(E117/E116-1)</f>
        <v>4.896569496737224</v>
      </c>
      <c r="L117" s="29">
        <f>100*(D117/D113-1)</f>
        <v>-2.3611681775928317</v>
      </c>
      <c r="M117" s="29">
        <f>F117/SUM($F$7:$F$10)*400</f>
        <v>353.8389276478862</v>
      </c>
      <c r="N117" s="29">
        <f>G117/SUM($G$7:$G$10)*400</f>
        <v>337.6631898472568</v>
      </c>
      <c r="O117" s="29">
        <f>H117/SUM($H$7:$H$10)*400</f>
        <v>184.0572110655666</v>
      </c>
      <c r="P117" s="29">
        <f>I117/SUM($I$7:$I$10)*400</f>
        <v>125.94728003206926</v>
      </c>
      <c r="Q117" s="29">
        <f>J117/SUM($J$7:$J$10)*400</f>
        <v>248.71345068848507</v>
      </c>
      <c r="R117" s="29">
        <f>(E117/(SUM($E$7:$E$10)/4))*100</f>
        <v>186.8923997007779</v>
      </c>
      <c r="T117" s="23"/>
      <c r="U117" s="23"/>
      <c r="V117" s="23"/>
      <c r="W117" s="23"/>
      <c r="X117" s="23"/>
      <c r="Y117" s="23"/>
    </row>
    <row r="118" spans="1:25" ht="12.75">
      <c r="A118" s="26">
        <v>2020</v>
      </c>
      <c r="C118" s="24">
        <v>4</v>
      </c>
      <c r="D118" s="28">
        <v>1567184</v>
      </c>
      <c r="E118" s="28">
        <v>1469798</v>
      </c>
      <c r="F118" s="28">
        <v>735929</v>
      </c>
      <c r="G118" s="28">
        <v>676446</v>
      </c>
      <c r="H118" s="28">
        <v>652874</v>
      </c>
      <c r="I118" s="28">
        <v>389480</v>
      </c>
      <c r="J118" s="28">
        <v>371523</v>
      </c>
      <c r="K118" s="29">
        <f>100*(E118/E117-1)</f>
        <v>2.002791235437451</v>
      </c>
      <c r="L118" s="29">
        <f>100*(D118/D114-1)</f>
        <v>-1.3888880149654836</v>
      </c>
      <c r="M118" s="29">
        <f>F118/SUM($F$7:$F$10)*400</f>
        <v>375.72606110732454</v>
      </c>
      <c r="N118" s="29">
        <f>G118/SUM($G$7:$G$10)*400</f>
        <v>349.50547356863757</v>
      </c>
      <c r="O118" s="29">
        <f>H118/SUM($H$7:$H$10)*400</f>
        <v>182.82729917144766</v>
      </c>
      <c r="P118" s="29">
        <f>I118/SUM($I$7:$I$10)*400</f>
        <v>127.19282131919935</v>
      </c>
      <c r="Q118" s="29">
        <f>J118/SUM($J$7:$J$10)*400</f>
        <v>251.63604099076827</v>
      </c>
      <c r="R118" s="29">
        <f>(E118/(SUM($E$7:$E$10)/4))*100</f>
        <v>190.63546430168384</v>
      </c>
      <c r="T118" s="23"/>
      <c r="U118" s="23"/>
      <c r="V118" s="23"/>
      <c r="W118" s="23"/>
      <c r="X118" s="23"/>
      <c r="Y118" s="23"/>
    </row>
    <row r="119" spans="1:25" ht="12.75">
      <c r="A119" s="26">
        <v>2021</v>
      </c>
      <c r="C119" s="24">
        <v>1</v>
      </c>
      <c r="D119" s="28">
        <v>1473105</v>
      </c>
      <c r="E119" s="28">
        <v>1505825</v>
      </c>
      <c r="F119" s="28">
        <v>767287</v>
      </c>
      <c r="G119" s="28">
        <v>706766</v>
      </c>
      <c r="H119" s="28">
        <v>671161</v>
      </c>
      <c r="I119" s="28">
        <v>395227</v>
      </c>
      <c r="J119" s="28">
        <v>385608</v>
      </c>
      <c r="K119" s="29">
        <f>100*(E119/E118-1)</f>
        <v>2.4511531516575813</v>
      </c>
      <c r="L119" s="29">
        <f>100*(D119/D115-1)</f>
        <v>0.9190307531051101</v>
      </c>
      <c r="M119" s="29">
        <f>F119/SUM($F$7:$F$10)*400</f>
        <v>391.7357819149072</v>
      </c>
      <c r="N119" s="29">
        <f>G119/SUM($G$7:$G$10)*400</f>
        <v>365.17118222624083</v>
      </c>
      <c r="O119" s="29">
        <f>H119/SUM($H$7:$H$10)*400</f>
        <v>187.94829161401435</v>
      </c>
      <c r="P119" s="29">
        <f>I119/SUM($I$7:$I$10)*400</f>
        <v>129.06962409243914</v>
      </c>
      <c r="Q119" s="29">
        <f>J119/SUM($J$7:$J$10)*400</f>
        <v>261.17594467736365</v>
      </c>
      <c r="R119" s="29">
        <f>(E119/(SUM($E$7:$E$10)/4))*100</f>
        <v>195.3082314930916</v>
      </c>
      <c r="T119" s="23"/>
      <c r="U119" s="23"/>
      <c r="V119" s="23"/>
      <c r="W119" s="23"/>
      <c r="X119" s="23"/>
      <c r="Y119" s="23"/>
    </row>
    <row r="120" spans="1:25" ht="12.75">
      <c r="A120" s="26">
        <v>2021</v>
      </c>
      <c r="C120" s="24">
        <v>2</v>
      </c>
      <c r="D120" s="28">
        <v>1556582</v>
      </c>
      <c r="E120" s="28">
        <v>1518760</v>
      </c>
      <c r="F120" s="28">
        <v>771605</v>
      </c>
      <c r="G120" s="28">
        <v>703044</v>
      </c>
      <c r="H120" s="28">
        <v>676467</v>
      </c>
      <c r="I120" s="28">
        <v>398229</v>
      </c>
      <c r="J120" s="28">
        <v>390138</v>
      </c>
      <c r="K120" s="29">
        <f>100*(E120/E119-1)</f>
        <v>0.8589975594773591</v>
      </c>
      <c r="L120" s="29">
        <f>100*(D120/D116-1)</f>
        <v>10.399723110944992</v>
      </c>
      <c r="M120" s="29">
        <f>F120/SUM($F$7:$F$10)*400</f>
        <v>393.94032220596984</v>
      </c>
      <c r="N120" s="29">
        <f>G120/SUM($G$7:$G$10)*400</f>
        <v>363.24810281913005</v>
      </c>
      <c r="O120" s="29">
        <f>H120/SUM($H$7:$H$10)*400</f>
        <v>189.4341551181571</v>
      </c>
      <c r="P120" s="29">
        <f>I120/SUM($I$7:$I$10)*400</f>
        <v>130.04998983548177</v>
      </c>
      <c r="Q120" s="29">
        <f>J120/SUM($J$7:$J$10)*400</f>
        <v>264.24415651266906</v>
      </c>
      <c r="R120" s="29">
        <f>(E120/(SUM($E$7:$E$10)/4))*100</f>
        <v>196.98592443507565</v>
      </c>
      <c r="T120" s="23"/>
      <c r="U120" s="23"/>
      <c r="V120" s="23"/>
      <c r="W120" s="23"/>
      <c r="X120" s="23"/>
      <c r="Y120" s="23"/>
    </row>
    <row r="121" spans="1:25" ht="12.75">
      <c r="A121" s="26">
        <v>2021</v>
      </c>
      <c r="B121" s="25">
        <v>2021</v>
      </c>
      <c r="C121" s="24">
        <v>3</v>
      </c>
      <c r="D121" s="28">
        <v>1418681</v>
      </c>
      <c r="E121" s="28">
        <v>1526613</v>
      </c>
      <c r="F121" s="28">
        <v>772345</v>
      </c>
      <c r="G121" s="28">
        <v>742150</v>
      </c>
      <c r="H121" s="28">
        <v>707356</v>
      </c>
      <c r="I121" s="28">
        <v>398033</v>
      </c>
      <c r="J121" s="28">
        <v>394001</v>
      </c>
      <c r="K121" s="29">
        <f>100*(E121/E120-1)</f>
        <v>0.5170665542942876</v>
      </c>
      <c r="L121" s="29">
        <f>100*(D121/D117-1)</f>
        <v>5.851415064424215</v>
      </c>
      <c r="M121" s="29">
        <f>F121/SUM($F$7:$F$10)*400</f>
        <v>394.3181267023539</v>
      </c>
      <c r="N121" s="29">
        <f>G121/SUM($G$7:$G$10)*400</f>
        <v>383.4533535699293</v>
      </c>
      <c r="O121" s="29">
        <f>H121/SUM($H$7:$H$10)*400</f>
        <v>198.0841433917089</v>
      </c>
      <c r="P121" s="29">
        <f>I121/SUM($I$7:$I$10)*400</f>
        <v>129.9859819455296</v>
      </c>
      <c r="Q121" s="29">
        <f>J121/SUM($J$7:$J$10)*400</f>
        <v>266.8606029408777</v>
      </c>
      <c r="R121" s="29">
        <f>(E121/(SUM($E$7:$E$10)/4))*100</f>
        <v>198.00447276699686</v>
      </c>
      <c r="T121" s="23"/>
      <c r="U121" s="23"/>
      <c r="V121" s="23"/>
      <c r="W121" s="23"/>
      <c r="X121" s="23"/>
      <c r="Y121" s="23"/>
    </row>
    <row r="122" spans="1:25" ht="12.75">
      <c r="A122" s="26">
        <v>2021</v>
      </c>
      <c r="C122" s="24">
        <v>4</v>
      </c>
      <c r="D122" s="28">
        <v>1663267</v>
      </c>
      <c r="E122" s="28">
        <v>1559792</v>
      </c>
      <c r="F122" s="28">
        <v>798709</v>
      </c>
      <c r="G122" s="28">
        <v>764001</v>
      </c>
      <c r="H122" s="28">
        <v>710015</v>
      </c>
      <c r="I122" s="28">
        <v>397629</v>
      </c>
      <c r="J122" s="28">
        <v>397251</v>
      </c>
      <c r="K122" s="29">
        <f>100*(E122/E121-1)</f>
        <v>2.173373343473428</v>
      </c>
      <c r="L122" s="29">
        <f>100*(D122/D118-1)</f>
        <v>6.130932934486322</v>
      </c>
      <c r="M122" s="29">
        <f>F122/SUM($F$7:$F$10)*400</f>
        <v>407.77817770596084</v>
      </c>
      <c r="N122" s="29">
        <f>G122/SUM($G$7:$G$10)*400</f>
        <v>394.7433073917396</v>
      </c>
      <c r="O122" s="29">
        <f>H122/SUM($H$7:$H$10)*400</f>
        <v>198.82875535128588</v>
      </c>
      <c r="P122" s="29">
        <f>I122/SUM($I$7:$I$10)*400</f>
        <v>129.85404731522007</v>
      </c>
      <c r="Q122" s="29">
        <f>J122/SUM($J$7:$J$10)*400</f>
        <v>269.06185867260893</v>
      </c>
      <c r="R122" s="29">
        <f>(E122/(SUM($E$7:$E$10)/4))*100</f>
        <v>202.30784919699988</v>
      </c>
      <c r="T122" s="23"/>
      <c r="U122" s="23"/>
      <c r="V122" s="23"/>
      <c r="W122" s="23"/>
      <c r="X122" s="23"/>
      <c r="Y122" s="23"/>
    </row>
    <row r="123" spans="1:25" ht="12.75">
      <c r="A123" s="26">
        <v>2022</v>
      </c>
      <c r="C123" s="24">
        <v>1</v>
      </c>
      <c r="D123" s="28">
        <v>1507663</v>
      </c>
      <c r="E123" s="28">
        <v>1539046</v>
      </c>
      <c r="F123" s="28">
        <v>807605</v>
      </c>
      <c r="G123" s="28">
        <v>782569</v>
      </c>
      <c r="H123" s="28">
        <v>708809</v>
      </c>
      <c r="I123" s="28">
        <v>398192</v>
      </c>
      <c r="J123" s="28">
        <v>389188</v>
      </c>
      <c r="K123" s="29">
        <f>100*(E123/E122-1)</f>
        <v>-1.330049134756428</v>
      </c>
      <c r="L123" s="29">
        <f>100*(D123/D119-1)</f>
        <v>2.3459291768068047</v>
      </c>
      <c r="M123" s="29">
        <f>F123/SUM($F$7:$F$10)*400</f>
        <v>412.32000040843724</v>
      </c>
      <c r="N123" s="29">
        <f>G123/SUM($G$7:$G$10)*400</f>
        <v>404.3370039073853</v>
      </c>
      <c r="O123" s="29">
        <f>H123/SUM($H$7:$H$10)*400</f>
        <v>198.49103364265486</v>
      </c>
      <c r="P123" s="29">
        <f>I123/SUM($I$7:$I$10)*400</f>
        <v>130.03790671339897</v>
      </c>
      <c r="Q123" s="29">
        <f>J123/SUM($J$7:$J$10)*400</f>
        <v>263.60071252954765</v>
      </c>
      <c r="R123" s="29">
        <f>(E123/(SUM($E$7:$E$10)/4))*100</f>
        <v>199.6170553992108</v>
      </c>
      <c r="T123" s="23"/>
      <c r="U123" s="23"/>
      <c r="V123" s="23"/>
      <c r="W123" s="23"/>
      <c r="X123" s="23"/>
      <c r="Y123" s="23"/>
    </row>
    <row r="124" spans="1:18" ht="12.75">
      <c r="A124" s="26">
        <v>2022</v>
      </c>
      <c r="C124" s="24">
        <v>2</v>
      </c>
      <c r="D124" s="28">
        <v>1594232</v>
      </c>
      <c r="E124" s="28">
        <v>1556287</v>
      </c>
      <c r="F124" s="28">
        <v>819390</v>
      </c>
      <c r="G124" s="28">
        <v>800804</v>
      </c>
      <c r="H124" s="28">
        <v>717368</v>
      </c>
      <c r="I124" s="28">
        <v>398544</v>
      </c>
      <c r="J124" s="28">
        <v>395903</v>
      </c>
      <c r="K124" s="29">
        <f>100*(E124/E123-1)</f>
        <v>1.120239421043956</v>
      </c>
      <c r="L124" s="29">
        <f>100*(D124/D120-1)</f>
        <v>2.4187611060644487</v>
      </c>
      <c r="M124" s="29">
        <f>F124/SUM($F$7:$F$10)*400</f>
        <v>418.33679228666176</v>
      </c>
      <c r="N124" s="29">
        <f>G124/SUM($G$7:$G$10)*400</f>
        <v>413.758646300901</v>
      </c>
      <c r="O124" s="29">
        <f>H124/SUM($H$7:$H$10)*400</f>
        <v>200.8878496494317</v>
      </c>
      <c r="P124" s="29">
        <f>I124/SUM($I$7:$I$10)*400</f>
        <v>130.15285965861915</v>
      </c>
      <c r="Q124" s="29">
        <f>J124/SUM($J$7:$J$10)*400</f>
        <v>268.1488455260324</v>
      </c>
      <c r="R124" s="29">
        <f>(E124/(SUM($E$7:$E$10)/4))*100</f>
        <v>201.85324434491991</v>
      </c>
    </row>
    <row r="125" spans="1:18" ht="12.75">
      <c r="A125" s="26">
        <v>2022</v>
      </c>
      <c r="B125" s="26">
        <v>2022</v>
      </c>
      <c r="C125" s="24">
        <v>3</v>
      </c>
      <c r="D125" s="28">
        <v>1452447</v>
      </c>
      <c r="E125" s="28">
        <v>1562117</v>
      </c>
      <c r="F125" s="28">
        <v>837175</v>
      </c>
      <c r="G125" s="28">
        <v>818952</v>
      </c>
      <c r="H125" s="28">
        <v>713262</v>
      </c>
      <c r="I125" s="28">
        <v>401842</v>
      </c>
      <c r="J125" s="28">
        <v>396817</v>
      </c>
      <c r="K125" s="29">
        <f>100*(E125/E124-1)</f>
        <v>0.3746095675154937</v>
      </c>
      <c r="L125" s="29">
        <f>100*(D125/D121-1)</f>
        <v>2.380098133407027</v>
      </c>
      <c r="M125" s="29">
        <f>F125/SUM($F$7:$F$10)*400</f>
        <v>427.4168638652974</v>
      </c>
      <c r="N125" s="29">
        <f>G125/SUM($G$7:$G$10)*400</f>
        <v>423.13533761746373</v>
      </c>
      <c r="O125" s="29">
        <f>H125/SUM($H$7:$H$10)*400</f>
        <v>199.73802764641434</v>
      </c>
      <c r="P125" s="29">
        <f>I125/SUM($I$7:$I$10)*400</f>
        <v>131.22989037832417</v>
      </c>
      <c r="Q125" s="29">
        <f>J125/SUM($J$7:$J$10)*400</f>
        <v>268.7679063687408</v>
      </c>
      <c r="R125" s="29">
        <f>(E125/(SUM($E$7:$E$10)/4))*100</f>
        <v>202.60940591057644</v>
      </c>
    </row>
    <row r="126" spans="1:18" ht="12.75">
      <c r="A126" s="26">
        <v>2022</v>
      </c>
      <c r="C126" s="24">
        <v>4</v>
      </c>
      <c r="D126" s="28">
        <v>1647308</v>
      </c>
      <c r="E126" s="28">
        <v>1549672</v>
      </c>
      <c r="F126" s="28">
        <v>839873</v>
      </c>
      <c r="G126" s="28">
        <v>797427</v>
      </c>
      <c r="H126" s="28">
        <v>705681</v>
      </c>
      <c r="I126" s="28">
        <v>403404</v>
      </c>
      <c r="J126" s="28">
        <v>391780</v>
      </c>
      <c r="K126" s="29">
        <f>100*(E126/E125-1)</f>
        <v>-0.7966752810448896</v>
      </c>
      <c r="L126" s="29">
        <f>100*(D126/D122-1)</f>
        <v>-0.9594971823525644</v>
      </c>
      <c r="M126" s="29">
        <f>F126/SUM($F$7:$F$10)*400</f>
        <v>428.7943186372489</v>
      </c>
      <c r="N126" s="29">
        <f>G126/SUM($G$7:$G$10)*400</f>
        <v>412.01382116446536</v>
      </c>
      <c r="O126" s="29">
        <f>H126/SUM($H$7:$H$10)*400</f>
        <v>197.6150854630547</v>
      </c>
      <c r="P126" s="29">
        <f>I126/SUM($I$7:$I$10)*400</f>
        <v>131.73999407273874</v>
      </c>
      <c r="Q126" s="29">
        <f>J126/SUM($J$7:$J$10)*400</f>
        <v>265.35629863928534</v>
      </c>
      <c r="R126" s="29">
        <f>(E126/(SUM($E$7:$E$10)/4))*100</f>
        <v>200.99526685661496</v>
      </c>
    </row>
    <row r="127" spans="1:18" ht="12.75">
      <c r="A127" s="26">
        <v>2023</v>
      </c>
      <c r="C127" s="24">
        <v>1</v>
      </c>
      <c r="D127" s="28">
        <v>1531725</v>
      </c>
      <c r="E127" s="28">
        <v>1557593</v>
      </c>
      <c r="F127" s="28">
        <v>851215</v>
      </c>
      <c r="G127" s="28">
        <v>799906</v>
      </c>
      <c r="H127" s="28">
        <v>693823</v>
      </c>
      <c r="I127" s="28">
        <v>404727</v>
      </c>
      <c r="J127" s="28">
        <v>391847</v>
      </c>
      <c r="K127" s="29">
        <f>100*(E127/E126-1)</f>
        <v>0.5111404219731552</v>
      </c>
      <c r="L127" s="29">
        <f>100*(D127/D123-1)</f>
        <v>1.5959800034888394</v>
      </c>
      <c r="M127" s="29">
        <f>F127/SUM($F$7:$F$10)*400</f>
        <v>434.5849383642597</v>
      </c>
      <c r="N127" s="29">
        <f>G127/SUM($G$7:$G$10)*400</f>
        <v>413.29466851809997</v>
      </c>
      <c r="O127" s="29">
        <f>H127/SUM($H$7:$H$10)*400</f>
        <v>194.2944353627673</v>
      </c>
      <c r="P127" s="29">
        <f>I127/SUM($I$7:$I$10)*400</f>
        <v>132.17204732991576</v>
      </c>
      <c r="Q127" s="29">
        <f>J127/SUM($J$7:$J$10)*400</f>
        <v>265.4016783728318</v>
      </c>
      <c r="R127" s="29">
        <f>(E127/(SUM($E$7:$E$10)/4))*100</f>
        <v>202.02263491177197</v>
      </c>
    </row>
    <row r="128" spans="1:18" ht="12.75">
      <c r="A128" s="26">
        <v>2023</v>
      </c>
      <c r="C128" s="24">
        <v>2</v>
      </c>
      <c r="D128" s="28">
        <v>1586958</v>
      </c>
      <c r="E128" s="28">
        <v>1550311</v>
      </c>
      <c r="F128" s="28">
        <v>849057</v>
      </c>
      <c r="G128" s="28">
        <v>798318</v>
      </c>
      <c r="H128" s="28">
        <v>694368</v>
      </c>
      <c r="I128" s="28">
        <v>405779</v>
      </c>
      <c r="J128" s="28">
        <v>388674</v>
      </c>
      <c r="K128" s="29">
        <f>100*(E128/E127-1)</f>
        <v>-0.46751622535540216</v>
      </c>
      <c r="L128" s="29">
        <f>100*(D128/D124-1)</f>
        <v>-0.4562698528194131</v>
      </c>
      <c r="M128" s="29">
        <f>F128/SUM($F$7:$F$10)*400</f>
        <v>433.48317876534514</v>
      </c>
      <c r="N128" s="29">
        <f>G128/SUM($G$7:$G$10)*400</f>
        <v>412.47418219394837</v>
      </c>
      <c r="O128" s="29">
        <f>H128/SUM($H$7:$H$10)*400</f>
        <v>194.44705421119508</v>
      </c>
      <c r="P128" s="29">
        <f>I128/SUM($I$7:$I$10)*400</f>
        <v>132.51559988210792</v>
      </c>
      <c r="Q128" s="29">
        <f>J128/SUM($J$7:$J$10)*400</f>
        <v>263.25257546920614</v>
      </c>
      <c r="R128" s="29">
        <f>(E128/(SUM($E$7:$E$10)/4))*100</f>
        <v>201.0781463146689</v>
      </c>
    </row>
    <row r="129" spans="1:18" ht="12.75">
      <c r="A129" s="26">
        <v>2023</v>
      </c>
      <c r="B129" s="26">
        <v>2023</v>
      </c>
      <c r="C129" s="24">
        <v>3</v>
      </c>
      <c r="D129" s="28">
        <v>1442119</v>
      </c>
      <c r="E129" s="28">
        <v>1551877</v>
      </c>
      <c r="F129" s="28">
        <v>860364</v>
      </c>
      <c r="G129" s="28">
        <v>785245</v>
      </c>
      <c r="H129" s="28">
        <v>694948</v>
      </c>
      <c r="I129" s="28">
        <v>405747</v>
      </c>
      <c r="J129" s="28">
        <v>391722</v>
      </c>
      <c r="K129" s="29">
        <f>100*(E129/E128-1)</f>
        <v>0.10101199049739051</v>
      </c>
      <c r="L129" s="29">
        <f>100*(D129/D125-1)</f>
        <v>-0.7110758602551392</v>
      </c>
      <c r="M129" s="29">
        <f>F129/SUM($F$7:$F$10)*400</f>
        <v>439.2559293607701</v>
      </c>
      <c r="N129" s="29">
        <f>G129/SUM($G$7:$G$10)*400</f>
        <v>405.7196370329706</v>
      </c>
      <c r="O129" s="29">
        <f>H129/SUM($H$7:$H$10)*400</f>
        <v>194.60947427007235</v>
      </c>
      <c r="P129" s="29">
        <f>I129/SUM($I$7:$I$10)*400</f>
        <v>132.50514961436062</v>
      </c>
      <c r="Q129" s="29">
        <f>J129/SUM($J$7:$J$10)*400</f>
        <v>265.3170146908421</v>
      </c>
      <c r="R129" s="29">
        <f>(E129/(SUM($E$7:$E$10)/4))*100</f>
        <v>201.28125935271663</v>
      </c>
    </row>
    <row r="130" spans="1:18" ht="12.75">
      <c r="A130" s="26">
        <v>2023</v>
      </c>
      <c r="C130" s="24">
        <v>4</v>
      </c>
      <c r="D130" s="28">
        <v>1645520</v>
      </c>
      <c r="E130" s="28">
        <v>1551773</v>
      </c>
      <c r="F130" s="28">
        <v>863837</v>
      </c>
      <c r="G130" s="28">
        <v>793480</v>
      </c>
      <c r="H130" s="28">
        <v>699380</v>
      </c>
      <c r="I130" s="28">
        <v>407178</v>
      </c>
      <c r="J130" s="28">
        <v>385655</v>
      </c>
      <c r="K130" s="29">
        <f>100*(E130/E129-1)</f>
        <v>-0.006701562043898157</v>
      </c>
      <c r="L130" s="29">
        <f>100*(D130/D126-1)</f>
        <v>-0.1085407221964596</v>
      </c>
      <c r="M130" s="29">
        <f>F130/SUM($F$7:$F$10)*400</f>
        <v>441.0290577606915</v>
      </c>
      <c r="N130" s="29">
        <f>G130/SUM($G$7:$G$10)*400</f>
        <v>409.97448897213167</v>
      </c>
      <c r="O130" s="29">
        <f>H130/SUM($H$7:$H$10)*400</f>
        <v>195.85058754756213</v>
      </c>
      <c r="P130" s="29">
        <f>I130/SUM($I$7:$I$10)*400</f>
        <v>132.97247252518474</v>
      </c>
      <c r="Q130" s="29">
        <f>J130/SUM($J$7:$J$10)*400</f>
        <v>261.2077782217918</v>
      </c>
      <c r="R130" s="29">
        <f>(E130/(SUM($E$7:$E$10)/4))*100</f>
        <v>201.26777036423834</v>
      </c>
    </row>
    <row r="131" spans="1:18" ht="12.75">
      <c r="A131" s="26">
        <v>2024</v>
      </c>
      <c r="C131" s="24">
        <v>1</v>
      </c>
      <c r="D131" s="28">
        <v>1541744</v>
      </c>
      <c r="E131" s="28">
        <v>1562748</v>
      </c>
      <c r="F131" s="28">
        <v>865370</v>
      </c>
      <c r="G131" s="28">
        <v>793185</v>
      </c>
      <c r="H131" s="28">
        <v>697348</v>
      </c>
      <c r="I131" s="28">
        <v>408079</v>
      </c>
      <c r="J131" s="28">
        <v>387796</v>
      </c>
      <c r="K131" s="29">
        <f>100*(E131/E130-1)</f>
        <v>0.7072555070877007</v>
      </c>
      <c r="L131" s="29">
        <f>100*(D131/D127-1)</f>
        <v>0.6540991365943549</v>
      </c>
      <c r="M131" s="29">
        <f>F131/SUM($F$7:$F$10)*400</f>
        <v>441.8117257241466</v>
      </c>
      <c r="N131" s="29">
        <f>G131/SUM($G$7:$G$10)*400</f>
        <v>409.82206865372814</v>
      </c>
      <c r="O131" s="29">
        <f>H131/SUM($H$7:$H$10)*400</f>
        <v>195.2815572723231</v>
      </c>
      <c r="P131" s="29">
        <f>I131/SUM($I$7:$I$10)*400</f>
        <v>133.26671287644436</v>
      </c>
      <c r="Q131" s="29">
        <f>J131/SUM($J$7:$J$10)*400</f>
        <v>262.6578977669107</v>
      </c>
      <c r="R131" s="29">
        <f>(E131/(SUM($E$7:$E$10)/4))*100</f>
        <v>202.69124775413206</v>
      </c>
    </row>
    <row r="132" spans="4:18" ht="12.75">
      <c r="D132" s="28"/>
      <c r="E132" s="28"/>
      <c r="F132" s="28"/>
      <c r="G132" s="28"/>
      <c r="H132" s="28"/>
      <c r="I132" s="28"/>
      <c r="J132" s="28"/>
      <c r="M132" s="20"/>
      <c r="N132" s="20"/>
      <c r="O132" s="20"/>
      <c r="P132" s="20"/>
      <c r="Q132" s="20"/>
      <c r="R132" s="20"/>
    </row>
    <row r="133" spans="4:18" ht="12.75">
      <c r="D133" s="28"/>
      <c r="E133" s="28"/>
      <c r="F133" s="28"/>
      <c r="G133" s="28"/>
      <c r="H133" s="28"/>
      <c r="I133" s="28"/>
      <c r="J133" s="28"/>
      <c r="M133" s="20"/>
      <c r="N133" s="20"/>
      <c r="O133" s="20"/>
      <c r="P133" s="20"/>
      <c r="Q133" s="20"/>
      <c r="R133" s="20"/>
    </row>
    <row r="134" spans="4:18" ht="12.75">
      <c r="D134" s="28"/>
      <c r="E134" s="28"/>
      <c r="F134" s="28"/>
      <c r="G134" s="28"/>
      <c r="H134" s="28"/>
      <c r="I134" s="28"/>
      <c r="J134" s="28"/>
      <c r="M134" s="20"/>
      <c r="N134" s="20"/>
      <c r="O134" s="20"/>
      <c r="P134" s="20"/>
      <c r="Q134" s="20"/>
      <c r="R134" s="20"/>
    </row>
    <row r="135" spans="4:18" ht="12.75">
      <c r="D135" s="28"/>
      <c r="E135" s="28"/>
      <c r="F135" s="28"/>
      <c r="G135" s="28"/>
      <c r="H135" s="28"/>
      <c r="I135" s="28"/>
      <c r="J135" s="28"/>
      <c r="M135" s="20"/>
      <c r="N135" s="20"/>
      <c r="O135" s="20"/>
      <c r="P135" s="20"/>
      <c r="Q135" s="20"/>
      <c r="R135" s="20"/>
    </row>
    <row r="136" spans="4:18" ht="12.75">
      <c r="D136" s="28"/>
      <c r="E136" s="28"/>
      <c r="F136" s="28"/>
      <c r="G136" s="28"/>
      <c r="H136" s="28"/>
      <c r="I136" s="28"/>
      <c r="J136" s="28"/>
      <c r="M136" s="20"/>
      <c r="N136" s="20"/>
      <c r="O136" s="20"/>
      <c r="P136" s="20"/>
      <c r="Q136" s="20"/>
      <c r="R136" s="20"/>
    </row>
    <row r="137" spans="4:18" ht="12.75">
      <c r="D137" s="28"/>
      <c r="E137" s="28"/>
      <c r="F137" s="28"/>
      <c r="G137" s="28"/>
      <c r="H137" s="28"/>
      <c r="I137" s="28"/>
      <c r="J137" s="28"/>
      <c r="M137" s="20"/>
      <c r="N137" s="20"/>
      <c r="O137" s="20"/>
      <c r="P137" s="20"/>
      <c r="Q137" s="20"/>
      <c r="R137" s="20"/>
    </row>
    <row r="138" spans="4:18" ht="12.75">
      <c r="D138" s="28"/>
      <c r="E138" s="28"/>
      <c r="F138" s="28"/>
      <c r="G138" s="28"/>
      <c r="H138" s="28"/>
      <c r="I138" s="28"/>
      <c r="J138" s="28"/>
      <c r="M138" s="20"/>
      <c r="N138" s="20"/>
      <c r="O138" s="20"/>
      <c r="P138" s="20"/>
      <c r="Q138" s="20"/>
      <c r="R138" s="20"/>
    </row>
    <row r="139" spans="4:18" ht="12.75">
      <c r="D139" s="28"/>
      <c r="E139" s="28"/>
      <c r="F139" s="28"/>
      <c r="G139" s="28"/>
      <c r="H139" s="28"/>
      <c r="I139" s="28"/>
      <c r="J139" s="28"/>
      <c r="M139" s="20"/>
      <c r="N139" s="20"/>
      <c r="O139" s="20"/>
      <c r="P139" s="20"/>
      <c r="Q139" s="20"/>
      <c r="R139" s="20"/>
    </row>
    <row r="140" spans="4:18" ht="12.75">
      <c r="D140" s="28"/>
      <c r="E140" s="28"/>
      <c r="F140" s="28"/>
      <c r="G140" s="28"/>
      <c r="H140" s="28"/>
      <c r="I140" s="28"/>
      <c r="J140" s="28"/>
      <c r="M140" s="20"/>
      <c r="N140" s="20"/>
      <c r="O140" s="20"/>
      <c r="P140" s="20"/>
      <c r="Q140" s="20"/>
      <c r="R140" s="20"/>
    </row>
    <row r="141" spans="4:18" ht="12.75">
      <c r="D141" s="28"/>
      <c r="E141" s="28"/>
      <c r="F141" s="28"/>
      <c r="G141" s="28"/>
      <c r="H141" s="28"/>
      <c r="I141" s="28"/>
      <c r="J141" s="28"/>
      <c r="M141" s="20"/>
      <c r="N141" s="20"/>
      <c r="O141" s="20"/>
      <c r="P141" s="20"/>
      <c r="Q141" s="20"/>
      <c r="R141" s="20"/>
    </row>
    <row r="142" spans="4:18" ht="12.75">
      <c r="D142" s="28"/>
      <c r="E142" s="28"/>
      <c r="F142" s="28"/>
      <c r="G142" s="28"/>
      <c r="H142" s="28"/>
      <c r="I142" s="28"/>
      <c r="J142" s="28"/>
      <c r="M142" s="20"/>
      <c r="N142" s="20"/>
      <c r="O142" s="20"/>
      <c r="P142" s="20"/>
      <c r="Q142" s="20"/>
      <c r="R142" s="20"/>
    </row>
    <row r="143" spans="4:18" ht="12.75">
      <c r="D143" s="28"/>
      <c r="E143" s="28"/>
      <c r="F143" s="28"/>
      <c r="G143" s="28"/>
      <c r="H143" s="28"/>
      <c r="I143" s="28"/>
      <c r="J143" s="28"/>
      <c r="M143" s="20"/>
      <c r="N143" s="20"/>
      <c r="O143" s="20"/>
      <c r="P143" s="20"/>
      <c r="Q143" s="20"/>
      <c r="R143" s="20"/>
    </row>
    <row r="144" spans="4:18" ht="12.75">
      <c r="D144" s="28"/>
      <c r="E144" s="28"/>
      <c r="F144" s="28"/>
      <c r="G144" s="28"/>
      <c r="H144" s="28"/>
      <c r="I144" s="28"/>
      <c r="J144" s="28"/>
      <c r="M144" s="20"/>
      <c r="N144" s="20"/>
      <c r="O144" s="20"/>
      <c r="P144" s="20"/>
      <c r="Q144" s="20"/>
      <c r="R144" s="20"/>
    </row>
    <row r="145" spans="4:18" ht="12.75">
      <c r="D145" s="28"/>
      <c r="E145" s="28"/>
      <c r="F145" s="28"/>
      <c r="G145" s="28"/>
      <c r="H145" s="28"/>
      <c r="I145" s="28"/>
      <c r="J145" s="28"/>
      <c r="M145" s="20"/>
      <c r="N145" s="20"/>
      <c r="O145" s="20"/>
      <c r="P145" s="20"/>
      <c r="Q145" s="20"/>
      <c r="R145" s="20"/>
    </row>
    <row r="146" spans="4:18" ht="12.75">
      <c r="D146" s="28"/>
      <c r="E146" s="28"/>
      <c r="F146" s="28"/>
      <c r="G146" s="28"/>
      <c r="H146" s="28"/>
      <c r="I146" s="28"/>
      <c r="J146" s="28"/>
      <c r="M146" s="20"/>
      <c r="N146" s="20"/>
      <c r="O146" s="20"/>
      <c r="P146" s="20"/>
      <c r="Q146" s="20"/>
      <c r="R146" s="20"/>
    </row>
    <row r="147" spans="4:18" ht="12.75">
      <c r="D147" s="28"/>
      <c r="E147" s="28"/>
      <c r="F147" s="28"/>
      <c r="G147" s="28"/>
      <c r="H147" s="28"/>
      <c r="I147" s="28"/>
      <c r="J147" s="28"/>
      <c r="M147" s="20"/>
      <c r="N147" s="20"/>
      <c r="O147" s="20"/>
      <c r="P147" s="20"/>
      <c r="Q147" s="20"/>
      <c r="R147" s="20"/>
    </row>
    <row r="148" spans="4:18" ht="12.75">
      <c r="D148" s="28"/>
      <c r="E148" s="28"/>
      <c r="F148" s="28"/>
      <c r="G148" s="28"/>
      <c r="H148" s="28"/>
      <c r="I148" s="28"/>
      <c r="J148" s="28"/>
      <c r="M148" s="20"/>
      <c r="N148" s="20"/>
      <c r="O148" s="20"/>
      <c r="P148" s="20"/>
      <c r="Q148" s="20"/>
      <c r="R148" s="20"/>
    </row>
    <row r="149" spans="4:18" ht="12.75">
      <c r="D149" s="28"/>
      <c r="E149" s="28"/>
      <c r="F149" s="28"/>
      <c r="G149" s="28"/>
      <c r="H149" s="28"/>
      <c r="I149" s="28"/>
      <c r="J149" s="28"/>
      <c r="M149" s="20"/>
      <c r="N149" s="20"/>
      <c r="O149" s="20"/>
      <c r="P149" s="20"/>
      <c r="Q149" s="20"/>
      <c r="R149" s="20"/>
    </row>
    <row r="150" spans="4:18" ht="12.75">
      <c r="D150" s="28"/>
      <c r="E150" s="28"/>
      <c r="F150" s="28"/>
      <c r="G150" s="28"/>
      <c r="H150" s="28"/>
      <c r="I150" s="28"/>
      <c r="J150" s="28"/>
      <c r="M150" s="20"/>
      <c r="N150" s="20"/>
      <c r="O150" s="20"/>
      <c r="P150" s="20"/>
      <c r="Q150" s="20"/>
      <c r="R150" s="20"/>
    </row>
    <row r="151" spans="4:18" ht="12.75">
      <c r="D151" s="28"/>
      <c r="E151" s="28"/>
      <c r="F151" s="28"/>
      <c r="G151" s="28"/>
      <c r="H151" s="28"/>
      <c r="I151" s="28"/>
      <c r="J151" s="28"/>
      <c r="M151" s="20"/>
      <c r="N151" s="20"/>
      <c r="O151" s="20"/>
      <c r="P151" s="20"/>
      <c r="Q151" s="20"/>
      <c r="R151" s="20"/>
    </row>
    <row r="152" spans="4:18" ht="12.75">
      <c r="D152" s="28"/>
      <c r="E152" s="28"/>
      <c r="F152" s="28"/>
      <c r="G152" s="28"/>
      <c r="H152" s="28"/>
      <c r="I152" s="28"/>
      <c r="J152" s="28"/>
      <c r="M152" s="20"/>
      <c r="N152" s="20"/>
      <c r="O152" s="20"/>
      <c r="P152" s="20"/>
      <c r="Q152" s="20"/>
      <c r="R152" s="20"/>
    </row>
    <row r="153" spans="4:18" ht="12.75">
      <c r="D153" s="28"/>
      <c r="E153" s="28"/>
      <c r="F153" s="28"/>
      <c r="G153" s="28"/>
      <c r="H153" s="28"/>
      <c r="I153" s="28"/>
      <c r="J153" s="28"/>
      <c r="M153" s="20"/>
      <c r="N153" s="20"/>
      <c r="O153" s="20"/>
      <c r="P153" s="20"/>
      <c r="Q153" s="20"/>
      <c r="R153" s="20"/>
    </row>
    <row r="154" spans="4:18" ht="12.75">
      <c r="D154" s="28"/>
      <c r="E154" s="28"/>
      <c r="F154" s="28"/>
      <c r="G154" s="28"/>
      <c r="H154" s="28"/>
      <c r="I154" s="28"/>
      <c r="J154" s="28"/>
      <c r="M154" s="20"/>
      <c r="N154" s="20"/>
      <c r="O154" s="20"/>
      <c r="P154" s="20"/>
      <c r="Q154" s="20"/>
      <c r="R154" s="20"/>
    </row>
    <row r="155" spans="4:18" ht="12.75">
      <c r="D155" s="28"/>
      <c r="E155" s="28"/>
      <c r="F155" s="28"/>
      <c r="G155" s="28"/>
      <c r="H155" s="28"/>
      <c r="I155" s="28"/>
      <c r="J155" s="28"/>
      <c r="M155" s="20"/>
      <c r="N155" s="20"/>
      <c r="O155" s="20"/>
      <c r="P155" s="20"/>
      <c r="Q155" s="20"/>
      <c r="R155" s="20"/>
    </row>
    <row r="156" spans="4:18" ht="12.75">
      <c r="D156" s="28"/>
      <c r="F156" s="23"/>
      <c r="G156" s="23"/>
      <c r="H156" s="23"/>
      <c r="I156" s="23"/>
      <c r="J156" s="23"/>
      <c r="M156" s="20"/>
      <c r="N156" s="20"/>
      <c r="O156" s="20"/>
      <c r="P156" s="20"/>
      <c r="Q156" s="20"/>
      <c r="R156" s="20"/>
    </row>
    <row r="157" spans="4:18" ht="12.75">
      <c r="D157" s="28"/>
      <c r="F157" s="23"/>
      <c r="G157" s="23"/>
      <c r="H157" s="23"/>
      <c r="I157" s="23"/>
      <c r="J157" s="23"/>
      <c r="M157" s="20"/>
      <c r="N157" s="20"/>
      <c r="O157" s="20"/>
      <c r="P157" s="20"/>
      <c r="Q157" s="20"/>
      <c r="R157" s="20"/>
    </row>
    <row r="158" spans="6:18" ht="12.75">
      <c r="F158" s="23"/>
      <c r="G158" s="23"/>
      <c r="H158" s="23"/>
      <c r="I158" s="23"/>
      <c r="J158" s="23"/>
      <c r="M158" s="20"/>
      <c r="N158" s="20"/>
      <c r="O158" s="20"/>
      <c r="P158" s="20"/>
      <c r="Q158" s="20"/>
      <c r="R158" s="20"/>
    </row>
    <row r="159" spans="6:18" ht="12.75">
      <c r="F159" s="23"/>
      <c r="G159" s="23"/>
      <c r="H159" s="23"/>
      <c r="I159" s="23"/>
      <c r="J159" s="23"/>
      <c r="M159" s="20"/>
      <c r="N159" s="20"/>
      <c r="O159" s="20"/>
      <c r="P159" s="20"/>
      <c r="Q159" s="20"/>
      <c r="R159" s="20"/>
    </row>
    <row r="160" spans="6:18" ht="12.75">
      <c r="F160" s="23"/>
      <c r="G160" s="23"/>
      <c r="H160" s="23"/>
      <c r="I160" s="23"/>
      <c r="J160" s="23"/>
      <c r="M160" s="20"/>
      <c r="N160" s="20"/>
      <c r="O160" s="20"/>
      <c r="P160" s="20"/>
      <c r="Q160" s="20"/>
      <c r="R160" s="20"/>
    </row>
    <row r="161" spans="6:18" ht="12.75">
      <c r="F161" s="23"/>
      <c r="G161" s="23"/>
      <c r="H161" s="23"/>
      <c r="I161" s="23"/>
      <c r="J161" s="23"/>
      <c r="M161" s="20"/>
      <c r="N161" s="20"/>
      <c r="O161" s="20"/>
      <c r="P161" s="20"/>
      <c r="Q161" s="20"/>
      <c r="R161" s="20"/>
    </row>
    <row r="162" spans="6:18" ht="12.75">
      <c r="F162" s="23"/>
      <c r="G162" s="23"/>
      <c r="H162" s="23"/>
      <c r="I162" s="23"/>
      <c r="J162" s="23"/>
      <c r="M162" s="20"/>
      <c r="N162" s="20"/>
      <c r="O162" s="20"/>
      <c r="P162" s="20"/>
      <c r="Q162" s="20"/>
      <c r="R162" s="20"/>
    </row>
    <row r="163" spans="6:18" ht="12.75">
      <c r="F163" s="23"/>
      <c r="G163" s="23"/>
      <c r="H163" s="23"/>
      <c r="I163" s="23"/>
      <c r="J163" s="23"/>
      <c r="M163" s="20"/>
      <c r="N163" s="20"/>
      <c r="O163" s="20"/>
      <c r="P163" s="20"/>
      <c r="Q163" s="20"/>
      <c r="R163" s="20"/>
    </row>
    <row r="164" spans="6:18" ht="12.75">
      <c r="F164" s="23"/>
      <c r="G164" s="23"/>
      <c r="H164" s="23"/>
      <c r="I164" s="23"/>
      <c r="J164" s="23"/>
      <c r="M164" s="20"/>
      <c r="N164" s="20"/>
      <c r="O164" s="20"/>
      <c r="P164" s="20"/>
      <c r="Q164" s="20"/>
      <c r="R164" s="20"/>
    </row>
    <row r="165" spans="6:18" ht="12.75">
      <c r="F165" s="23"/>
      <c r="G165" s="23"/>
      <c r="H165" s="23"/>
      <c r="I165" s="23"/>
      <c r="J165" s="23"/>
      <c r="M165" s="20"/>
      <c r="N165" s="20"/>
      <c r="O165" s="20"/>
      <c r="P165" s="20"/>
      <c r="Q165" s="20"/>
      <c r="R165" s="20"/>
    </row>
    <row r="166" spans="6:18" ht="12.75">
      <c r="F166" s="23"/>
      <c r="G166" s="23"/>
      <c r="H166" s="23"/>
      <c r="I166" s="23"/>
      <c r="J166" s="23"/>
      <c r="M166" s="20"/>
      <c r="N166" s="20"/>
      <c r="O166" s="20"/>
      <c r="P166" s="20"/>
      <c r="Q166" s="20"/>
      <c r="R166" s="20"/>
    </row>
    <row r="167" spans="6:18" ht="12.75">
      <c r="F167" s="23"/>
      <c r="G167" s="23"/>
      <c r="H167" s="23"/>
      <c r="I167" s="23"/>
      <c r="J167" s="23"/>
      <c r="M167" s="20"/>
      <c r="N167" s="20"/>
      <c r="O167" s="20"/>
      <c r="P167" s="20"/>
      <c r="Q167" s="20"/>
      <c r="R167" s="20"/>
    </row>
    <row r="168" spans="6:18" ht="12.75">
      <c r="F168" s="23"/>
      <c r="G168" s="23"/>
      <c r="H168" s="23"/>
      <c r="I168" s="23"/>
      <c r="J168" s="23"/>
      <c r="M168" s="20"/>
      <c r="N168" s="20"/>
      <c r="O168" s="20"/>
      <c r="P168" s="20"/>
      <c r="Q168" s="20"/>
      <c r="R168" s="20"/>
    </row>
    <row r="169" spans="6:18" ht="12.75">
      <c r="F169" s="23"/>
      <c r="G169" s="23"/>
      <c r="H169" s="23"/>
      <c r="I169" s="23"/>
      <c r="J169" s="23"/>
      <c r="M169" s="20"/>
      <c r="N169" s="20"/>
      <c r="O169" s="20"/>
      <c r="P169" s="20"/>
      <c r="Q169" s="20"/>
      <c r="R169" s="20"/>
    </row>
    <row r="170" spans="6:18" ht="12.75">
      <c r="F170" s="23"/>
      <c r="G170" s="23"/>
      <c r="H170" s="23"/>
      <c r="I170" s="23"/>
      <c r="J170" s="23"/>
      <c r="M170" s="20"/>
      <c r="N170" s="20"/>
      <c r="O170" s="20"/>
      <c r="P170" s="20"/>
      <c r="Q170" s="20"/>
      <c r="R170" s="20"/>
    </row>
    <row r="171" spans="6:18" ht="12.75">
      <c r="F171" s="23"/>
      <c r="G171" s="23"/>
      <c r="H171" s="23"/>
      <c r="I171" s="23"/>
      <c r="J171" s="23"/>
      <c r="M171" s="20"/>
      <c r="N171" s="20"/>
      <c r="O171" s="20"/>
      <c r="P171" s="20"/>
      <c r="Q171" s="20"/>
      <c r="R171" s="20"/>
    </row>
    <row r="172" spans="6:18" ht="12.75">
      <c r="F172" s="23"/>
      <c r="G172" s="23"/>
      <c r="H172" s="23"/>
      <c r="I172" s="23"/>
      <c r="J172" s="23"/>
      <c r="M172" s="20"/>
      <c r="N172" s="20"/>
      <c r="O172" s="20"/>
      <c r="P172" s="20"/>
      <c r="Q172" s="20"/>
      <c r="R172" s="20"/>
    </row>
    <row r="173" spans="6:18" ht="12.75">
      <c r="F173" s="23"/>
      <c r="G173" s="23"/>
      <c r="H173" s="23"/>
      <c r="I173" s="23"/>
      <c r="J173" s="23"/>
      <c r="M173" s="20"/>
      <c r="N173" s="20"/>
      <c r="O173" s="20"/>
      <c r="P173" s="20"/>
      <c r="Q173" s="20"/>
      <c r="R173" s="20"/>
    </row>
    <row r="174" spans="6:18" ht="12.75">
      <c r="F174" s="23"/>
      <c r="G174" s="23"/>
      <c r="H174" s="23"/>
      <c r="I174" s="23"/>
      <c r="J174" s="23"/>
      <c r="K174" s="27"/>
      <c r="L174" s="27"/>
      <c r="M174" s="20"/>
      <c r="N174" s="20"/>
      <c r="O174" s="20"/>
      <c r="P174" s="20"/>
      <c r="Q174" s="20"/>
      <c r="R174" s="20"/>
    </row>
    <row r="175" spans="6:18" ht="12.75">
      <c r="F175" s="23"/>
      <c r="G175" s="23"/>
      <c r="H175" s="23"/>
      <c r="I175" s="23"/>
      <c r="J175" s="23"/>
      <c r="K175" s="27"/>
      <c r="L175" s="27"/>
      <c r="M175" s="20"/>
      <c r="N175" s="20"/>
      <c r="O175" s="20"/>
      <c r="P175" s="20"/>
      <c r="Q175" s="20"/>
      <c r="R175" s="20"/>
    </row>
    <row r="176" spans="6:18" ht="12.75">
      <c r="F176" s="23"/>
      <c r="G176" s="23"/>
      <c r="H176" s="23"/>
      <c r="I176" s="23"/>
      <c r="J176" s="23"/>
      <c r="K176" s="27"/>
      <c r="L176" s="27"/>
      <c r="M176" s="20"/>
      <c r="N176" s="20"/>
      <c r="O176" s="20"/>
      <c r="P176" s="20"/>
      <c r="Q176" s="20"/>
      <c r="R176" s="20"/>
    </row>
    <row r="177" spans="6:18" ht="12.75">
      <c r="F177" s="23"/>
      <c r="G177" s="23"/>
      <c r="H177" s="23"/>
      <c r="I177" s="23"/>
      <c r="J177" s="23"/>
      <c r="K177" s="27"/>
      <c r="L177" s="27"/>
      <c r="M177" s="20"/>
      <c r="N177" s="20"/>
      <c r="O177" s="20"/>
      <c r="P177" s="20"/>
      <c r="Q177" s="20"/>
      <c r="R177" s="20"/>
    </row>
    <row r="178" spans="6:18" ht="12.75">
      <c r="F178" s="23"/>
      <c r="G178" s="23"/>
      <c r="H178" s="23"/>
      <c r="I178" s="23"/>
      <c r="J178" s="23"/>
      <c r="K178" s="27"/>
      <c r="L178" s="27"/>
      <c r="M178" s="20"/>
      <c r="N178" s="20"/>
      <c r="O178" s="20"/>
      <c r="P178" s="20"/>
      <c r="Q178" s="20"/>
      <c r="R178" s="20"/>
    </row>
    <row r="179" spans="6:18" ht="12.75">
      <c r="F179" s="23"/>
      <c r="G179" s="23"/>
      <c r="H179" s="23"/>
      <c r="I179" s="23"/>
      <c r="J179" s="23"/>
      <c r="K179" s="27"/>
      <c r="L179" s="27"/>
      <c r="M179" s="20"/>
      <c r="N179" s="20"/>
      <c r="O179" s="20"/>
      <c r="P179" s="20"/>
      <c r="Q179" s="20"/>
      <c r="R179" s="20"/>
    </row>
    <row r="180" spans="6:18" ht="12.75">
      <c r="F180" s="23"/>
      <c r="G180" s="23"/>
      <c r="H180" s="23"/>
      <c r="I180" s="23"/>
      <c r="J180" s="23"/>
      <c r="K180" s="27"/>
      <c r="L180" s="27"/>
      <c r="M180" s="20"/>
      <c r="N180" s="20"/>
      <c r="O180" s="20"/>
      <c r="P180" s="20"/>
      <c r="Q180" s="20"/>
      <c r="R180" s="20"/>
    </row>
    <row r="181" spans="6:18" ht="12.75">
      <c r="F181" s="23"/>
      <c r="G181" s="23"/>
      <c r="H181" s="23"/>
      <c r="I181" s="23"/>
      <c r="J181" s="23"/>
      <c r="K181" s="27"/>
      <c r="L181" s="27"/>
      <c r="M181" s="20"/>
      <c r="N181" s="20"/>
      <c r="O181" s="20"/>
      <c r="P181" s="20"/>
      <c r="Q181" s="20"/>
      <c r="R181" s="20"/>
    </row>
    <row r="182" spans="6:18" ht="12.75">
      <c r="F182" s="23"/>
      <c r="G182" s="23"/>
      <c r="H182" s="23"/>
      <c r="I182" s="23"/>
      <c r="J182" s="23"/>
      <c r="K182" s="27"/>
      <c r="L182" s="27"/>
      <c r="M182" s="20"/>
      <c r="N182" s="20"/>
      <c r="O182" s="20"/>
      <c r="P182" s="20"/>
      <c r="Q182" s="20"/>
      <c r="R182" s="20"/>
    </row>
    <row r="183" spans="6:18" ht="12.75">
      <c r="F183" s="23"/>
      <c r="G183" s="23"/>
      <c r="H183" s="23"/>
      <c r="I183" s="23"/>
      <c r="J183" s="23"/>
      <c r="K183" s="27"/>
      <c r="L183" s="27"/>
      <c r="M183" s="20"/>
      <c r="N183" s="20"/>
      <c r="O183" s="20"/>
      <c r="P183" s="20"/>
      <c r="Q183" s="20"/>
      <c r="R183" s="20"/>
    </row>
    <row r="184" spans="6:18" ht="12.75">
      <c r="F184" s="23"/>
      <c r="G184" s="23"/>
      <c r="H184" s="23"/>
      <c r="I184" s="23"/>
      <c r="J184" s="23"/>
      <c r="K184" s="27"/>
      <c r="L184" s="27"/>
      <c r="M184" s="20"/>
      <c r="N184" s="20"/>
      <c r="O184" s="20"/>
      <c r="P184" s="20"/>
      <c r="Q184" s="20"/>
      <c r="R184" s="20"/>
    </row>
    <row r="185" spans="6:18" ht="12.75">
      <c r="F185" s="23"/>
      <c r="G185" s="23"/>
      <c r="H185" s="23"/>
      <c r="I185" s="23"/>
      <c r="J185" s="23"/>
      <c r="K185" s="27"/>
      <c r="L185" s="27"/>
      <c r="M185" s="20"/>
      <c r="N185" s="20"/>
      <c r="O185" s="20"/>
      <c r="P185" s="20"/>
      <c r="Q185" s="20"/>
      <c r="R185" s="20"/>
    </row>
    <row r="186" spans="6:18" ht="12.75">
      <c r="F186" s="23"/>
      <c r="G186" s="23"/>
      <c r="H186" s="23"/>
      <c r="I186" s="23"/>
      <c r="J186" s="23"/>
      <c r="K186" s="27"/>
      <c r="L186" s="27"/>
      <c r="M186" s="20"/>
      <c r="N186" s="20"/>
      <c r="O186" s="20"/>
      <c r="P186" s="20"/>
      <c r="Q186" s="20"/>
      <c r="R186" s="20"/>
    </row>
    <row r="187" spans="6:18" ht="12.75">
      <c r="F187" s="23"/>
      <c r="G187" s="23"/>
      <c r="H187" s="23"/>
      <c r="I187" s="23"/>
      <c r="J187" s="23"/>
      <c r="K187" s="27"/>
      <c r="L187" s="27"/>
      <c r="M187" s="20"/>
      <c r="N187" s="20"/>
      <c r="O187" s="20"/>
      <c r="P187" s="20"/>
      <c r="Q187" s="20"/>
      <c r="R187" s="20"/>
    </row>
    <row r="188" spans="6:18" ht="12.75">
      <c r="F188" s="23"/>
      <c r="G188" s="23"/>
      <c r="H188" s="23"/>
      <c r="I188" s="23"/>
      <c r="J188" s="23"/>
      <c r="K188" s="27"/>
      <c r="L188" s="27"/>
      <c r="M188" s="20"/>
      <c r="N188" s="20"/>
      <c r="O188" s="20"/>
      <c r="P188" s="20"/>
      <c r="Q188" s="20"/>
      <c r="R188" s="20"/>
    </row>
    <row r="189" spans="6:18" ht="12.75">
      <c r="F189" s="23"/>
      <c r="G189" s="23"/>
      <c r="H189" s="23"/>
      <c r="I189" s="23"/>
      <c r="J189" s="23"/>
      <c r="K189" s="27"/>
      <c r="L189" s="27"/>
      <c r="M189" s="20"/>
      <c r="N189" s="20"/>
      <c r="O189" s="20"/>
      <c r="P189" s="20"/>
      <c r="Q189" s="20"/>
      <c r="R189" s="20"/>
    </row>
    <row r="190" spans="6:18" ht="12.75">
      <c r="F190" s="23"/>
      <c r="G190" s="23"/>
      <c r="H190" s="23"/>
      <c r="I190" s="23"/>
      <c r="J190" s="23"/>
      <c r="K190" s="27"/>
      <c r="L190" s="27"/>
      <c r="M190" s="20"/>
      <c r="N190" s="20"/>
      <c r="O190" s="20"/>
      <c r="P190" s="20"/>
      <c r="Q190" s="20"/>
      <c r="R190" s="20"/>
    </row>
    <row r="191" spans="6:18" ht="12.75">
      <c r="F191" s="23"/>
      <c r="G191" s="23"/>
      <c r="H191" s="23"/>
      <c r="I191" s="23"/>
      <c r="J191" s="23"/>
      <c r="K191" s="27"/>
      <c r="L191" s="27"/>
      <c r="M191" s="20"/>
      <c r="N191" s="20"/>
      <c r="O191" s="20"/>
      <c r="P191" s="20"/>
      <c r="Q191" s="20"/>
      <c r="R191" s="20"/>
    </row>
    <row r="192" spans="6:18" ht="12.75">
      <c r="F192" s="23"/>
      <c r="G192" s="23"/>
      <c r="H192" s="23"/>
      <c r="I192" s="23"/>
      <c r="J192" s="23"/>
      <c r="K192" s="27"/>
      <c r="L192" s="27"/>
      <c r="M192" s="20"/>
      <c r="N192" s="20"/>
      <c r="O192" s="20"/>
      <c r="P192" s="20"/>
      <c r="Q192" s="20"/>
      <c r="R192" s="20"/>
    </row>
    <row r="193" spans="6:18" ht="12.75">
      <c r="F193" s="23"/>
      <c r="G193" s="23"/>
      <c r="H193" s="23"/>
      <c r="I193" s="23"/>
      <c r="J193" s="23"/>
      <c r="K193" s="27"/>
      <c r="L193" s="27"/>
      <c r="M193" s="20"/>
      <c r="N193" s="20"/>
      <c r="O193" s="20"/>
      <c r="P193" s="20"/>
      <c r="Q193" s="20"/>
      <c r="R193" s="20"/>
    </row>
    <row r="194" spans="6:18" ht="12.75">
      <c r="F194" s="23"/>
      <c r="G194" s="23"/>
      <c r="H194" s="23"/>
      <c r="I194" s="23"/>
      <c r="J194" s="23"/>
      <c r="K194" s="27"/>
      <c r="L194" s="27"/>
      <c r="M194" s="20"/>
      <c r="N194" s="20"/>
      <c r="O194" s="20"/>
      <c r="P194" s="20"/>
      <c r="Q194" s="20"/>
      <c r="R194" s="20"/>
    </row>
    <row r="195" spans="6:18" ht="12.75">
      <c r="F195" s="23"/>
      <c r="G195" s="23"/>
      <c r="H195" s="23"/>
      <c r="I195" s="23"/>
      <c r="J195" s="23"/>
      <c r="K195" s="27"/>
      <c r="L195" s="27"/>
      <c r="M195" s="20"/>
      <c r="N195" s="20"/>
      <c r="O195" s="20"/>
      <c r="P195" s="20"/>
      <c r="Q195" s="20"/>
      <c r="R195" s="20"/>
    </row>
    <row r="196" spans="6:18" ht="12.75">
      <c r="F196" s="23"/>
      <c r="G196" s="23"/>
      <c r="H196" s="23"/>
      <c r="I196" s="23"/>
      <c r="J196" s="23"/>
      <c r="K196" s="27"/>
      <c r="L196" s="27"/>
      <c r="M196" s="20"/>
      <c r="N196" s="20"/>
      <c r="O196" s="20"/>
      <c r="P196" s="20"/>
      <c r="Q196" s="20"/>
      <c r="R196" s="20"/>
    </row>
    <row r="197" spans="6:18" ht="12.75">
      <c r="F197" s="23"/>
      <c r="G197" s="23"/>
      <c r="H197" s="23"/>
      <c r="I197" s="23"/>
      <c r="J197" s="23"/>
      <c r="K197" s="27"/>
      <c r="L197" s="27"/>
      <c r="M197" s="20"/>
      <c r="N197" s="20"/>
      <c r="O197" s="20"/>
      <c r="P197" s="20"/>
      <c r="Q197" s="20"/>
      <c r="R197" s="20"/>
    </row>
    <row r="198" spans="6:18" ht="12.75">
      <c r="F198" s="23"/>
      <c r="G198" s="23"/>
      <c r="H198" s="23"/>
      <c r="I198" s="23"/>
      <c r="J198" s="23"/>
      <c r="K198" s="27"/>
      <c r="L198" s="27"/>
      <c r="M198" s="20"/>
      <c r="N198" s="20"/>
      <c r="O198" s="20"/>
      <c r="P198" s="20"/>
      <c r="Q198" s="20"/>
      <c r="R198" s="20"/>
    </row>
    <row r="199" spans="6:18" ht="12.75">
      <c r="F199" s="23"/>
      <c r="G199" s="23"/>
      <c r="H199" s="23"/>
      <c r="I199" s="23"/>
      <c r="J199" s="23"/>
      <c r="K199" s="27"/>
      <c r="L199" s="27"/>
      <c r="M199" s="20"/>
      <c r="N199" s="20"/>
      <c r="O199" s="20"/>
      <c r="P199" s="20"/>
      <c r="Q199" s="20"/>
      <c r="R199" s="20"/>
    </row>
    <row r="200" spans="6:18" ht="12.75">
      <c r="F200" s="23"/>
      <c r="G200" s="23"/>
      <c r="H200" s="23"/>
      <c r="I200" s="23"/>
      <c r="J200" s="23"/>
      <c r="K200" s="27"/>
      <c r="L200" s="27"/>
      <c r="M200" s="20"/>
      <c r="N200" s="20"/>
      <c r="O200" s="20"/>
      <c r="P200" s="20"/>
      <c r="Q200" s="20"/>
      <c r="R200" s="20"/>
    </row>
    <row r="201" spans="6:18" ht="12.75">
      <c r="F201" s="23"/>
      <c r="G201" s="23"/>
      <c r="H201" s="23"/>
      <c r="I201" s="23"/>
      <c r="J201" s="23"/>
      <c r="K201" s="27"/>
      <c r="L201" s="27"/>
      <c r="M201" s="20"/>
      <c r="N201" s="20"/>
      <c r="O201" s="20"/>
      <c r="P201" s="20"/>
      <c r="Q201" s="20"/>
      <c r="R201" s="20"/>
    </row>
    <row r="202" spans="6:18" ht="12.75">
      <c r="F202" s="23"/>
      <c r="G202" s="23"/>
      <c r="H202" s="23"/>
      <c r="I202" s="23"/>
      <c r="J202" s="23"/>
      <c r="K202" s="27"/>
      <c r="L202" s="27"/>
      <c r="M202" s="20"/>
      <c r="N202" s="20"/>
      <c r="O202" s="20"/>
      <c r="P202" s="20"/>
      <c r="Q202" s="20"/>
      <c r="R202" s="20"/>
    </row>
    <row r="203" spans="6:18" ht="12.75">
      <c r="F203" s="23"/>
      <c r="G203" s="23"/>
      <c r="H203" s="23"/>
      <c r="I203" s="23"/>
      <c r="J203" s="23"/>
      <c r="K203" s="27"/>
      <c r="L203" s="27"/>
      <c r="M203" s="20"/>
      <c r="N203" s="20"/>
      <c r="O203" s="20"/>
      <c r="P203" s="20"/>
      <c r="Q203" s="20"/>
      <c r="R203" s="20"/>
    </row>
    <row r="204" spans="6:18" ht="12.75">
      <c r="F204" s="23"/>
      <c r="G204" s="23"/>
      <c r="H204" s="23"/>
      <c r="I204" s="23"/>
      <c r="J204" s="23"/>
      <c r="K204" s="27"/>
      <c r="L204" s="27"/>
      <c r="M204" s="20"/>
      <c r="N204" s="20"/>
      <c r="O204" s="20"/>
      <c r="P204" s="20"/>
      <c r="Q204" s="20"/>
      <c r="R204" s="20"/>
    </row>
    <row r="205" spans="6:18" ht="12.75">
      <c r="F205" s="23"/>
      <c r="G205" s="23"/>
      <c r="H205" s="23"/>
      <c r="I205" s="23"/>
      <c r="J205" s="23"/>
      <c r="K205" s="27"/>
      <c r="L205" s="27"/>
      <c r="M205" s="20"/>
      <c r="N205" s="20"/>
      <c r="O205" s="20"/>
      <c r="P205" s="20"/>
      <c r="Q205" s="20"/>
      <c r="R205" s="20"/>
    </row>
    <row r="206" spans="6:18" ht="12.75">
      <c r="F206" s="23"/>
      <c r="G206" s="23"/>
      <c r="H206" s="23"/>
      <c r="I206" s="23"/>
      <c r="J206" s="23"/>
      <c r="K206" s="27"/>
      <c r="L206" s="27"/>
      <c r="M206" s="20"/>
      <c r="N206" s="20"/>
      <c r="O206" s="20"/>
      <c r="P206" s="20"/>
      <c r="Q206" s="20"/>
      <c r="R206" s="20"/>
    </row>
    <row r="207" spans="6:18" ht="12.75">
      <c r="F207" s="23"/>
      <c r="G207" s="23"/>
      <c r="H207" s="23"/>
      <c r="I207" s="23"/>
      <c r="J207" s="23"/>
      <c r="K207" s="27"/>
      <c r="L207" s="27"/>
      <c r="M207" s="20"/>
      <c r="N207" s="20"/>
      <c r="O207" s="20"/>
      <c r="P207" s="20"/>
      <c r="Q207" s="20"/>
      <c r="R207" s="20"/>
    </row>
    <row r="208" spans="6:18" ht="12.75">
      <c r="F208" s="23"/>
      <c r="G208" s="23"/>
      <c r="H208" s="23"/>
      <c r="I208" s="23"/>
      <c r="J208" s="23"/>
      <c r="K208" s="27"/>
      <c r="L208" s="27"/>
      <c r="M208" s="20"/>
      <c r="N208" s="20"/>
      <c r="O208" s="20"/>
      <c r="P208" s="20"/>
      <c r="Q208" s="20"/>
      <c r="R208" s="20"/>
    </row>
    <row r="209" spans="6:18" ht="12.75">
      <c r="F209" s="23"/>
      <c r="G209" s="23"/>
      <c r="H209" s="23"/>
      <c r="I209" s="23"/>
      <c r="J209" s="23"/>
      <c r="K209" s="27"/>
      <c r="L209" s="27"/>
      <c r="M209" s="20"/>
      <c r="N209" s="20"/>
      <c r="O209" s="20"/>
      <c r="P209" s="20"/>
      <c r="Q209" s="20"/>
      <c r="R209" s="20"/>
    </row>
    <row r="210" spans="6:18" ht="12.75">
      <c r="F210" s="23"/>
      <c r="G210" s="23"/>
      <c r="H210" s="23"/>
      <c r="I210" s="23"/>
      <c r="J210" s="23"/>
      <c r="K210" s="27"/>
      <c r="L210" s="27"/>
      <c r="M210" s="20"/>
      <c r="N210" s="20"/>
      <c r="O210" s="20"/>
      <c r="P210" s="20"/>
      <c r="Q210" s="20"/>
      <c r="R210" s="20"/>
    </row>
    <row r="211" spans="6:18" ht="12.75">
      <c r="F211" s="23"/>
      <c r="G211" s="23"/>
      <c r="H211" s="23"/>
      <c r="I211" s="23"/>
      <c r="J211" s="23"/>
      <c r="K211" s="27"/>
      <c r="L211" s="27"/>
      <c r="M211" s="20"/>
      <c r="N211" s="20"/>
      <c r="O211" s="20"/>
      <c r="P211" s="20"/>
      <c r="Q211" s="20"/>
      <c r="R211" s="20"/>
    </row>
    <row r="212" spans="6:18" ht="12.75">
      <c r="F212" s="23"/>
      <c r="G212" s="23"/>
      <c r="H212" s="23"/>
      <c r="I212" s="23"/>
      <c r="J212" s="23"/>
      <c r="K212" s="27"/>
      <c r="L212" s="27"/>
      <c r="M212" s="20"/>
      <c r="N212" s="20"/>
      <c r="O212" s="20"/>
      <c r="P212" s="20"/>
      <c r="Q212" s="20"/>
      <c r="R212" s="20"/>
    </row>
    <row r="213" spans="6:18" ht="12.75">
      <c r="F213" s="23"/>
      <c r="G213" s="23"/>
      <c r="H213" s="23"/>
      <c r="I213" s="23"/>
      <c r="J213" s="23"/>
      <c r="K213" s="27"/>
      <c r="L213" s="27"/>
      <c r="M213" s="20"/>
      <c r="N213" s="20"/>
      <c r="O213" s="20"/>
      <c r="P213" s="20"/>
      <c r="Q213" s="20"/>
      <c r="R213" s="20"/>
    </row>
    <row r="214" spans="6:18" ht="12.75">
      <c r="F214" s="23"/>
      <c r="G214" s="23"/>
      <c r="H214" s="23"/>
      <c r="I214" s="23"/>
      <c r="J214" s="23"/>
      <c r="K214" s="27"/>
      <c r="L214" s="27"/>
      <c r="M214" s="20"/>
      <c r="N214" s="20"/>
      <c r="O214" s="20"/>
      <c r="P214" s="20"/>
      <c r="Q214" s="20"/>
      <c r="R214" s="20"/>
    </row>
    <row r="215" spans="6:18" ht="12.75">
      <c r="F215" s="23"/>
      <c r="G215" s="23"/>
      <c r="H215" s="23"/>
      <c r="I215" s="23"/>
      <c r="J215" s="23"/>
      <c r="K215" s="27"/>
      <c r="L215" s="27"/>
      <c r="M215" s="20"/>
      <c r="N215" s="20"/>
      <c r="O215" s="20"/>
      <c r="P215" s="20"/>
      <c r="Q215" s="20"/>
      <c r="R215" s="20"/>
    </row>
    <row r="216" spans="6:18" ht="12.75">
      <c r="F216" s="23"/>
      <c r="G216" s="23"/>
      <c r="H216" s="23"/>
      <c r="I216" s="23"/>
      <c r="J216" s="23"/>
      <c r="K216" s="27"/>
      <c r="L216" s="27"/>
      <c r="M216" s="20"/>
      <c r="N216" s="20"/>
      <c r="O216" s="20"/>
      <c r="P216" s="20"/>
      <c r="Q216" s="20"/>
      <c r="R216" s="20"/>
    </row>
    <row r="217" spans="6:18" ht="12.75">
      <c r="F217" s="23"/>
      <c r="G217" s="23"/>
      <c r="H217" s="23"/>
      <c r="I217" s="23"/>
      <c r="J217" s="23"/>
      <c r="K217" s="27"/>
      <c r="L217" s="27"/>
      <c r="M217" s="20"/>
      <c r="N217" s="20"/>
      <c r="O217" s="20"/>
      <c r="P217" s="20"/>
      <c r="Q217" s="20"/>
      <c r="R217" s="20"/>
    </row>
    <row r="218" spans="6:18" ht="12.75">
      <c r="F218" s="23"/>
      <c r="G218" s="23"/>
      <c r="H218" s="23"/>
      <c r="I218" s="23"/>
      <c r="J218" s="23"/>
      <c r="K218" s="27"/>
      <c r="L218" s="27"/>
      <c r="M218" s="20"/>
      <c r="N218" s="20"/>
      <c r="O218" s="20"/>
      <c r="P218" s="20"/>
      <c r="Q218" s="20"/>
      <c r="R218" s="20"/>
    </row>
    <row r="219" spans="6:18" ht="12.75">
      <c r="F219" s="23"/>
      <c r="G219" s="23"/>
      <c r="H219" s="23"/>
      <c r="I219" s="23"/>
      <c r="J219" s="23"/>
      <c r="K219" s="27"/>
      <c r="L219" s="27"/>
      <c r="M219" s="20"/>
      <c r="N219" s="20"/>
      <c r="O219" s="20"/>
      <c r="P219" s="20"/>
      <c r="Q219" s="20"/>
      <c r="R219" s="20"/>
    </row>
    <row r="220" spans="6:18" ht="12.75">
      <c r="F220" s="23"/>
      <c r="G220" s="23"/>
      <c r="H220" s="23"/>
      <c r="I220" s="23"/>
      <c r="J220" s="23"/>
      <c r="K220" s="27"/>
      <c r="L220" s="27"/>
      <c r="M220" s="20"/>
      <c r="N220" s="20"/>
      <c r="O220" s="20"/>
      <c r="P220" s="20"/>
      <c r="Q220" s="20"/>
      <c r="R220" s="20"/>
    </row>
    <row r="221" spans="6:18" ht="12.75">
      <c r="F221" s="23"/>
      <c r="G221" s="23"/>
      <c r="H221" s="23"/>
      <c r="I221" s="23"/>
      <c r="J221" s="23"/>
      <c r="K221" s="27"/>
      <c r="L221" s="27"/>
      <c r="M221" s="20"/>
      <c r="N221" s="20"/>
      <c r="O221" s="20"/>
      <c r="P221" s="20"/>
      <c r="Q221" s="20"/>
      <c r="R221" s="20"/>
    </row>
    <row r="222" spans="6:18" ht="12.75">
      <c r="F222" s="23"/>
      <c r="G222" s="23"/>
      <c r="H222" s="23"/>
      <c r="I222" s="23"/>
      <c r="J222" s="23"/>
      <c r="K222" s="27"/>
      <c r="L222" s="27"/>
      <c r="M222" s="20"/>
      <c r="N222" s="20"/>
      <c r="O222" s="20"/>
      <c r="P222" s="20"/>
      <c r="Q222" s="20"/>
      <c r="R222" s="20"/>
    </row>
    <row r="223" spans="6:18" ht="12.75">
      <c r="F223" s="23"/>
      <c r="G223" s="23"/>
      <c r="H223" s="23"/>
      <c r="I223" s="23"/>
      <c r="J223" s="23"/>
      <c r="K223" s="27"/>
      <c r="L223" s="27"/>
      <c r="M223" s="20"/>
      <c r="N223" s="20"/>
      <c r="O223" s="20"/>
      <c r="P223" s="20"/>
      <c r="Q223" s="20"/>
      <c r="R223" s="20"/>
    </row>
    <row r="224" spans="6:18" ht="12.75">
      <c r="F224" s="23"/>
      <c r="G224" s="23"/>
      <c r="H224" s="23"/>
      <c r="I224" s="23"/>
      <c r="J224" s="23"/>
      <c r="K224" s="27"/>
      <c r="L224" s="27"/>
      <c r="M224" s="20"/>
      <c r="N224" s="20"/>
      <c r="O224" s="20"/>
      <c r="P224" s="20"/>
      <c r="Q224" s="20"/>
      <c r="R224" s="20"/>
    </row>
    <row r="225" spans="6:18" ht="12.75">
      <c r="F225" s="23"/>
      <c r="G225" s="23"/>
      <c r="H225" s="23"/>
      <c r="I225" s="23"/>
      <c r="J225" s="23"/>
      <c r="K225" s="27"/>
      <c r="L225" s="27"/>
      <c r="M225" s="20"/>
      <c r="N225" s="20"/>
      <c r="O225" s="20"/>
      <c r="P225" s="20"/>
      <c r="Q225" s="20"/>
      <c r="R225" s="20"/>
    </row>
    <row r="226" spans="6:18" ht="12.75">
      <c r="F226" s="23"/>
      <c r="G226" s="23"/>
      <c r="H226" s="23"/>
      <c r="I226" s="23"/>
      <c r="J226" s="23"/>
      <c r="K226" s="27"/>
      <c r="L226" s="27"/>
      <c r="M226" s="20"/>
      <c r="N226" s="20"/>
      <c r="O226" s="20"/>
      <c r="P226" s="20"/>
      <c r="Q226" s="20"/>
      <c r="R226" s="20"/>
    </row>
    <row r="227" spans="6:18" ht="12.75">
      <c r="F227" s="23"/>
      <c r="G227" s="23"/>
      <c r="H227" s="23"/>
      <c r="I227" s="23"/>
      <c r="J227" s="23"/>
      <c r="K227" s="27"/>
      <c r="L227" s="27"/>
      <c r="M227" s="20"/>
      <c r="N227" s="20"/>
      <c r="O227" s="20"/>
      <c r="P227" s="20"/>
      <c r="Q227" s="20"/>
      <c r="R227" s="20"/>
    </row>
    <row r="228" spans="6:18" ht="12.75">
      <c r="F228" s="23"/>
      <c r="G228" s="23"/>
      <c r="H228" s="23"/>
      <c r="I228" s="23"/>
      <c r="J228" s="23"/>
      <c r="K228" s="27"/>
      <c r="L228" s="27"/>
      <c r="M228" s="20"/>
      <c r="N228" s="20"/>
      <c r="O228" s="20"/>
      <c r="P228" s="20"/>
      <c r="Q228" s="20"/>
      <c r="R228" s="20"/>
    </row>
    <row r="229" spans="6:18" ht="12.75">
      <c r="F229" s="23"/>
      <c r="G229" s="23"/>
      <c r="H229" s="23"/>
      <c r="I229" s="23"/>
      <c r="J229" s="23"/>
      <c r="K229" s="27"/>
      <c r="L229" s="27"/>
      <c r="M229" s="20"/>
      <c r="N229" s="20"/>
      <c r="O229" s="20"/>
      <c r="P229" s="20"/>
      <c r="Q229" s="20"/>
      <c r="R229" s="20"/>
    </row>
    <row r="230" spans="6:18" ht="12.75">
      <c r="F230" s="23"/>
      <c r="G230" s="23"/>
      <c r="H230" s="23"/>
      <c r="I230" s="23"/>
      <c r="J230" s="23"/>
      <c r="K230" s="27"/>
      <c r="L230" s="27"/>
      <c r="M230" s="20"/>
      <c r="N230" s="20"/>
      <c r="O230" s="20"/>
      <c r="P230" s="20"/>
      <c r="Q230" s="20"/>
      <c r="R230" s="20"/>
    </row>
    <row r="231" spans="6:18" ht="12.75">
      <c r="F231" s="23"/>
      <c r="G231" s="23"/>
      <c r="H231" s="23"/>
      <c r="I231" s="23"/>
      <c r="J231" s="23"/>
      <c r="K231" s="27"/>
      <c r="L231" s="27"/>
      <c r="M231" s="20"/>
      <c r="N231" s="20"/>
      <c r="O231" s="20"/>
      <c r="P231" s="20"/>
      <c r="Q231" s="20"/>
      <c r="R231" s="20"/>
    </row>
    <row r="232" spans="6:18" ht="12.75">
      <c r="F232" s="23"/>
      <c r="G232" s="23"/>
      <c r="H232" s="23"/>
      <c r="I232" s="23"/>
      <c r="J232" s="23"/>
      <c r="K232" s="27"/>
      <c r="L232" s="27"/>
      <c r="M232" s="20"/>
      <c r="N232" s="20"/>
      <c r="O232" s="20"/>
      <c r="P232" s="20"/>
      <c r="Q232" s="20"/>
      <c r="R232" s="20"/>
    </row>
    <row r="233" spans="6:18" ht="12.75">
      <c r="F233" s="23"/>
      <c r="G233" s="23"/>
      <c r="H233" s="23"/>
      <c r="I233" s="23"/>
      <c r="J233" s="23"/>
      <c r="K233" s="27"/>
      <c r="L233" s="27"/>
      <c r="M233" s="20"/>
      <c r="N233" s="20"/>
      <c r="O233" s="20"/>
      <c r="P233" s="20"/>
      <c r="Q233" s="20"/>
      <c r="R233" s="20"/>
    </row>
    <row r="234" spans="6:18" ht="12.75">
      <c r="F234" s="23"/>
      <c r="G234" s="23"/>
      <c r="H234" s="23"/>
      <c r="I234" s="23"/>
      <c r="J234" s="23"/>
      <c r="K234" s="27"/>
      <c r="L234" s="27"/>
      <c r="M234" s="20"/>
      <c r="N234" s="20"/>
      <c r="O234" s="20"/>
      <c r="P234" s="20"/>
      <c r="Q234" s="20"/>
      <c r="R234" s="20"/>
    </row>
    <row r="235" spans="6:18" ht="12.75">
      <c r="F235" s="23"/>
      <c r="G235" s="23"/>
      <c r="H235" s="23"/>
      <c r="I235" s="23"/>
      <c r="J235" s="23"/>
      <c r="K235" s="27"/>
      <c r="L235" s="27"/>
      <c r="M235" s="20"/>
      <c r="N235" s="20"/>
      <c r="O235" s="20"/>
      <c r="P235" s="20"/>
      <c r="Q235" s="20"/>
      <c r="R235" s="20"/>
    </row>
    <row r="236" spans="6:18" ht="12.75">
      <c r="F236" s="23"/>
      <c r="G236" s="23"/>
      <c r="H236" s="23"/>
      <c r="I236" s="23"/>
      <c r="J236" s="23"/>
      <c r="K236" s="27"/>
      <c r="L236" s="27"/>
      <c r="M236" s="20"/>
      <c r="N236" s="20"/>
      <c r="O236" s="20"/>
      <c r="P236" s="20"/>
      <c r="Q236" s="20"/>
      <c r="R236" s="20"/>
    </row>
    <row r="237" spans="6:18" ht="12.75">
      <c r="F237" s="23"/>
      <c r="G237" s="23"/>
      <c r="H237" s="23"/>
      <c r="I237" s="23"/>
      <c r="J237" s="23"/>
      <c r="K237" s="27"/>
      <c r="L237" s="27"/>
      <c r="M237" s="20"/>
      <c r="N237" s="20"/>
      <c r="O237" s="20"/>
      <c r="P237" s="20"/>
      <c r="Q237" s="20"/>
      <c r="R237" s="20"/>
    </row>
    <row r="238" spans="6:18" ht="12.75">
      <c r="F238" s="23"/>
      <c r="G238" s="23"/>
      <c r="H238" s="23"/>
      <c r="I238" s="23"/>
      <c r="J238" s="23"/>
      <c r="K238" s="27"/>
      <c r="L238" s="27"/>
      <c r="M238" s="20"/>
      <c r="N238" s="20"/>
      <c r="O238" s="20"/>
      <c r="P238" s="20"/>
      <c r="Q238" s="20"/>
      <c r="R238" s="20"/>
    </row>
    <row r="239" spans="6:18" ht="12.75">
      <c r="F239" s="23"/>
      <c r="G239" s="23"/>
      <c r="H239" s="23"/>
      <c r="I239" s="23"/>
      <c r="J239" s="23"/>
      <c r="K239" s="27"/>
      <c r="L239" s="27"/>
      <c r="M239" s="20"/>
      <c r="N239" s="20"/>
      <c r="O239" s="20"/>
      <c r="P239" s="20"/>
      <c r="Q239" s="20"/>
      <c r="R239" s="20"/>
    </row>
    <row r="240" spans="6:18" ht="12.75">
      <c r="F240" s="23"/>
      <c r="G240" s="23"/>
      <c r="H240" s="23"/>
      <c r="I240" s="23"/>
      <c r="J240" s="23"/>
      <c r="K240" s="27"/>
      <c r="L240" s="27"/>
      <c r="M240" s="20"/>
      <c r="N240" s="20"/>
      <c r="O240" s="20"/>
      <c r="P240" s="20"/>
      <c r="Q240" s="20"/>
      <c r="R240" s="20"/>
    </row>
    <row r="241" spans="6:18" ht="12.75">
      <c r="F241" s="23"/>
      <c r="G241" s="23"/>
      <c r="H241" s="23"/>
      <c r="I241" s="23"/>
      <c r="J241" s="23"/>
      <c r="K241" s="27"/>
      <c r="L241" s="27"/>
      <c r="M241" s="20"/>
      <c r="N241" s="20"/>
      <c r="O241" s="20"/>
      <c r="P241" s="20"/>
      <c r="Q241" s="20"/>
      <c r="R241" s="20"/>
    </row>
    <row r="242" spans="6:18" ht="12.75">
      <c r="F242" s="23"/>
      <c r="G242" s="23"/>
      <c r="H242" s="23"/>
      <c r="I242" s="23"/>
      <c r="J242" s="23"/>
      <c r="K242" s="27"/>
      <c r="L242" s="27"/>
      <c r="M242" s="20"/>
      <c r="N242" s="20"/>
      <c r="O242" s="20"/>
      <c r="P242" s="20"/>
      <c r="Q242" s="20"/>
      <c r="R242" s="20"/>
    </row>
    <row r="243" spans="6:18" ht="12.75">
      <c r="F243" s="23"/>
      <c r="G243" s="23"/>
      <c r="H243" s="23"/>
      <c r="I243" s="23"/>
      <c r="J243" s="23"/>
      <c r="K243" s="27"/>
      <c r="L243" s="27"/>
      <c r="M243" s="20"/>
      <c r="N243" s="20"/>
      <c r="O243" s="20"/>
      <c r="P243" s="20"/>
      <c r="Q243" s="20"/>
      <c r="R243" s="20"/>
    </row>
    <row r="244" spans="6:18" ht="12.75">
      <c r="F244" s="23"/>
      <c r="G244" s="23"/>
      <c r="H244" s="23"/>
      <c r="I244" s="23"/>
      <c r="J244" s="23"/>
      <c r="K244" s="27"/>
      <c r="L244" s="27"/>
      <c r="M244" s="20"/>
      <c r="N244" s="20"/>
      <c r="O244" s="20"/>
      <c r="P244" s="20"/>
      <c r="Q244" s="20"/>
      <c r="R244" s="20"/>
    </row>
    <row r="245" spans="6:18" ht="12.75">
      <c r="F245" s="23"/>
      <c r="G245" s="23"/>
      <c r="H245" s="23"/>
      <c r="I245" s="23"/>
      <c r="J245" s="23"/>
      <c r="K245" s="27"/>
      <c r="L245" s="27"/>
      <c r="M245" s="20"/>
      <c r="N245" s="20"/>
      <c r="O245" s="20"/>
      <c r="P245" s="20"/>
      <c r="Q245" s="20"/>
      <c r="R245" s="20"/>
    </row>
    <row r="246" spans="6:18" ht="12.75">
      <c r="F246" s="23"/>
      <c r="G246" s="23"/>
      <c r="H246" s="23"/>
      <c r="I246" s="23"/>
      <c r="J246" s="23"/>
      <c r="K246" s="27"/>
      <c r="L246" s="27"/>
      <c r="M246" s="20"/>
      <c r="N246" s="20"/>
      <c r="O246" s="20"/>
      <c r="P246" s="20"/>
      <c r="Q246" s="20"/>
      <c r="R246" s="20"/>
    </row>
    <row r="247" spans="6:18" ht="12.75">
      <c r="F247" s="23"/>
      <c r="G247" s="23"/>
      <c r="H247" s="23"/>
      <c r="I247" s="23"/>
      <c r="J247" s="23"/>
      <c r="K247" s="27"/>
      <c r="L247" s="27"/>
      <c r="M247" s="20"/>
      <c r="N247" s="20"/>
      <c r="O247" s="20"/>
      <c r="P247" s="20"/>
      <c r="Q247" s="20"/>
      <c r="R247" s="20"/>
    </row>
    <row r="248" spans="6:18" ht="12.75">
      <c r="F248" s="23"/>
      <c r="G248" s="23"/>
      <c r="H248" s="23"/>
      <c r="I248" s="23"/>
      <c r="J248" s="23"/>
      <c r="K248" s="27"/>
      <c r="L248" s="27"/>
      <c r="M248" s="20"/>
      <c r="N248" s="20"/>
      <c r="O248" s="20"/>
      <c r="P248" s="20"/>
      <c r="Q248" s="20"/>
      <c r="R248" s="20"/>
    </row>
    <row r="249" spans="6:18" ht="12.75">
      <c r="F249" s="23"/>
      <c r="G249" s="23"/>
      <c r="H249" s="23"/>
      <c r="I249" s="23"/>
      <c r="J249" s="23"/>
      <c r="K249" s="27"/>
      <c r="L249" s="27"/>
      <c r="M249" s="20"/>
      <c r="N249" s="20"/>
      <c r="O249" s="20"/>
      <c r="P249" s="20"/>
      <c r="Q249" s="20"/>
      <c r="R249" s="20"/>
    </row>
    <row r="250" spans="6:18" ht="12.75">
      <c r="F250" s="23"/>
      <c r="G250" s="23"/>
      <c r="H250" s="23"/>
      <c r="I250" s="23"/>
      <c r="J250" s="23"/>
      <c r="K250" s="27"/>
      <c r="L250" s="27"/>
      <c r="M250" s="20"/>
      <c r="N250" s="20"/>
      <c r="O250" s="20"/>
      <c r="P250" s="20"/>
      <c r="Q250" s="20"/>
      <c r="R250" s="20"/>
    </row>
    <row r="251" spans="6:18" ht="12.75">
      <c r="F251" s="23"/>
      <c r="G251" s="23"/>
      <c r="H251" s="23"/>
      <c r="I251" s="23"/>
      <c r="J251" s="23"/>
      <c r="K251" s="27"/>
      <c r="L251" s="27"/>
      <c r="M251" s="20"/>
      <c r="N251" s="20"/>
      <c r="O251" s="20"/>
      <c r="P251" s="20"/>
      <c r="Q251" s="20"/>
      <c r="R251" s="20"/>
    </row>
    <row r="252" spans="6:18" ht="12.75">
      <c r="F252" s="23"/>
      <c r="G252" s="23"/>
      <c r="H252" s="23"/>
      <c r="I252" s="23"/>
      <c r="J252" s="23"/>
      <c r="K252" s="27"/>
      <c r="L252" s="27"/>
      <c r="M252" s="20"/>
      <c r="N252" s="20"/>
      <c r="O252" s="20"/>
      <c r="P252" s="20"/>
      <c r="Q252" s="20"/>
      <c r="R252" s="20"/>
    </row>
    <row r="253" spans="6:18" ht="12.75">
      <c r="F253" s="23"/>
      <c r="G253" s="23"/>
      <c r="H253" s="23"/>
      <c r="I253" s="23"/>
      <c r="J253" s="23"/>
      <c r="M253" s="20"/>
      <c r="N253" s="20"/>
      <c r="O253" s="20"/>
      <c r="P253" s="20"/>
      <c r="Q253" s="20"/>
      <c r="R253" s="20"/>
    </row>
    <row r="254" spans="6:18" ht="12.75">
      <c r="F254" s="23"/>
      <c r="G254" s="23"/>
      <c r="H254" s="23"/>
      <c r="I254" s="23"/>
      <c r="J254" s="23"/>
      <c r="M254" s="20"/>
      <c r="N254" s="20"/>
      <c r="O254" s="20"/>
      <c r="P254" s="20"/>
      <c r="Q254" s="20"/>
      <c r="R254" s="20"/>
    </row>
    <row r="255" spans="6:18" ht="12.75">
      <c r="F255" s="23"/>
      <c r="G255" s="23"/>
      <c r="H255" s="23"/>
      <c r="I255" s="23"/>
      <c r="J255" s="23"/>
      <c r="M255" s="20"/>
      <c r="N255" s="20"/>
      <c r="O255" s="20"/>
      <c r="P255" s="20"/>
      <c r="Q255" s="20"/>
      <c r="R255" s="20"/>
    </row>
    <row r="256" spans="6:18" ht="12.75">
      <c r="F256" s="23"/>
      <c r="G256" s="23"/>
      <c r="H256" s="23"/>
      <c r="I256" s="23"/>
      <c r="J256" s="23"/>
      <c r="M256" s="20"/>
      <c r="N256" s="20"/>
      <c r="O256" s="20"/>
      <c r="P256" s="20"/>
      <c r="Q256" s="20"/>
      <c r="R256" s="20"/>
    </row>
    <row r="257" spans="6:18" ht="12.75">
      <c r="F257" s="23"/>
      <c r="G257" s="23"/>
      <c r="H257" s="23"/>
      <c r="I257" s="23"/>
      <c r="J257" s="23"/>
      <c r="M257" s="20"/>
      <c r="N257" s="20"/>
      <c r="O257" s="20"/>
      <c r="P257" s="20"/>
      <c r="Q257" s="20"/>
      <c r="R257" s="20"/>
    </row>
    <row r="258" spans="6:18" ht="12.75">
      <c r="F258" s="23"/>
      <c r="G258" s="23"/>
      <c r="H258" s="23"/>
      <c r="I258" s="23"/>
      <c r="J258" s="23"/>
      <c r="M258" s="20"/>
      <c r="N258" s="20"/>
      <c r="O258" s="20"/>
      <c r="P258" s="20"/>
      <c r="Q258" s="20"/>
      <c r="R258" s="20"/>
    </row>
    <row r="259" spans="6:18" ht="12.75">
      <c r="F259" s="23"/>
      <c r="G259" s="23"/>
      <c r="H259" s="23"/>
      <c r="I259" s="23"/>
      <c r="J259" s="23"/>
      <c r="M259" s="20"/>
      <c r="N259" s="20"/>
      <c r="O259" s="20"/>
      <c r="P259" s="20"/>
      <c r="Q259" s="20"/>
      <c r="R259" s="20"/>
    </row>
    <row r="260" spans="6:18" ht="12.75">
      <c r="F260" s="23"/>
      <c r="G260" s="23"/>
      <c r="H260" s="23"/>
      <c r="I260" s="23"/>
      <c r="J260" s="23"/>
      <c r="M260" s="20"/>
      <c r="N260" s="20"/>
      <c r="O260" s="20"/>
      <c r="P260" s="20"/>
      <c r="Q260" s="20"/>
      <c r="R260" s="20"/>
    </row>
    <row r="261" spans="13:18" ht="12.75">
      <c r="M261" s="20"/>
      <c r="N261" s="20"/>
      <c r="O261" s="20"/>
      <c r="P261" s="20"/>
      <c r="Q261" s="20"/>
      <c r="R261" s="20"/>
    </row>
    <row r="262" spans="13:18" ht="12.75">
      <c r="M262" s="20"/>
      <c r="N262" s="20"/>
      <c r="O262" s="20"/>
      <c r="P262" s="20"/>
      <c r="Q262" s="20"/>
      <c r="R262" s="20"/>
    </row>
    <row r="263" spans="13:18" ht="12.75">
      <c r="M263" s="20"/>
      <c r="N263" s="20"/>
      <c r="O263" s="20"/>
      <c r="P263" s="20"/>
      <c r="Q263" s="20"/>
      <c r="R263" s="20"/>
    </row>
    <row r="264" spans="13:18" ht="12.75">
      <c r="M264" s="20"/>
      <c r="N264" s="20"/>
      <c r="O264" s="20"/>
      <c r="P264" s="20"/>
      <c r="Q264" s="20"/>
      <c r="R264" s="20"/>
    </row>
    <row r="265" spans="13:18" ht="12.75">
      <c r="M265" s="20"/>
      <c r="N265" s="20"/>
      <c r="O265" s="20"/>
      <c r="P265" s="20"/>
      <c r="Q265" s="20"/>
      <c r="R265" s="20"/>
    </row>
    <row r="266" spans="13:18" ht="12.75">
      <c r="M266" s="20"/>
      <c r="N266" s="20"/>
      <c r="O266" s="20"/>
      <c r="P266" s="20"/>
      <c r="Q266" s="20"/>
      <c r="R266" s="20"/>
    </row>
    <row r="267" spans="13:18" ht="12.75">
      <c r="M267" s="20"/>
      <c r="N267" s="20"/>
      <c r="O267" s="20"/>
      <c r="P267" s="20"/>
      <c r="Q267" s="20"/>
      <c r="R267" s="20"/>
    </row>
    <row r="268" spans="13:18" ht="12.75">
      <c r="M268" s="20"/>
      <c r="N268" s="20"/>
      <c r="O268" s="20"/>
      <c r="P268" s="20"/>
      <c r="Q268" s="20"/>
      <c r="R268" s="20"/>
    </row>
    <row r="269" spans="13:18" ht="12.75">
      <c r="M269" s="20"/>
      <c r="N269" s="20"/>
      <c r="O269" s="20"/>
      <c r="P269" s="20"/>
      <c r="Q269" s="20"/>
      <c r="R269" s="20"/>
    </row>
    <row r="270" spans="13:18" ht="12.75">
      <c r="M270" s="20"/>
      <c r="N270" s="20"/>
      <c r="O270" s="20"/>
      <c r="P270" s="20"/>
      <c r="Q270" s="20"/>
      <c r="R270" s="20"/>
    </row>
    <row r="271" spans="13:18" ht="12.75">
      <c r="M271" s="20"/>
      <c r="N271" s="20"/>
      <c r="O271" s="20"/>
      <c r="P271" s="20"/>
      <c r="Q271" s="20"/>
      <c r="R271" s="20"/>
    </row>
    <row r="272" spans="13:18" ht="12.75">
      <c r="M272" s="20"/>
      <c r="N272" s="20"/>
      <c r="O272" s="20"/>
      <c r="P272" s="20"/>
      <c r="Q272" s="20"/>
      <c r="R272" s="20"/>
    </row>
    <row r="273" spans="13:18" ht="12.75">
      <c r="M273" s="20"/>
      <c r="N273" s="20"/>
      <c r="O273" s="20"/>
      <c r="P273" s="20"/>
      <c r="Q273" s="20"/>
      <c r="R273" s="20"/>
    </row>
    <row r="274" spans="13:18" ht="12.75">
      <c r="M274" s="20"/>
      <c r="N274" s="20"/>
      <c r="O274" s="20"/>
      <c r="P274" s="20"/>
      <c r="Q274" s="20"/>
      <c r="R274" s="20"/>
    </row>
    <row r="275" spans="13:18" ht="12.75">
      <c r="M275" s="20"/>
      <c r="N275" s="20"/>
      <c r="O275" s="20"/>
      <c r="P275" s="20"/>
      <c r="Q275" s="20"/>
      <c r="R275" s="20"/>
    </row>
    <row r="276" spans="13:18" ht="12.75">
      <c r="M276" s="20"/>
      <c r="N276" s="20"/>
      <c r="O276" s="20"/>
      <c r="P276" s="20"/>
      <c r="Q276" s="20"/>
      <c r="R276" s="20"/>
    </row>
    <row r="277" spans="13:18" ht="12.75">
      <c r="M277" s="20"/>
      <c r="N277" s="20"/>
      <c r="O277" s="20"/>
      <c r="P277" s="20"/>
      <c r="Q277" s="20"/>
      <c r="R277" s="20"/>
    </row>
    <row r="278" spans="13:18" ht="12.75">
      <c r="M278" s="20"/>
      <c r="N278" s="20"/>
      <c r="O278" s="20"/>
      <c r="P278" s="20"/>
      <c r="Q278" s="20"/>
      <c r="R278" s="20"/>
    </row>
    <row r="279" spans="13:18" ht="12.75">
      <c r="M279" s="20"/>
      <c r="N279" s="20"/>
      <c r="O279" s="20"/>
      <c r="P279" s="20"/>
      <c r="Q279" s="20"/>
      <c r="R279" s="20"/>
    </row>
    <row r="280" spans="13:18" ht="12.75">
      <c r="M280" s="20"/>
      <c r="N280" s="20"/>
      <c r="O280" s="20"/>
      <c r="P280" s="20"/>
      <c r="Q280" s="20"/>
      <c r="R280" s="20"/>
    </row>
    <row r="281" spans="13:18" ht="12.75">
      <c r="M281" s="20"/>
      <c r="N281" s="20"/>
      <c r="O281" s="20"/>
      <c r="P281" s="20"/>
      <c r="Q281" s="20"/>
      <c r="R281" s="20"/>
    </row>
    <row r="282" spans="13:18" ht="12.75">
      <c r="M282" s="20"/>
      <c r="N282" s="20"/>
      <c r="O282" s="20"/>
      <c r="P282" s="20"/>
      <c r="Q282" s="20"/>
      <c r="R282" s="20"/>
    </row>
    <row r="283" spans="13:18" ht="12.75">
      <c r="M283" s="20"/>
      <c r="N283" s="20"/>
      <c r="O283" s="20"/>
      <c r="P283" s="20"/>
      <c r="Q283" s="20"/>
      <c r="R283" s="20"/>
    </row>
    <row r="284" spans="13:18" ht="12.75">
      <c r="M284" s="20"/>
      <c r="N284" s="20"/>
      <c r="O284" s="20"/>
      <c r="P284" s="20"/>
      <c r="Q284" s="20"/>
      <c r="R284" s="20"/>
    </row>
    <row r="285" spans="13:18" ht="12.75">
      <c r="M285" s="20"/>
      <c r="N285" s="20"/>
      <c r="O285" s="20"/>
      <c r="P285" s="20"/>
      <c r="Q285" s="20"/>
      <c r="R285" s="20"/>
    </row>
    <row r="286" spans="13:18" ht="12.75">
      <c r="M286" s="20"/>
      <c r="N286" s="20"/>
      <c r="O286" s="20"/>
      <c r="P286" s="20"/>
      <c r="Q286" s="20"/>
      <c r="R286" s="20"/>
    </row>
    <row r="287" spans="13:18" ht="12.75">
      <c r="M287" s="20"/>
      <c r="N287" s="20"/>
      <c r="O287" s="20"/>
      <c r="P287" s="20"/>
      <c r="Q287" s="20"/>
      <c r="R287" s="20"/>
    </row>
    <row r="288" spans="13:18" ht="12.75">
      <c r="M288" s="20"/>
      <c r="N288" s="20"/>
      <c r="O288" s="20"/>
      <c r="P288" s="20"/>
      <c r="Q288" s="20"/>
      <c r="R288" s="20"/>
    </row>
    <row r="289" spans="13:18" ht="12.75">
      <c r="M289" s="20"/>
      <c r="N289" s="20"/>
      <c r="O289" s="20"/>
      <c r="P289" s="20"/>
      <c r="Q289" s="20"/>
      <c r="R289" s="20"/>
    </row>
    <row r="290" spans="13:18" ht="12.75">
      <c r="M290" s="20"/>
      <c r="N290" s="20"/>
      <c r="O290" s="20"/>
      <c r="P290" s="20"/>
      <c r="Q290" s="20"/>
      <c r="R290" s="20"/>
    </row>
    <row r="291" spans="13:18" ht="12.75">
      <c r="M291" s="20"/>
      <c r="N291" s="20"/>
      <c r="O291" s="20"/>
      <c r="P291" s="20"/>
      <c r="Q291" s="20"/>
      <c r="R291" s="20"/>
    </row>
    <row r="292" spans="13:18" ht="12.75">
      <c r="M292" s="20"/>
      <c r="N292" s="20"/>
      <c r="O292" s="20"/>
      <c r="P292" s="20"/>
      <c r="Q292" s="20"/>
      <c r="R292" s="20"/>
    </row>
    <row r="293" spans="13:18" ht="12.75">
      <c r="M293" s="20"/>
      <c r="N293" s="20"/>
      <c r="O293" s="20"/>
      <c r="P293" s="20"/>
      <c r="Q293" s="20"/>
      <c r="R293" s="20"/>
    </row>
    <row r="294" spans="13:18" ht="12.75">
      <c r="M294" s="20"/>
      <c r="N294" s="20"/>
      <c r="O294" s="20"/>
      <c r="P294" s="20"/>
      <c r="Q294" s="20"/>
      <c r="R294" s="20"/>
    </row>
    <row r="295" spans="13:18" ht="12.75">
      <c r="M295" s="20"/>
      <c r="N295" s="20"/>
      <c r="O295" s="20"/>
      <c r="P295" s="20"/>
      <c r="Q295" s="20"/>
      <c r="R295" s="20"/>
    </row>
    <row r="296" spans="13:18" ht="12.75">
      <c r="M296" s="20"/>
      <c r="N296" s="20"/>
      <c r="O296" s="20"/>
      <c r="P296" s="20"/>
      <c r="Q296" s="20"/>
      <c r="R296" s="20"/>
    </row>
    <row r="297" spans="13:18" ht="12.75">
      <c r="M297" s="20"/>
      <c r="N297" s="20"/>
      <c r="O297" s="20"/>
      <c r="P297" s="20"/>
      <c r="Q297" s="20"/>
      <c r="R297" s="20"/>
    </row>
    <row r="298" spans="13:18" ht="12.75">
      <c r="M298" s="20"/>
      <c r="N298" s="20"/>
      <c r="O298" s="20"/>
      <c r="P298" s="20"/>
      <c r="Q298" s="20"/>
      <c r="R298" s="20"/>
    </row>
    <row r="299" spans="13:18" ht="12.75">
      <c r="M299" s="20"/>
      <c r="N299" s="20"/>
      <c r="O299" s="20"/>
      <c r="P299" s="20"/>
      <c r="Q299" s="20"/>
      <c r="R299" s="20"/>
    </row>
    <row r="300" spans="13:18" ht="12.75">
      <c r="M300" s="20"/>
      <c r="N300" s="20"/>
      <c r="O300" s="20"/>
      <c r="P300" s="20"/>
      <c r="Q300" s="20"/>
      <c r="R300" s="20"/>
    </row>
    <row r="301" spans="13:18" ht="12.75">
      <c r="M301" s="20"/>
      <c r="N301" s="20"/>
      <c r="O301" s="20"/>
      <c r="P301" s="20"/>
      <c r="Q301" s="20"/>
      <c r="R301" s="20"/>
    </row>
    <row r="302" spans="13:18" ht="12.75">
      <c r="M302" s="20"/>
      <c r="N302" s="20"/>
      <c r="O302" s="20"/>
      <c r="P302" s="20"/>
      <c r="Q302" s="20"/>
      <c r="R302" s="20"/>
    </row>
    <row r="303" spans="13:18" ht="12.75">
      <c r="M303" s="20"/>
      <c r="N303" s="20"/>
      <c r="O303" s="20"/>
      <c r="P303" s="20"/>
      <c r="Q303" s="20"/>
      <c r="R303" s="20"/>
    </row>
    <row r="304" spans="13:18" ht="12.75">
      <c r="M304" s="20"/>
      <c r="N304" s="20"/>
      <c r="O304" s="20"/>
      <c r="P304" s="20"/>
      <c r="Q304" s="20"/>
      <c r="R304" s="20"/>
    </row>
    <row r="305" spans="13:18" ht="12.75">
      <c r="M305" s="20"/>
      <c r="N305" s="20"/>
      <c r="O305" s="20"/>
      <c r="P305" s="20"/>
      <c r="Q305" s="20"/>
      <c r="R305" s="20"/>
    </row>
    <row r="306" spans="13:18" ht="12.75">
      <c r="M306" s="20"/>
      <c r="N306" s="20"/>
      <c r="O306" s="20"/>
      <c r="P306" s="20"/>
      <c r="Q306" s="20"/>
      <c r="R306" s="20"/>
    </row>
    <row r="307" spans="13:18" ht="12.75">
      <c r="M307" s="20"/>
      <c r="N307" s="20"/>
      <c r="O307" s="20"/>
      <c r="P307" s="20"/>
      <c r="Q307" s="20"/>
      <c r="R307" s="20"/>
    </row>
    <row r="308" spans="13:18" ht="12.75">
      <c r="M308" s="20"/>
      <c r="N308" s="20"/>
      <c r="O308" s="20"/>
      <c r="P308" s="20"/>
      <c r="Q308" s="20"/>
      <c r="R308" s="20"/>
    </row>
    <row r="309" spans="13:18" ht="12.75">
      <c r="M309" s="20"/>
      <c r="N309" s="20"/>
      <c r="O309" s="20"/>
      <c r="P309" s="20"/>
      <c r="Q309" s="20"/>
      <c r="R309" s="20"/>
    </row>
    <row r="310" spans="13:18" ht="12.75">
      <c r="M310" s="20"/>
      <c r="N310" s="20"/>
      <c r="O310" s="20"/>
      <c r="P310" s="20"/>
      <c r="Q310" s="20"/>
      <c r="R310" s="20"/>
    </row>
    <row r="311" spans="13:18" ht="12.75">
      <c r="M311" s="20"/>
      <c r="N311" s="20"/>
      <c r="O311" s="20"/>
      <c r="P311" s="20"/>
      <c r="Q311" s="20"/>
      <c r="R311" s="20"/>
    </row>
    <row r="312" spans="13:18" ht="12.75">
      <c r="M312" s="20"/>
      <c r="N312" s="20"/>
      <c r="O312" s="20"/>
      <c r="P312" s="20"/>
      <c r="Q312" s="20"/>
      <c r="R312" s="20"/>
    </row>
    <row r="313" spans="13:18" ht="12.75">
      <c r="M313" s="20"/>
      <c r="N313" s="20"/>
      <c r="O313" s="20"/>
      <c r="P313" s="20"/>
      <c r="Q313" s="20"/>
      <c r="R313" s="20"/>
    </row>
    <row r="314" spans="13:18" ht="12.75">
      <c r="M314" s="20"/>
      <c r="N314" s="20"/>
      <c r="O314" s="20"/>
      <c r="P314" s="20"/>
      <c r="Q314" s="20"/>
      <c r="R314" s="20"/>
    </row>
    <row r="315" spans="13:18" ht="12.75">
      <c r="M315" s="20"/>
      <c r="N315" s="20"/>
      <c r="O315" s="20"/>
      <c r="P315" s="20"/>
      <c r="Q315" s="20"/>
      <c r="R315" s="20"/>
    </row>
    <row r="316" spans="13:18" ht="12.75">
      <c r="M316" s="20"/>
      <c r="N316" s="20"/>
      <c r="O316" s="20"/>
      <c r="P316" s="20"/>
      <c r="Q316" s="20"/>
      <c r="R316" s="20"/>
    </row>
    <row r="317" spans="13:18" ht="12.75">
      <c r="M317" s="20"/>
      <c r="N317" s="20"/>
      <c r="O317" s="20"/>
      <c r="P317" s="20"/>
      <c r="Q317" s="20"/>
      <c r="R317" s="20"/>
    </row>
    <row r="318" spans="13:18" ht="12.75">
      <c r="M318" s="20"/>
      <c r="N318" s="20"/>
      <c r="O318" s="20"/>
      <c r="P318" s="20"/>
      <c r="Q318" s="20"/>
      <c r="R318" s="20"/>
    </row>
    <row r="319" spans="13:18" ht="12.75">
      <c r="M319" s="20"/>
      <c r="N319" s="20"/>
      <c r="O319" s="20"/>
      <c r="P319" s="20"/>
      <c r="Q319" s="20"/>
      <c r="R319" s="20"/>
    </row>
    <row r="320" spans="13:18" ht="12.75">
      <c r="M320" s="20"/>
      <c r="N320" s="20"/>
      <c r="O320" s="20"/>
      <c r="P320" s="20"/>
      <c r="Q320" s="20"/>
      <c r="R320" s="20"/>
    </row>
    <row r="321" spans="13:18" ht="12.75">
      <c r="M321" s="20"/>
      <c r="N321" s="20"/>
      <c r="O321" s="20"/>
      <c r="P321" s="20"/>
      <c r="Q321" s="20"/>
      <c r="R321" s="20"/>
    </row>
    <row r="322" spans="13:18" ht="12.75">
      <c r="M322" s="20"/>
      <c r="N322" s="20"/>
      <c r="O322" s="20"/>
      <c r="P322" s="20"/>
      <c r="Q322" s="20"/>
      <c r="R322" s="20"/>
    </row>
    <row r="323" spans="13:18" ht="12.75">
      <c r="M323" s="20"/>
      <c r="N323" s="20"/>
      <c r="O323" s="20"/>
      <c r="P323" s="20"/>
      <c r="Q323" s="20"/>
      <c r="R323" s="20"/>
    </row>
    <row r="324" spans="13:18" ht="12.75">
      <c r="M324" s="20"/>
      <c r="N324" s="20"/>
      <c r="O324" s="20"/>
      <c r="P324" s="20"/>
      <c r="Q324" s="20"/>
      <c r="R324" s="20"/>
    </row>
    <row r="325" spans="13:18" ht="12.75">
      <c r="M325" s="20"/>
      <c r="N325" s="20"/>
      <c r="O325" s="20"/>
      <c r="P325" s="20"/>
      <c r="Q325" s="20"/>
      <c r="R325" s="20"/>
    </row>
    <row r="326" spans="13:18" ht="12.75">
      <c r="M326" s="20"/>
      <c r="N326" s="20"/>
      <c r="O326" s="20"/>
      <c r="P326" s="20"/>
      <c r="Q326" s="20"/>
      <c r="R326" s="20"/>
    </row>
    <row r="327" spans="13:18" ht="12.75">
      <c r="M327" s="20"/>
      <c r="N327" s="20"/>
      <c r="O327" s="20"/>
      <c r="P327" s="20"/>
      <c r="Q327" s="20"/>
      <c r="R327" s="20"/>
    </row>
    <row r="328" spans="13:18" ht="12.75">
      <c r="M328" s="20"/>
      <c r="N328" s="20"/>
      <c r="O328" s="20"/>
      <c r="P328" s="20"/>
      <c r="Q328" s="20"/>
      <c r="R328" s="20"/>
    </row>
    <row r="329" spans="13:18" ht="12.75">
      <c r="M329" s="20"/>
      <c r="N329" s="20"/>
      <c r="O329" s="20"/>
      <c r="P329" s="20"/>
      <c r="Q329" s="20"/>
      <c r="R329" s="20"/>
    </row>
    <row r="330" spans="13:18" ht="12.75">
      <c r="M330" s="20"/>
      <c r="N330" s="20"/>
      <c r="O330" s="20"/>
      <c r="P330" s="20"/>
      <c r="Q330" s="20"/>
      <c r="R330" s="20"/>
    </row>
    <row r="331" spans="13:18" ht="12.75">
      <c r="M331" s="20"/>
      <c r="N331" s="20"/>
      <c r="O331" s="20"/>
      <c r="P331" s="20"/>
      <c r="Q331" s="20"/>
      <c r="R331" s="20"/>
    </row>
    <row r="332" spans="13:18" ht="12.75">
      <c r="M332" s="20"/>
      <c r="N332" s="20"/>
      <c r="O332" s="20"/>
      <c r="P332" s="20"/>
      <c r="Q332" s="20"/>
      <c r="R332" s="20"/>
    </row>
  </sheetData>
  <sheetProtection/>
  <mergeCells count="8">
    <mergeCell ref="D2:E2"/>
    <mergeCell ref="F2:J2"/>
    <mergeCell ref="K2:L2"/>
    <mergeCell ref="M2:R2"/>
    <mergeCell ref="D5:E5"/>
    <mergeCell ref="F5:J5"/>
    <mergeCell ref="K5:L5"/>
    <mergeCell ref="M5:R5"/>
  </mergeCells>
  <printOptions/>
  <pageMargins left="0.7874015748031497" right="0.7874015748031497" top="0.5905511811023623" bottom="0.984251968503937" header="0.35433070866141736" footer="0.5118110236220472"/>
  <pageSetup horizontalDpi="600" verticalDpi="600" orientation="landscape" paperSize="9" scale="72" r:id="rId3"/>
  <headerFooter alignWithMargins="0">
    <oddHeader>&amp;R&amp;8&amp;P (&amp;N)</oddHeader>
  </headerFooter>
  <legacyDrawing r:id="rId2"/>
</worksheet>
</file>

<file path=xl/worksheets/sheet4.xml><?xml version="1.0" encoding="utf-8"?>
<worksheet xmlns="http://schemas.openxmlformats.org/spreadsheetml/2006/main" xmlns:r="http://schemas.openxmlformats.org/officeDocument/2006/relationships">
  <sheetPr codeName="Blad11"/>
  <dimension ref="B1:E27"/>
  <sheetViews>
    <sheetView showGridLines="0" zoomScalePageLayoutView="0" workbookViewId="0" topLeftCell="A2">
      <selection activeCell="A1" sqref="A1"/>
    </sheetView>
  </sheetViews>
  <sheetFormatPr defaultColWidth="9.140625" defaultRowHeight="12.75"/>
  <cols>
    <col min="8" max="8" width="20.7109375" style="0" customWidth="1"/>
  </cols>
  <sheetData>
    <row r="1" s="77" customFormat="1" ht="20.25" customHeight="1">
      <c r="B1" s="77" t="s">
        <v>62</v>
      </c>
    </row>
    <row r="2" ht="12.75" customHeight="1">
      <c r="B2" s="76" t="s">
        <v>61</v>
      </c>
    </row>
    <row r="3" ht="12.75" customHeight="1">
      <c r="B3" s="76" t="s">
        <v>60</v>
      </c>
    </row>
    <row r="4" ht="12.75" customHeight="1"/>
    <row r="24" spans="3:5" ht="12.75">
      <c r="C24" s="75"/>
      <c r="D24" s="75"/>
      <c r="E24" s="75"/>
    </row>
    <row r="27" ht="12.75">
      <c r="E27" s="74"/>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xl/worksheets/sheet5.xml><?xml version="1.0" encoding="utf-8"?>
<worksheet xmlns="http://schemas.openxmlformats.org/spreadsheetml/2006/main" xmlns:r="http://schemas.openxmlformats.org/officeDocument/2006/relationships">
  <sheetPr codeName="Blad6"/>
  <dimension ref="B1:E27"/>
  <sheetViews>
    <sheetView showGridLines="0" zoomScalePageLayoutView="0" workbookViewId="0" topLeftCell="A1">
      <selection activeCell="A1" sqref="A1"/>
    </sheetView>
  </sheetViews>
  <sheetFormatPr defaultColWidth="9.140625" defaultRowHeight="12.75"/>
  <sheetData>
    <row r="1" ht="20.25" customHeight="1">
      <c r="B1" s="77" t="s">
        <v>65</v>
      </c>
    </row>
    <row r="2" ht="12.75" customHeight="1">
      <c r="B2" s="76" t="s">
        <v>64</v>
      </c>
    </row>
    <row r="3" ht="12.75" customHeight="1">
      <c r="B3" s="76" t="s">
        <v>63</v>
      </c>
    </row>
    <row r="4" ht="12.75" customHeight="1"/>
    <row r="27" ht="12.75">
      <c r="E27" s="74"/>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xl/worksheets/sheet6.xml><?xml version="1.0" encoding="utf-8"?>
<worksheet xmlns="http://schemas.openxmlformats.org/spreadsheetml/2006/main" xmlns:r="http://schemas.openxmlformats.org/officeDocument/2006/relationships">
  <sheetPr codeName="Blad12"/>
  <dimension ref="B1:F27"/>
  <sheetViews>
    <sheetView showGridLines="0" zoomScalePageLayoutView="0" workbookViewId="0" topLeftCell="A1">
      <selection activeCell="A1" sqref="A1"/>
    </sheetView>
  </sheetViews>
  <sheetFormatPr defaultColWidth="9.140625" defaultRowHeight="12.75"/>
  <sheetData>
    <row r="1" ht="20.25" customHeight="1">
      <c r="B1" s="77" t="s">
        <v>67</v>
      </c>
    </row>
    <row r="2" ht="12.75" customHeight="1">
      <c r="B2" s="76" t="s">
        <v>66</v>
      </c>
    </row>
    <row r="3" ht="12.75" customHeight="1">
      <c r="B3" s="76"/>
    </row>
    <row r="4" ht="12.75" customHeight="1"/>
    <row r="23" spans="2:6" ht="12.75">
      <c r="B23" s="78"/>
      <c r="C23" s="78"/>
      <c r="D23" s="78"/>
      <c r="E23" s="78"/>
      <c r="F23" s="78"/>
    </row>
    <row r="26" ht="12.75">
      <c r="B26" s="78"/>
    </row>
    <row r="27" ht="12.75">
      <c r="E27" s="74"/>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xl/worksheets/sheet7.xml><?xml version="1.0" encoding="utf-8"?>
<worksheet xmlns="http://schemas.openxmlformats.org/spreadsheetml/2006/main" xmlns:r="http://schemas.openxmlformats.org/officeDocument/2006/relationships">
  <sheetPr codeName="Blad14"/>
  <dimension ref="B1:E36"/>
  <sheetViews>
    <sheetView showGridLines="0" zoomScalePageLayoutView="0" workbookViewId="0" topLeftCell="A1">
      <selection activeCell="A1" sqref="A1"/>
    </sheetView>
  </sheetViews>
  <sheetFormatPr defaultColWidth="9.140625" defaultRowHeight="12.75"/>
  <sheetData>
    <row r="1" ht="20.25" customHeight="1">
      <c r="B1" s="77" t="s">
        <v>72</v>
      </c>
    </row>
    <row r="2" ht="12.75" customHeight="1">
      <c r="B2" s="76" t="s">
        <v>66</v>
      </c>
    </row>
    <row r="3" ht="12.75" customHeight="1">
      <c r="B3" s="76"/>
    </row>
    <row r="4" ht="12.75" customHeight="1"/>
    <row r="23" ht="12.75">
      <c r="B23" s="78"/>
    </row>
    <row r="31" ht="12.75">
      <c r="B31" s="75"/>
    </row>
    <row r="34" spans="2:5" ht="12.75">
      <c r="B34" s="83" t="s">
        <v>71</v>
      </c>
      <c r="C34" s="81" t="s">
        <v>45</v>
      </c>
      <c r="D34" s="80" t="s">
        <v>70</v>
      </c>
      <c r="E34" s="80"/>
    </row>
    <row r="35" spans="2:5" ht="12.75">
      <c r="B35" s="76"/>
      <c r="C35" s="81" t="s">
        <v>44</v>
      </c>
      <c r="D35" s="80" t="s">
        <v>69</v>
      </c>
      <c r="E35" s="80"/>
    </row>
    <row r="36" spans="2:5" ht="12.75">
      <c r="B36" s="82"/>
      <c r="C36" s="81" t="s">
        <v>43</v>
      </c>
      <c r="D36" s="80" t="s">
        <v>68</v>
      </c>
      <c r="E36" s="79"/>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Schönbeck Martin ML/KOM/WEBPUB-S</dc:creator>
  <cp:keywords/>
  <dc:description/>
  <cp:lastModifiedBy>Schönbeck Martin ML/KOM/WEBPUB-S</cp:lastModifiedBy>
  <dcterms:created xsi:type="dcterms:W3CDTF">2024-05-29T06:39:00Z</dcterms:created>
  <dcterms:modified xsi:type="dcterms:W3CDTF">2024-05-29T06:39:06Z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