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charts/chart8.xml" ContentType="application/vnd.openxmlformats-officedocument.drawingml.chart+xml"/>
  <Override PartName="/xl/drawings/drawing13.xml" ContentType="application/vnd.openxmlformats-officedocument.drawingml.chartshapes+xml"/>
  <Override PartName="/xl/charts/chart9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0.xml" ContentType="application/vnd.openxmlformats-officedocument.drawingml.chart+xml"/>
  <Override PartName="/xl/drawings/drawing16.xml" ContentType="application/vnd.openxmlformats-officedocument.drawingml.chartshapes+xml"/>
  <Override PartName="/xl/charts/chart11.xml" ContentType="application/vnd.openxmlformats-officedocument.drawingml.chart+xml"/>
  <Override PartName="/xl/drawings/drawing17.xml" ContentType="application/vnd.openxmlformats-officedocument.drawingml.chartshapes+xml"/>
  <Override PartName="/xl/charts/chart12.xml" ContentType="application/vnd.openxmlformats-officedocument.drawingml.chart+xml"/>
  <Override PartName="/xl/drawings/drawing18.xml" ContentType="application/vnd.openxmlformats-officedocument.drawingml.chartshapes+xml"/>
  <Override PartName="/xl/charts/chart13.xml" ContentType="application/vnd.openxmlformats-officedocument.drawingml.chart+xml"/>
  <Override PartName="/xl/drawings/drawing19.xml" ContentType="application/vnd.openxmlformats-officedocument.drawingml.chartshapes+xml"/>
  <Override PartName="/xl/charts/chart14.xml" ContentType="application/vnd.openxmlformats-officedocument.drawingml.chart+xml"/>
  <Override PartName="/xl/drawings/drawing20.xml" ContentType="application/vnd.openxmlformats-officedocument.drawingml.chartshapes+xml"/>
  <Override PartName="/xl/charts/chart15.xml" ContentType="application/vnd.openxmlformats-officedocument.drawingml.chart+xml"/>
  <Override PartName="/xl/drawings/drawing21.xml" ContentType="application/vnd.openxmlformats-officedocument.drawingml.chartshapes+xml"/>
  <Override PartName="/xl/charts/chart16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7.xml" ContentType="application/vnd.openxmlformats-officedocument.drawingml.chart+xml"/>
  <Override PartName="/xl/drawings/drawing24.xml" ContentType="application/vnd.openxmlformats-officedocument.drawingml.chartshapes+xml"/>
  <Override PartName="/xl/charts/chart18.xml" ContentType="application/vnd.openxmlformats-officedocument.drawingml.chart+xml"/>
  <Override PartName="/xl/drawings/drawing25.xml" ContentType="application/vnd.openxmlformats-officedocument.drawingml.chartshapes+xml"/>
  <Override PartName="/xl/charts/chart19.xml" ContentType="application/vnd.openxmlformats-officedocument.drawingml.chart+xml"/>
  <Override PartName="/xl/drawings/drawing26.xml" ContentType="application/vnd.openxmlformats-officedocument.drawingml.chartshapes+xml"/>
  <Override PartName="/xl/charts/chart20.xml" ContentType="application/vnd.openxmlformats-officedocument.drawingml.chart+xml"/>
  <Override PartName="/xl/drawings/drawing27.xml" ContentType="application/vnd.openxmlformats-officedocument.drawingml.chartshapes+xml"/>
  <Override PartName="/xl/charts/chart21.xml" ContentType="application/vnd.openxmlformats-officedocument.drawingml.chart+xml"/>
  <Override PartName="/xl/drawings/drawing28.xml" ContentType="application/vnd.openxmlformats-officedocument.drawingml.chartshapes+xml"/>
  <Override PartName="/xl/charts/chart22.xml" ContentType="application/vnd.openxmlformats-officedocument.drawingml.chart+xml"/>
  <Override PartName="/xl/drawings/drawing29.xml" ContentType="application/vnd.openxmlformats-officedocument.drawingml.chartshapes+xml"/>
  <Override PartName="/xl/charts/chart23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24.xml" ContentType="application/vnd.openxmlformats-officedocument.drawingml.chart+xml"/>
  <Override PartName="/xl/drawings/drawing32.xml" ContentType="application/vnd.openxmlformats-officedocument.drawingml.chartshapes+xml"/>
  <Override PartName="/xl/charts/chart25.xml" ContentType="application/vnd.openxmlformats-officedocument.drawingml.chart+xml"/>
  <Override PartName="/xl/drawings/drawing33.xml" ContentType="application/vnd.openxmlformats-officedocument.drawingml.chartshapes+xml"/>
  <Override PartName="/xl/charts/chart26.xml" ContentType="application/vnd.openxmlformats-officedocument.drawingml.chart+xml"/>
  <Override PartName="/xl/drawings/drawing34.xml" ContentType="application/vnd.openxmlformats-officedocument.drawingml.chartshapes+xml"/>
  <Override PartName="/xl/charts/chart27.xml" ContentType="application/vnd.openxmlformats-officedocument.drawingml.chart+xml"/>
  <Override PartName="/xl/drawings/drawing35.xml" ContentType="application/vnd.openxmlformats-officedocument.drawingml.chartshapes+xml"/>
  <Override PartName="/xl/charts/chart2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9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6.xml" ContentType="application/vnd.openxmlformats-officedocument.drawing+xml"/>
  <Override PartName="/xl/charts/chart30.xml" ContentType="application/vnd.openxmlformats-officedocument.drawingml.chart+xml"/>
  <Override PartName="/xl/drawings/drawing37.xml" ContentType="application/vnd.openxmlformats-officedocument.drawingml.chartshapes+xml"/>
  <Override PartName="/xl/charts/chart31.xml" ContentType="application/vnd.openxmlformats-officedocument.drawingml.chart+xml"/>
  <Override PartName="/xl/drawings/drawing38.xml" ContentType="application/vnd.openxmlformats-officedocument.drawingml.chartshapes+xml"/>
  <Override PartName="/xl/charts/chart32.xml" ContentType="application/vnd.openxmlformats-officedocument.drawingml.chart+xml"/>
  <Override PartName="/xl/drawings/drawing39.xml" ContentType="application/vnd.openxmlformats-officedocument.drawingml.chartshapes+xml"/>
  <Override PartName="/xl/charts/chart33.xml" ContentType="application/vnd.openxmlformats-officedocument.drawingml.chart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34.xml" ContentType="application/vnd.openxmlformats-officedocument.drawingml.chart+xml"/>
  <Override PartName="/xl/drawings/drawing42.xml" ContentType="application/vnd.openxmlformats-officedocument.drawingml.chartshapes+xml"/>
  <Override PartName="/xl/charts/chart35.xml" ContentType="application/vnd.openxmlformats-officedocument.drawingml.chart+xml"/>
  <Override PartName="/xl/drawings/drawing43.xml" ContentType="application/vnd.openxmlformats-officedocument.drawingml.chartshapes+xml"/>
  <Override PartName="/xl/charts/chart36.xml" ContentType="application/vnd.openxmlformats-officedocument.drawingml.chart+xml"/>
  <Override PartName="/xl/drawings/drawing44.xml" ContentType="application/vnd.openxmlformats-officedocument.drawingml.chartshapes+xml"/>
  <Override PartName="/xl/charts/chart37.xml" ContentType="application/vnd.openxmlformats-officedocument.drawingml.chart+xml"/>
  <Override PartName="/xl/drawings/drawing45.xml" ContentType="application/vnd.openxmlformats-officedocument.drawingml.chartshapes+xml"/>
  <Override PartName="/xl/drawings/drawing46.xml" ContentType="application/vnd.openxmlformats-officedocument.drawing+xml"/>
  <Override PartName="/xl/charts/chart38.xml" ContentType="application/vnd.openxmlformats-officedocument.drawingml.chart+xml"/>
  <Override PartName="/xl/drawings/drawing47.xml" ContentType="application/vnd.openxmlformats-officedocument.drawingml.chartshapes+xml"/>
  <Override PartName="/xl/charts/chart39.xml" ContentType="application/vnd.openxmlformats-officedocument.drawingml.chart+xml"/>
  <Override PartName="/xl/drawings/drawing48.xml" ContentType="application/vnd.openxmlformats-officedocument.drawingml.chartshapes+xml"/>
  <Override PartName="/xl/charts/chart40.xml" ContentType="application/vnd.openxmlformats-officedocument.drawingml.chart+xml"/>
  <Override PartName="/xl/drawings/drawing49.xml" ContentType="application/vnd.openxmlformats-officedocument.drawingml.chartshapes+xml"/>
  <Override PartName="/xl/charts/chart41.xml" ContentType="application/vnd.openxmlformats-officedocument.drawingml.chart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42.xml" ContentType="application/vnd.openxmlformats-officedocument.drawingml.chart+xml"/>
  <Override PartName="/xl/drawings/drawing52.xml" ContentType="application/vnd.openxmlformats-officedocument.drawingml.chartshapes+xml"/>
  <Override PartName="/xl/charts/chart43.xml" ContentType="application/vnd.openxmlformats-officedocument.drawingml.chart+xml"/>
  <Override PartName="/xl/drawings/drawing53.xml" ContentType="application/vnd.openxmlformats-officedocument.drawingml.chartshapes+xml"/>
  <Override PartName="/xl/charts/chart44.xml" ContentType="application/vnd.openxmlformats-officedocument.drawingml.chart+xml"/>
  <Override PartName="/xl/drawings/drawing54.xml" ContentType="application/vnd.openxmlformats-officedocument.drawingml.chartshapes+xml"/>
  <Override PartName="/xl/charts/chart45.xml" ContentType="application/vnd.openxmlformats-officedocument.drawingml.chart+xml"/>
  <Override PartName="/xl/drawings/drawing55.xml" ContentType="application/vnd.openxmlformats-officedocument.drawingml.chartshapes+xml"/>
  <Override PartName="/xl/drawings/drawing56.xml" ContentType="application/vnd.openxmlformats-officedocument.drawing+xml"/>
  <Override PartName="/xl/charts/chart46.xml" ContentType="application/vnd.openxmlformats-officedocument.drawingml.chart+xml"/>
  <Override PartName="/xl/drawings/drawing57.xml" ContentType="application/vnd.openxmlformats-officedocument.drawingml.chartshapes+xml"/>
  <Override PartName="/xl/charts/chart47.xml" ContentType="application/vnd.openxmlformats-officedocument.drawingml.chart+xml"/>
  <Override PartName="/xl/drawings/drawing58.xml" ContentType="application/vnd.openxmlformats-officedocument.drawingml.chartshapes+xml"/>
  <Override PartName="/xl/charts/chart48.xml" ContentType="application/vnd.openxmlformats-officedocument.drawingml.chart+xml"/>
  <Override PartName="/xl/drawings/drawing59.xml" ContentType="application/vnd.openxmlformats-officedocument.drawingml.chartshapes+xml"/>
  <Override PartName="/xl/charts/chart49.xml" ContentType="application/vnd.openxmlformats-officedocument.drawingml.chart+xml"/>
  <Override PartName="/xl/drawings/drawing6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cb.intra\data\Data\BV\SV\LE0101_ULF_SILC\Datainsamling\Bortfall\2020\"/>
    </mc:Choice>
  </mc:AlternateContent>
  <bookViews>
    <workbookView xWindow="240" yWindow="-60" windowWidth="12050" windowHeight="5960" tabRatio="841"/>
  </bookViews>
  <sheets>
    <sheet name="Innehållsförteckning" sheetId="24" r:id="rId1"/>
    <sheet name="1. Urval, intervjuer, bortfall" sheetId="2" r:id="rId2"/>
    <sheet name="2. Diagram Intervjuer, bortfall" sheetId="25" r:id="rId3"/>
    <sheet name="3. Diagram Bortfallskategori" sheetId="26" r:id="rId4"/>
    <sheet name="4. Bortfallskategori Kön Ålder" sheetId="23" r:id="rId5"/>
    <sheet name="5. Diagram Vägrare Kön Ålder" sheetId="19" r:id="rId6"/>
    <sheet name="6. Diagram Ej antr. Kön Ålder " sheetId="20" r:id="rId7"/>
    <sheet name="7. Diagram Bortfall Kön Ålder" sheetId="18" r:id="rId8"/>
    <sheet name="8. Bortfall Samtliga" sheetId="7" r:id="rId9"/>
    <sheet name="9. Bortfall Män Ålder" sheetId="3" r:id="rId10"/>
    <sheet name="10. Bortfall Kvinnor Ålder" sheetId="6" r:id="rId11"/>
    <sheet name="11. Bortfall Familjetyp" sheetId="28" r:id="rId12"/>
    <sheet name="12. Bortfall Inr-Utr födda" sheetId="22" r:id="rId13"/>
    <sheet name="13. Bortfall Vistelsetid" sheetId="32" r:id="rId14"/>
    <sheet name="14. Bortfall Utbildningsnivå" sheetId="31" r:id="rId15"/>
    <sheet name="15. Bortfall DispInkomst" sheetId="29" r:id="rId16"/>
    <sheet name="16. Bortfall EkBistånd" sheetId="30" r:id="rId17"/>
    <sheet name="Blad1" sheetId="33" r:id="rId18"/>
  </sheets>
  <definedNames>
    <definedName name="_16_24_år">'9. Bortfall Män Ålder'!$B$69</definedName>
    <definedName name="Diagram_16_84_år" localSheetId="11">'11. Bortfall Familjetyp'!#REF!+'11. Bortfall Familjetyp'!#REF!</definedName>
    <definedName name="Diagram_16_84_år" localSheetId="12">'12. Bortfall Inr-Utr födda'!$I$75+'12. Bortfall Inr-Utr födda'!#REF!</definedName>
    <definedName name="Diagram_16_84_år" localSheetId="13">'13. Bortfall Vistelsetid'!#REF!+'13. Bortfall Vistelsetid'!#REF!</definedName>
    <definedName name="Diagram_16_84_år" localSheetId="14">'14. Bortfall Utbildningsnivå'!#REF!+'14. Bortfall Utbildningsnivå'!#REF!</definedName>
    <definedName name="Diagram_16_84_år" localSheetId="15">'15. Bortfall DispInkomst'!#REF!+'15. Bortfall DispInkomst'!#REF!</definedName>
    <definedName name="Diagram_16_84_år" localSheetId="16">'16. Bortfall EkBistånd'!#REF!+'16. Bortfall EkBistånd'!#REF!</definedName>
    <definedName name="Diagram_16_84_år" localSheetId="5">'5. Diagram Vägrare Kön Ålder'!$I$38+'5. Diagram Vägrare Kön Ålder'!$B$57</definedName>
    <definedName name="Diagram_16_84_år" localSheetId="6">'6. Diagram Ej antr. Kön Ålder '!$I$38+'6. Diagram Ej antr. Kön Ålder '!$B$57</definedName>
    <definedName name="Diagram_16_84_år" localSheetId="7">'7. Diagram Bortfall Kön Ålder'!$I$38+'7. Diagram Bortfall Kön Ålder'!$B$57</definedName>
    <definedName name="IDX" localSheetId="1">'1. Urval, intervjuer, bortfall'!#REF!</definedName>
    <definedName name="IDX" localSheetId="10">'10. Bortfall Kvinnor Ålder'!#REF!</definedName>
    <definedName name="IDX" localSheetId="11">'11. Bortfall Familjetyp'!#REF!</definedName>
    <definedName name="IDX" localSheetId="12">'12. Bortfall Inr-Utr födda'!#REF!</definedName>
    <definedName name="IDX" localSheetId="13">'13. Bortfall Vistelsetid'!#REF!</definedName>
    <definedName name="IDX" localSheetId="14">'14. Bortfall Utbildningsnivå'!#REF!</definedName>
    <definedName name="IDX" localSheetId="15">'15. Bortfall DispInkomst'!#REF!</definedName>
    <definedName name="IDX" localSheetId="16">'16. Bortfall EkBistånd'!#REF!</definedName>
    <definedName name="IDX" localSheetId="2">'2. Diagram Intervjuer, bortfall'!#REF!</definedName>
    <definedName name="IDX" localSheetId="3">'3. Diagram Bortfallskategori'!#REF!</definedName>
    <definedName name="IDX" localSheetId="4">'4. Bortfallskategori Kön Ålder'!$A$1</definedName>
    <definedName name="IDX" localSheetId="5">'5. Diagram Vägrare Kön Ålder'!#REF!</definedName>
    <definedName name="IDX" localSheetId="6">'6. Diagram Ej antr. Kön Ålder '!#REF!</definedName>
    <definedName name="IDX" localSheetId="7">'7. Diagram Bortfall Kön Ålder'!#REF!</definedName>
    <definedName name="IDX" localSheetId="8">'8. Bortfall Samtliga'!#REF!</definedName>
    <definedName name="IDX" localSheetId="9">'9. Bortfall Män Ålder'!#REF!</definedName>
    <definedName name="IDX" localSheetId="0">Innehållsförteckning!#REF!</definedName>
    <definedName name="top" localSheetId="1">'1. Urval, intervjuer, bortfall'!#REF!</definedName>
    <definedName name="top" localSheetId="10">'10. Bortfall Kvinnor Ålder'!#REF!</definedName>
    <definedName name="top" localSheetId="11">'11. Bortfall Familjetyp'!#REF!</definedName>
    <definedName name="top" localSheetId="12">'12. Bortfall Inr-Utr födda'!#REF!</definedName>
    <definedName name="top" localSheetId="13">'13. Bortfall Vistelsetid'!#REF!</definedName>
    <definedName name="top" localSheetId="14">'14. Bortfall Utbildningsnivå'!#REF!</definedName>
    <definedName name="top" localSheetId="15">'15. Bortfall DispInkomst'!#REF!</definedName>
    <definedName name="top" localSheetId="16">'16. Bortfall EkBistånd'!#REF!</definedName>
    <definedName name="top" localSheetId="2">'2. Diagram Intervjuer, bortfall'!#REF!</definedName>
    <definedName name="top" localSheetId="3">'3. Diagram Bortfallskategori'!#REF!</definedName>
    <definedName name="top" localSheetId="4">'4. Bortfallskategori Kön Ålder'!$A$1</definedName>
    <definedName name="top" localSheetId="5">'5. Diagram Vägrare Kön Ålder'!#REF!</definedName>
    <definedName name="top" localSheetId="6">'6. Diagram Ej antr. Kön Ålder '!#REF!</definedName>
    <definedName name="top" localSheetId="7">'7. Diagram Bortfall Kön Ålder'!#REF!</definedName>
    <definedName name="top" localSheetId="8">'8. Bortfall Samtliga'!#REF!</definedName>
    <definedName name="top" localSheetId="9">'9. Bortfall Män Ålder'!#REF!</definedName>
    <definedName name="top" localSheetId="0">Innehållsförteckning!#REF!</definedName>
  </definedNames>
  <calcPr calcId="162913"/>
</workbook>
</file>

<file path=xl/calcChain.xml><?xml version="1.0" encoding="utf-8"?>
<calcChain xmlns="http://schemas.openxmlformats.org/spreadsheetml/2006/main">
  <c r="AV23" i="28" l="1"/>
  <c r="AV24" i="28"/>
  <c r="AV25" i="28"/>
  <c r="AU23" i="28"/>
  <c r="AU24" i="28"/>
  <c r="AU25" i="28"/>
  <c r="AT23" i="28"/>
  <c r="AT24" i="28"/>
  <c r="AT25" i="28"/>
  <c r="AS23" i="28"/>
  <c r="AS24" i="28"/>
  <c r="AS25" i="28"/>
  <c r="AR23" i="28"/>
  <c r="AR24" i="28"/>
  <c r="AR25" i="28"/>
  <c r="AP24" i="28"/>
  <c r="AP25" i="28"/>
  <c r="AO24" i="28"/>
  <c r="AO25" i="28"/>
  <c r="AN24" i="28"/>
  <c r="AN25" i="28"/>
  <c r="AM24" i="28"/>
  <c r="AM25" i="28"/>
  <c r="AL24" i="28"/>
  <c r="AL25" i="28"/>
  <c r="D55" i="2" l="1"/>
  <c r="C55" i="2"/>
  <c r="H55" i="2"/>
  <c r="I55" i="2"/>
  <c r="F55" i="2"/>
  <c r="G55" i="2"/>
  <c r="AP23" i="28"/>
  <c r="AO23" i="28"/>
  <c r="AN23" i="28"/>
  <c r="AM23" i="28"/>
  <c r="AL23" i="28"/>
  <c r="AV7" i="28"/>
  <c r="AV8" i="28"/>
  <c r="AV9" i="28"/>
  <c r="AV10" i="28"/>
  <c r="AV11" i="28"/>
  <c r="AV12" i="28"/>
  <c r="AV13" i="28"/>
  <c r="AV14" i="28"/>
  <c r="AV15" i="28"/>
  <c r="AV16" i="28"/>
  <c r="AV17" i="28"/>
  <c r="AV18" i="28"/>
  <c r="AV19" i="28"/>
  <c r="AV20" i="28"/>
  <c r="AV21" i="28"/>
  <c r="AV22" i="28"/>
  <c r="AU7" i="28"/>
  <c r="AU8" i="28"/>
  <c r="AU9" i="28"/>
  <c r="AU10" i="28"/>
  <c r="AU11" i="28"/>
  <c r="AU12" i="28"/>
  <c r="AU13" i="28"/>
  <c r="AU14" i="28"/>
  <c r="AU15" i="28"/>
  <c r="AU16" i="28"/>
  <c r="AU17" i="28"/>
  <c r="AU18" i="28"/>
  <c r="AU19" i="28"/>
  <c r="AU20" i="28"/>
  <c r="AU21" i="28"/>
  <c r="AU22" i="28"/>
  <c r="AT7" i="28"/>
  <c r="AT8" i="28"/>
  <c r="AT9" i="28"/>
  <c r="AT10" i="28"/>
  <c r="AT11" i="28"/>
  <c r="AT12" i="28"/>
  <c r="AT13" i="28"/>
  <c r="AT14" i="28"/>
  <c r="AT15" i="28"/>
  <c r="AT16" i="28"/>
  <c r="AT17" i="28"/>
  <c r="AT18" i="28"/>
  <c r="AT19" i="28"/>
  <c r="AT20" i="28"/>
  <c r="AT21" i="28"/>
  <c r="AT22" i="28"/>
  <c r="AS7" i="28"/>
  <c r="AS8" i="28"/>
  <c r="AS9" i="28"/>
  <c r="AS10" i="28"/>
  <c r="AS11" i="28"/>
  <c r="AS12" i="28"/>
  <c r="AS13" i="28"/>
  <c r="AS14" i="28"/>
  <c r="AS15" i="28"/>
  <c r="AS16" i="28"/>
  <c r="AS17" i="28"/>
  <c r="AS18" i="28"/>
  <c r="AS19" i="28"/>
  <c r="AS20" i="28"/>
  <c r="AS21" i="28"/>
  <c r="AS22" i="28"/>
  <c r="AR7" i="28"/>
  <c r="AR14" i="28"/>
  <c r="AR15" i="28"/>
  <c r="AR16" i="28"/>
  <c r="AR17" i="28"/>
  <c r="AR18" i="28"/>
  <c r="AR19" i="28"/>
  <c r="AR20" i="28"/>
  <c r="AR21" i="28"/>
  <c r="AR22" i="28"/>
  <c r="AR10" i="28"/>
  <c r="AR11" i="28"/>
  <c r="AR12" i="28"/>
  <c r="AR13" i="28"/>
  <c r="AR8" i="28"/>
  <c r="AR9" i="28"/>
  <c r="AP8" i="28"/>
  <c r="AP9" i="28"/>
  <c r="AP10" i="28"/>
  <c r="AP11" i="28"/>
  <c r="AP12" i="28"/>
  <c r="AP13" i="28"/>
  <c r="AP14" i="28"/>
  <c r="AP15" i="28"/>
  <c r="AP16" i="28"/>
  <c r="AP17" i="28"/>
  <c r="AP18" i="28"/>
  <c r="AP19" i="28"/>
  <c r="AP20" i="28"/>
  <c r="AP21" i="28"/>
  <c r="AP22" i="28"/>
  <c r="AP7" i="28"/>
  <c r="AO8" i="28"/>
  <c r="AO9" i="28"/>
  <c r="AO10" i="28"/>
  <c r="AO11" i="28"/>
  <c r="AO12" i="28"/>
  <c r="AO13" i="28"/>
  <c r="AO14" i="28"/>
  <c r="AO15" i="28"/>
  <c r="AO16" i="28"/>
  <c r="AO17" i="28"/>
  <c r="AO18" i="28"/>
  <c r="AO19" i="28"/>
  <c r="AO20" i="28"/>
  <c r="AO21" i="28"/>
  <c r="AO22" i="28"/>
  <c r="AO7" i="28"/>
  <c r="AN7" i="28"/>
  <c r="AN8" i="28"/>
  <c r="AN9" i="28"/>
  <c r="AN10" i="28"/>
  <c r="AN11" i="28"/>
  <c r="AN12" i="28"/>
  <c r="AN13" i="28"/>
  <c r="AN14" i="28"/>
  <c r="AN15" i="28"/>
  <c r="AN16" i="28"/>
  <c r="AN17" i="28"/>
  <c r="AN18" i="28"/>
  <c r="AN19" i="28"/>
  <c r="AN20" i="28"/>
  <c r="AN21" i="28"/>
  <c r="AN22" i="28"/>
  <c r="AM8" i="28"/>
  <c r="AM9" i="28"/>
  <c r="AM10" i="28"/>
  <c r="AM11" i="28"/>
  <c r="AM12" i="28"/>
  <c r="AM13" i="28"/>
  <c r="AM14" i="28"/>
  <c r="AM15" i="28"/>
  <c r="AM16" i="28"/>
  <c r="AM17" i="28"/>
  <c r="AM18" i="28"/>
  <c r="AM19" i="28"/>
  <c r="AM20" i="28"/>
  <c r="AM21" i="28"/>
  <c r="AM22" i="28"/>
  <c r="AM7" i="28"/>
  <c r="AL8" i="28"/>
  <c r="AL9" i="28"/>
  <c r="AL10" i="28"/>
  <c r="AL11" i="28"/>
  <c r="AL12" i="28"/>
  <c r="AL13" i="28"/>
  <c r="AL14" i="28"/>
  <c r="AL15" i="28"/>
  <c r="AL16" i="28"/>
  <c r="AL17" i="28"/>
  <c r="AL18" i="28"/>
  <c r="AL19" i="28"/>
  <c r="AL20" i="28"/>
  <c r="AL21" i="28"/>
  <c r="AL22" i="28"/>
  <c r="AL7" i="28"/>
  <c r="Y20" i="32"/>
  <c r="X20" i="32"/>
  <c r="W20" i="32"/>
  <c r="V20" i="32"/>
  <c r="Y21" i="32"/>
  <c r="X21" i="32"/>
  <c r="W21" i="32"/>
  <c r="V21" i="32"/>
  <c r="Y19" i="32"/>
  <c r="X19" i="32"/>
  <c r="W19" i="32"/>
  <c r="V19" i="32"/>
  <c r="Y18" i="32"/>
  <c r="X18" i="32"/>
  <c r="W18" i="32"/>
  <c r="V18" i="32"/>
  <c r="Y17" i="32"/>
  <c r="X17" i="32"/>
  <c r="W17" i="32"/>
  <c r="V17" i="32"/>
  <c r="Y16" i="32"/>
  <c r="X16" i="32"/>
  <c r="W16" i="32"/>
  <c r="V16" i="32"/>
  <c r="Y15" i="32"/>
  <c r="X15" i="32"/>
  <c r="W15" i="32"/>
  <c r="V15" i="32"/>
  <c r="Y14" i="32"/>
  <c r="X14" i="32"/>
  <c r="W14" i="32"/>
  <c r="V14" i="32"/>
  <c r="Y13" i="32"/>
  <c r="X13" i="32"/>
  <c r="W13" i="32"/>
  <c r="V13" i="32"/>
  <c r="Y12" i="32"/>
  <c r="X12" i="32"/>
  <c r="W12" i="32"/>
  <c r="V12" i="32"/>
  <c r="Y11" i="32"/>
  <c r="X11" i="32"/>
  <c r="W11" i="32"/>
  <c r="V11" i="32"/>
  <c r="Y10" i="32"/>
  <c r="X10" i="32"/>
  <c r="W10" i="32"/>
  <c r="V10" i="32"/>
  <c r="Y9" i="32"/>
  <c r="X9" i="32"/>
  <c r="W9" i="32"/>
  <c r="V9" i="32"/>
  <c r="Y8" i="32"/>
  <c r="X8" i="32"/>
  <c r="W8" i="32"/>
  <c r="V8" i="32"/>
  <c r="Y7" i="32"/>
  <c r="X7" i="32"/>
  <c r="W7" i="32"/>
  <c r="V7" i="32"/>
  <c r="O19" i="22"/>
  <c r="N19" i="22"/>
  <c r="Y19" i="31"/>
  <c r="X19" i="31"/>
  <c r="W19" i="31"/>
  <c r="V19" i="31"/>
  <c r="AD19" i="28"/>
  <c r="AC19" i="28"/>
  <c r="AB19" i="28"/>
  <c r="AA19" i="28"/>
  <c r="Z19" i="28"/>
  <c r="O18" i="22"/>
  <c r="N18" i="22"/>
  <c r="O17" i="22"/>
  <c r="N17" i="22"/>
  <c r="O16" i="22"/>
  <c r="N16" i="22"/>
  <c r="O15" i="22"/>
  <c r="N15" i="22"/>
  <c r="O14" i="22"/>
  <c r="N14" i="22"/>
  <c r="O13" i="22"/>
  <c r="N13" i="22"/>
  <c r="O12" i="22"/>
  <c r="N12" i="22"/>
  <c r="O11" i="22"/>
  <c r="N11" i="22"/>
  <c r="O10" i="22"/>
  <c r="N10" i="22"/>
  <c r="O9" i="22"/>
  <c r="N9" i="22"/>
  <c r="O8" i="22"/>
  <c r="N8" i="22"/>
  <c r="O7" i="22"/>
  <c r="N7" i="22"/>
  <c r="O6" i="22"/>
  <c r="N6" i="22"/>
  <c r="AD18" i="28"/>
  <c r="AC18" i="28"/>
  <c r="AB18" i="28"/>
  <c r="AA18" i="28"/>
  <c r="Z18" i="28"/>
  <c r="AD17" i="28"/>
  <c r="AC17" i="28"/>
  <c r="AB17" i="28"/>
  <c r="AA17" i="28"/>
  <c r="Z17" i="28"/>
  <c r="AD16" i="28"/>
  <c r="AC16" i="28"/>
  <c r="AB16" i="28"/>
  <c r="AA16" i="28"/>
  <c r="Z16" i="28"/>
  <c r="AD15" i="28"/>
  <c r="AC15" i="28"/>
  <c r="AB15" i="28"/>
  <c r="AA15" i="28"/>
  <c r="Z15" i="28"/>
  <c r="AD14" i="28"/>
  <c r="AC14" i="28"/>
  <c r="AB14" i="28"/>
  <c r="AA14" i="28"/>
  <c r="Z14" i="28"/>
  <c r="AD13" i="28"/>
  <c r="AC13" i="28"/>
  <c r="AB13" i="28"/>
  <c r="AA13" i="28"/>
  <c r="Z13" i="28"/>
  <c r="AD12" i="28"/>
  <c r="AC12" i="28"/>
  <c r="AB12" i="28"/>
  <c r="AA12" i="28"/>
  <c r="Z12" i="28"/>
  <c r="AD11" i="28"/>
  <c r="AC11" i="28"/>
  <c r="AB11" i="28"/>
  <c r="AA11" i="28"/>
  <c r="Z11" i="28"/>
  <c r="AD10" i="28"/>
  <c r="AC10" i="28"/>
  <c r="AB10" i="28"/>
  <c r="AA10" i="28"/>
  <c r="Z10" i="28"/>
  <c r="AD9" i="28"/>
  <c r="AC9" i="28"/>
  <c r="AB9" i="28"/>
  <c r="AA9" i="28"/>
  <c r="Z9" i="28"/>
  <c r="AD8" i="28"/>
  <c r="AC8" i="28"/>
  <c r="AB8" i="28"/>
  <c r="AA8" i="28"/>
  <c r="Z8" i="28"/>
  <c r="AD7" i="28"/>
  <c r="AC7" i="28"/>
  <c r="AB7" i="28"/>
  <c r="AA7" i="28"/>
  <c r="Z7" i="28"/>
  <c r="Y18" i="31"/>
  <c r="X18" i="31"/>
  <c r="W18" i="31"/>
  <c r="V18" i="31"/>
  <c r="Y17" i="31"/>
  <c r="X17" i="31"/>
  <c r="W17" i="31"/>
  <c r="V17" i="31"/>
  <c r="Y16" i="31"/>
  <c r="X16" i="31"/>
  <c r="W16" i="31"/>
  <c r="V16" i="31"/>
  <c r="Y15" i="31"/>
  <c r="X15" i="31"/>
  <c r="W15" i="31"/>
  <c r="V15" i="31"/>
  <c r="Y14" i="31"/>
  <c r="X14" i="31"/>
  <c r="W14" i="31"/>
  <c r="V14" i="31"/>
  <c r="Y13" i="31"/>
  <c r="X13" i="31"/>
  <c r="W13" i="31"/>
  <c r="V13" i="31"/>
  <c r="Y12" i="31"/>
  <c r="X12" i="31"/>
  <c r="W12" i="31"/>
  <c r="V12" i="31"/>
  <c r="Y11" i="31"/>
  <c r="X11" i="31"/>
  <c r="W11" i="31"/>
  <c r="V11" i="31"/>
  <c r="Y10" i="31"/>
  <c r="X10" i="31"/>
  <c r="W10" i="31"/>
  <c r="V10" i="31"/>
  <c r="Y9" i="31"/>
  <c r="X9" i="31"/>
  <c r="W9" i="31"/>
  <c r="V9" i="31"/>
  <c r="Y8" i="31"/>
  <c r="X8" i="31"/>
  <c r="W8" i="31"/>
  <c r="V8" i="31"/>
  <c r="Y7" i="31"/>
  <c r="X7" i="31"/>
  <c r="W7" i="31"/>
  <c r="V7" i="31"/>
  <c r="Y19" i="29"/>
  <c r="X19" i="29"/>
  <c r="W19" i="29"/>
  <c r="V19" i="29"/>
  <c r="Y18" i="29"/>
  <c r="X18" i="29"/>
  <c r="W18" i="29"/>
  <c r="V18" i="29"/>
  <c r="Y17" i="29"/>
  <c r="X17" i="29"/>
  <c r="W17" i="29"/>
  <c r="V17" i="29"/>
  <c r="Y16" i="29"/>
  <c r="X16" i="29"/>
  <c r="W16" i="29"/>
  <c r="V16" i="29"/>
  <c r="Y15" i="29"/>
  <c r="X15" i="29"/>
  <c r="W15" i="29"/>
  <c r="V15" i="29"/>
  <c r="Y14" i="29"/>
  <c r="X14" i="29"/>
  <c r="W14" i="29"/>
  <c r="V14" i="29"/>
  <c r="Y13" i="29"/>
  <c r="X13" i="29"/>
  <c r="W13" i="29"/>
  <c r="V13" i="29"/>
  <c r="Y12" i="29"/>
  <c r="X12" i="29"/>
  <c r="W12" i="29"/>
  <c r="V12" i="29"/>
  <c r="Y11" i="29"/>
  <c r="X11" i="29"/>
  <c r="W11" i="29"/>
  <c r="V11" i="29"/>
  <c r="Y10" i="29"/>
  <c r="X10" i="29"/>
  <c r="W10" i="29"/>
  <c r="V10" i="29"/>
  <c r="Y9" i="29"/>
  <c r="X9" i="29"/>
  <c r="W9" i="29"/>
  <c r="V9" i="29"/>
  <c r="Y8" i="29"/>
  <c r="X8" i="29"/>
  <c r="W8" i="29"/>
  <c r="V8" i="29"/>
  <c r="N10" i="30"/>
  <c r="O10" i="30"/>
  <c r="N11" i="30"/>
  <c r="O11" i="30"/>
  <c r="N12" i="30"/>
  <c r="O12" i="30"/>
  <c r="N13" i="30"/>
  <c r="O13" i="30"/>
  <c r="N14" i="30"/>
  <c r="O14" i="30"/>
  <c r="N15" i="30"/>
  <c r="O15" i="30"/>
  <c r="N16" i="30"/>
  <c r="O16" i="30"/>
  <c r="N17" i="30"/>
  <c r="O17" i="30"/>
  <c r="N18" i="30"/>
  <c r="O18" i="30"/>
  <c r="N19" i="30"/>
  <c r="O19" i="30"/>
  <c r="N20" i="30"/>
  <c r="O20" i="30"/>
  <c r="O9" i="30"/>
  <c r="N9" i="30"/>
  <c r="N8" i="30"/>
  <c r="O8" i="30"/>
  <c r="B13" i="2"/>
  <c r="B12" i="2"/>
  <c r="B11" i="2"/>
  <c r="B10" i="2"/>
  <c r="B9" i="2"/>
  <c r="B55" i="2"/>
</calcChain>
</file>

<file path=xl/sharedStrings.xml><?xml version="1.0" encoding="utf-8"?>
<sst xmlns="http://schemas.openxmlformats.org/spreadsheetml/2006/main" count="1040" uniqueCount="160">
  <si>
    <t>Nettourval</t>
  </si>
  <si>
    <t>Ålder</t>
  </si>
  <si>
    <t>Män</t>
  </si>
  <si>
    <t>16-84 år</t>
  </si>
  <si>
    <t>16-24 år</t>
  </si>
  <si>
    <t>25-34 år</t>
  </si>
  <si>
    <t>35-44 år</t>
  </si>
  <si>
    <t>45-54 år</t>
  </si>
  <si>
    <t>55-64 år</t>
  </si>
  <si>
    <t>65-74 år</t>
  </si>
  <si>
    <t>75-84 år</t>
  </si>
  <si>
    <t>Kvinnor</t>
  </si>
  <si>
    <t>Båda könen</t>
  </si>
  <si>
    <t>Till sidans topp</t>
  </si>
  <si>
    <t>Antal intervjuer</t>
  </si>
  <si>
    <t>Ej anträffade</t>
  </si>
  <si>
    <t>Vägrare</t>
  </si>
  <si>
    <t>Antal bortfall</t>
  </si>
  <si>
    <t>Därav:</t>
  </si>
  <si>
    <t>Bortfall i procent totalt</t>
  </si>
  <si>
    <t>Bortfall, antal</t>
  </si>
  <si>
    <t>Bortfall, procent</t>
  </si>
  <si>
    <t>Totalt</t>
  </si>
  <si>
    <t>År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</si>
  <si>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</si>
  <si>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</si>
  <si>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</si>
  <si>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</si>
  <si>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</si>
  <si>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</si>
  <si>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</si>
  <si>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</si>
  <si>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</si>
  <si>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</si>
  <si>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Antal</t>
  </si>
  <si>
    <t>Andel i procent</t>
  </si>
  <si>
    <t>Bortfall</t>
  </si>
  <si>
    <t>Bortfall totalt</t>
  </si>
  <si>
    <t xml:space="preserve">1980    </t>
  </si>
  <si>
    <t>Andel intervjuer</t>
  </si>
  <si>
    <t>16- år</t>
  </si>
  <si>
    <t>85- år</t>
  </si>
  <si>
    <t>25-44 år</t>
  </si>
  <si>
    <t>45-64 år</t>
  </si>
  <si>
    <t>65-84 år</t>
  </si>
  <si>
    <t>Intervjusvar</t>
  </si>
  <si>
    <t>Redovisning efter bortfallskategori, åldersklass och kön. Procentandelar</t>
  </si>
  <si>
    <t>Bortfall totalt, procent</t>
  </si>
  <si>
    <t>Redovisning efter år, andel intervjusvar, bortfallskategori och härkomst. Personer 16 år och äldre. Procentandelar</t>
  </si>
  <si>
    <t>Källa: SCB, Undersökningarna av levnadsförhållanden (ULF/SILC)</t>
  </si>
  <si>
    <t>Födda i Sverige</t>
  </si>
  <si>
    <t>16+ år</t>
  </si>
  <si>
    <t>85+ år</t>
  </si>
  <si>
    <t>Till diagram 85- år, 16-84 år, 16- år</t>
  </si>
  <si>
    <t>.</t>
  </si>
  <si>
    <t>. = Ej tillgänglig uppgift</t>
  </si>
  <si>
    <t>Intervjuer</t>
  </si>
  <si>
    <t>Intervjuer, antal</t>
  </si>
  <si>
    <t>Till tabellen</t>
  </si>
  <si>
    <t>Till diagrammen</t>
  </si>
  <si>
    <t xml:space="preserve">Tillbaka till innehållsförteckningen </t>
  </si>
  <si>
    <t>Till tabell och diagram</t>
  </si>
  <si>
    <t>Länk till ULF/SILC</t>
  </si>
  <si>
    <t>Till diagrammet</t>
  </si>
  <si>
    <t>Förfrågningar:</t>
  </si>
  <si>
    <t>E-post: ulfsilc@scb.se</t>
  </si>
  <si>
    <t>0-2 år i Sverige</t>
  </si>
  <si>
    <t>3-7 år i Sverige</t>
  </si>
  <si>
    <t>8-15 år i Sverige</t>
  </si>
  <si>
    <t>16- år i Sverige</t>
  </si>
  <si>
    <t>Redovisning efter år, andel intervjusvar, bortfallskategori och härkomst. Personer 16 år och äldre. Procentandelar samt antal personer i nettourvalet</t>
  </si>
  <si>
    <t>Antal personer i nettourvalet</t>
  </si>
  <si>
    <t>Antal år i Sverige</t>
  </si>
  <si>
    <t>0-2 år</t>
  </si>
  <si>
    <t>3-7 år</t>
  </si>
  <si>
    <t>8-15 år</t>
  </si>
  <si>
    <t>Familjetyp</t>
  </si>
  <si>
    <t>Samman-boende utan barn</t>
  </si>
  <si>
    <t>Samman-boende med barn</t>
  </si>
  <si>
    <t>Ensam-stående med barn</t>
  </si>
  <si>
    <t>Övriga ensam-stående</t>
  </si>
  <si>
    <t>Saknad uppgift om familjetyp</t>
  </si>
  <si>
    <t>Redovisning efter år, andel intervjusvar, bortfallskategori och Disponibel inkomst per konsumtionsenhet, familj. Personer 16 år och äldre. Procentandelar samt antal personer i nettourvalet</t>
  </si>
  <si>
    <t>Disponibel inkomst per konsumtionsenhet,familj</t>
  </si>
  <si>
    <t>Lägsta inkomst-kvartilen</t>
  </si>
  <si>
    <t>Mellan-lägsta inkomst-kvartilen</t>
  </si>
  <si>
    <t>Mellan-högsta inkomst-kvartilen</t>
  </si>
  <si>
    <t>Högsta inkomst-kvartilen</t>
  </si>
  <si>
    <t>Antal i nettourvalet</t>
  </si>
  <si>
    <t>Ekonomiskt bistånd</t>
  </si>
  <si>
    <t>Ej erhållit</t>
  </si>
  <si>
    <t>Har erhållit</t>
  </si>
  <si>
    <t>Redovisning efter år, andel intervjusvar, bortfallskategori och utbildningsnivå. Personer 16 år och äldre. Procentandelar samt antal personer i nettourvalet</t>
  </si>
  <si>
    <t>Utbildningsnivå</t>
  </si>
  <si>
    <t>För-gymnasial</t>
  </si>
  <si>
    <t>Gymnasial</t>
  </si>
  <si>
    <t>Efter-gymnasial</t>
  </si>
  <si>
    <t>Uppgift saknas</t>
  </si>
  <si>
    <t>Procentsumma svar+bortfall</t>
  </si>
  <si>
    <t>Procentsumma svar+bortfall totalt</t>
  </si>
  <si>
    <t xml:space="preserve">Procentsumma svar+bortfall totalt </t>
  </si>
  <si>
    <t>Definitioner</t>
  </si>
  <si>
    <t xml:space="preserve">Urvalsstorlekar och bortfall i Undersökningarna av levnadsförhållanden (ULF/SILC). </t>
  </si>
  <si>
    <t xml:space="preserve">Disponibel inkomst är summan av alla inkomster och positiva transfereringar (t.ex. barn- social- och bostadsbidrag) minus slutlig skatt, familj.
Den disponibla inkomsten divideras med den konsumtionsvikt som gäller för hushållet. Ytterligare inormation under denna länk.
</t>
  </si>
  <si>
    <t>Bortfallsutvecklingen för olika undergrupper</t>
  </si>
  <si>
    <t>Bortfallsutvecklingen för olika bortfallskategorier</t>
  </si>
  <si>
    <t>Urval och bortfall totalt</t>
  </si>
  <si>
    <t>Telefon: 010-479 40 00</t>
  </si>
  <si>
    <t xml:space="preserve">Samman-boende utan barn </t>
  </si>
  <si>
    <t>https://www.h6.scb.se/metadata/mikrodataregister.aspx</t>
  </si>
  <si>
    <t>Bortfallets relativa ökning efter familjetyp. Basår 2002</t>
  </si>
  <si>
    <t>Bortfallets förändring relativt föregående år efter familjetyp</t>
  </si>
  <si>
    <t>Födda i
 Sverige</t>
  </si>
  <si>
    <t>Födda i 
Sverige</t>
  </si>
  <si>
    <t>Födda 
utomlands</t>
  </si>
  <si>
    <t>För-
gymnasial</t>
  </si>
  <si>
    <t>Efter-
gymnasial</t>
  </si>
  <si>
    <t xml:space="preserve">Summan av alla konsumtionsenheter, i enlighet med Socialstyrelsens normer, för familjen enligt den koppling (familjeidentitet) som finns i Registret över totalbefolkningen (RTB).
Familjebegreppet från registret över totalbefolkningen har använts för att koda rätt konsumtionsenhet för respektive individ i familjen. Därefter summeras familjemedlemmarnas konsumtionsenheter till familjens konsumtionsenhet.
Familjens totala konsumtionsvikt byggs upp enligt:
0,56: Barn 0 - 3 år
0,66: Barn 4 - 10 år
0,76: Barn 11 - 17 år
1,16: En vuxen
1,92: Två vuxna
0,96: Ytterligare en vuxen (18 år-)
</t>
  </si>
  <si>
    <t>Samman-
boende  
utan barn</t>
  </si>
  <si>
    <t>Samman-
boende 
med barn</t>
  </si>
  <si>
    <t>Ensam-
stående
med barn</t>
  </si>
  <si>
    <t>Övriga
 ensam-
stående</t>
  </si>
  <si>
    <t>Har erhållit ekonomiskt 
bistånd</t>
  </si>
  <si>
    <t>Ej erhållit ekonomiskt 
bistånd</t>
  </si>
  <si>
    <t>Tabeller från SCB:s Undersökningar av levnadsförhållanden (ULF/SILC) 1975-2020</t>
  </si>
  <si>
    <t>Bortfallsutvecklingen 1975-2020</t>
  </si>
  <si>
    <t xml:space="preserve">  1. Urvalsstorlekar, antal och andel intervjuade samt bortfall 1975-2020</t>
  </si>
  <si>
    <t xml:space="preserve">  2. Antal och andel intervjuade samt bortfall 1975-2020</t>
  </si>
  <si>
    <t xml:space="preserve">  3. Bortfallsutvecklingen efter bortfallskategori 1975-2020</t>
  </si>
  <si>
    <t xml:space="preserve">  4. Bortfallsutvecklingen efter bortfallskategori, kön och ålder 1980-2020</t>
  </si>
  <si>
    <t xml:space="preserve">  5. Andel vägrare efter kön och ålder 1980-2020</t>
  </si>
  <si>
    <t xml:space="preserve">  6. Andel ej anträffade efter kön och ålder 1980-2020</t>
  </si>
  <si>
    <t xml:space="preserve">  7. Andel bortfall totalt efter kön och ålder 1980-2020</t>
  </si>
  <si>
    <t xml:space="preserve">  8. Bortfallsutvecklingen efter ålder 1980-2020</t>
  </si>
  <si>
    <t xml:space="preserve">  9. Bortfallsutvecklingen, män fördelade efter ålder 1980-2020</t>
  </si>
  <si>
    <t>10. Bortfallsutvecklingen, kvinnor fördelade efter ålder 1980-2020</t>
  </si>
  <si>
    <t>11. Bortfallsutvecklingen efter familjetyp 2002-2020</t>
  </si>
  <si>
    <t>12. Bortfallsutvecklingen för inrikes och utrikes födda 2002-2020</t>
  </si>
  <si>
    <t>13. Bortfallsutvecklingen efter antal år i Sverige 2002-2020</t>
  </si>
  <si>
    <t>14. Bortfallsutvecklingen efter utbildningsnivå 2002-2020</t>
  </si>
  <si>
    <t>15. Bortfallsutvecklingen efter disponibel inkomst 2002-2019</t>
  </si>
  <si>
    <t>16. Bortfallsutvecklingen efter erhållit respektive ej erhållit ekonomiskt bistånd 2002-2019</t>
  </si>
  <si>
    <t>1. Urvalsstorlekar, antal och andel intervjuade samt bortfall i ULF 1975-2020</t>
  </si>
  <si>
    <t>Utvecklingen 1975–2020. 1975–1979: 16–74 år. 1980–2001: 16–84 år. 2002–2020: 16– år</t>
  </si>
  <si>
    <t>2. Antal och andel intervjuade samt bortfall i ULF 1975-2020</t>
  </si>
  <si>
    <t>3. Andel bortfall totalt, vägrare och ej anträffade i ULF 1975-2020</t>
  </si>
  <si>
    <t>Bortfallsutvecklingen i ULF/SILC 1980-2020</t>
  </si>
  <si>
    <t>Bortfallsutvecklingen i ULF/SILC 1980-2020. Båda könen efter ålder</t>
  </si>
  <si>
    <t>Urvalsstorlekar och bortfall i undersökningarna av levnadsförhållanden (ULF/SILC). Utvecklingen 1980–2020. 16–84 år  samt 16 år och äldre</t>
  </si>
  <si>
    <t>Bortfallsutvecklingen i ULF/SILC 1980-2020. Män efter ålder</t>
  </si>
  <si>
    <t>Urvalsstorlekar och bortfall i undersökningarna av levnadsförhållanden (ULF/SILC). Utvecklingen 1980–2020. 16–84 år samt 16 år och äldre</t>
  </si>
  <si>
    <t>Bortfallsutvecklingen i ULF/SILC 1980-2020. Kvinnor efter ålder</t>
  </si>
  <si>
    <t xml:space="preserve">Klassificering av en familjs sammansättning (t ex. familj med eller utan barn).
Uppgifter baserad på folkbokföringen. 
Klassificeringen framgår av dokumentationen i SCB:s mikrodataregister som nås genom nedanstående länk. Sök under Befolkningsregistret --&gt; Familjer --&gt; Versioner: Årgång --&gt; Samtliga variabler --&gt; Familjetyp --&gt; Visa --&gt; Värdemängd --&gt; Värden. Alternativt ladda ner värdeförteckningen.
</t>
  </si>
  <si>
    <t>Bortfallsutvecklingen i ULF/SILC 2002-2020 i olika familjetyper</t>
  </si>
  <si>
    <t>Bortfallsutvecklingen i ULF/SILC 2002-2020 för personer födda i Sverige respektive utomlands</t>
  </si>
  <si>
    <t>Födda
utomlands</t>
  </si>
  <si>
    <t>Bortfallsutvecklingen i ULF/SILC 2002-2020 för personer födda utomlands och antal år efter senaste invandringsår</t>
  </si>
  <si>
    <t>Bortfallsutvecklingen i ULF/SILC 2002-2020 för personer i olika utbildningsgrupper</t>
  </si>
  <si>
    <t>Bortfallsutvecklingen i ULF/SILC 2002-2019 för personer i olika inkomstgrupper. Disponibel inkomst per konsumtionsenhet, familj</t>
  </si>
  <si>
    <t>Bortfallsutvecklingen i ULF/SILC 2002-2019 bland dem som erhållit respektive ej erhållit ekonomiskt bistånd, summerat över familj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</si>
</sst>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kr&quot;;[Red]\-#,##0\ &quot;kr&quot;"/>
    <numFmt numFmtId="164" formatCode="0.0"/>
    <numFmt numFmtId="165" formatCode="#00"/>
  </numFmts>
  <fonts count="72" x14ac:knownFonts="1">
    <font>
      <sz val="11"/>
      <color theme="1"/>
      <name val="Roboto"/>
      <family val="2"/>
      <scheme val="minor"/>
    </font>
    <font>
      <sz val="10"/>
      <color theme="1"/>
      <name val="Roboto"/>
      <family val="2"/>
      <scheme val="minor"/>
    </font>
    <font>
      <sz val="10"/>
      <color theme="1"/>
      <name val="Roboto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Roboto"/>
      <family val="2"/>
      <scheme val="minor"/>
    </font>
    <font>
      <sz val="11"/>
      <color theme="0"/>
      <name val="Roboto"/>
      <family val="2"/>
      <scheme val="minor"/>
    </font>
    <font>
      <b/>
      <sz val="11"/>
      <color rgb="FFFA7D00"/>
      <name val="Roboto"/>
      <family val="2"/>
      <scheme val="minor"/>
    </font>
    <font>
      <sz val="11"/>
      <color rgb="FF006100"/>
      <name val="Roboto"/>
      <family val="2"/>
      <scheme val="minor"/>
    </font>
    <font>
      <sz val="11"/>
      <color rgb="FF9C0006"/>
      <name val="Roboto"/>
      <family val="2"/>
      <scheme val="minor"/>
    </font>
    <font>
      <sz val="11"/>
      <color rgb="FFFF0000"/>
      <name val="Roboto"/>
      <family val="2"/>
      <scheme val="minor"/>
    </font>
    <font>
      <sz val="11"/>
      <color rgb="FFC00000"/>
      <name val="Roboto"/>
      <family val="2"/>
      <scheme val="minor"/>
    </font>
    <font>
      <sz val="9"/>
      <color rgb="FF71277A"/>
      <name val="Arial"/>
      <family val="2"/>
    </font>
    <font>
      <i/>
      <sz val="11"/>
      <color rgb="FF7F7F7F"/>
      <name val="Roboto"/>
      <family val="2"/>
      <scheme val="minor"/>
    </font>
    <font>
      <sz val="10"/>
      <color rgb="FF0000FF"/>
      <name val="Arial"/>
      <family val="2"/>
    </font>
    <font>
      <sz val="11"/>
      <color rgb="FF3F3F76"/>
      <name val="Roboto"/>
      <family val="2"/>
      <scheme val="minor"/>
    </font>
    <font>
      <b/>
      <sz val="11"/>
      <color theme="0"/>
      <name val="Roboto"/>
      <family val="2"/>
      <scheme val="minor"/>
    </font>
    <font>
      <sz val="11"/>
      <color rgb="FFFA7D00"/>
      <name val="Roboto"/>
      <family val="2"/>
      <scheme val="minor"/>
    </font>
    <font>
      <sz val="11"/>
      <color rgb="FF9C6500"/>
      <name val="Roboto"/>
      <family val="2"/>
      <scheme val="minor"/>
    </font>
    <font>
      <sz val="11"/>
      <color rgb="FF000000"/>
      <name val="Roboto"/>
      <family val="2"/>
      <scheme val="minor"/>
    </font>
    <font>
      <b/>
      <sz val="18"/>
      <color theme="3"/>
      <name val="PT Serif"/>
      <family val="2"/>
      <scheme val="major"/>
    </font>
    <font>
      <b/>
      <sz val="15"/>
      <color theme="3"/>
      <name val="Roboto"/>
      <family val="2"/>
      <scheme val="minor"/>
    </font>
    <font>
      <b/>
      <sz val="13"/>
      <color theme="3"/>
      <name val="Roboto"/>
      <family val="2"/>
      <scheme val="minor"/>
    </font>
    <font>
      <b/>
      <sz val="11"/>
      <color theme="3"/>
      <name val="Roboto"/>
      <family val="2"/>
      <scheme val="minor"/>
    </font>
    <font>
      <b/>
      <sz val="9"/>
      <color rgb="FF000000"/>
      <name val="Arial"/>
      <family val="2"/>
    </font>
    <font>
      <b/>
      <sz val="9"/>
      <color theme="0"/>
      <name val="Arial"/>
      <family val="2"/>
    </font>
    <font>
      <b/>
      <sz val="11"/>
      <color theme="1"/>
      <name val="Roboto"/>
      <family val="2"/>
      <scheme val="minor"/>
    </font>
    <font>
      <b/>
      <sz val="11"/>
      <color rgb="FF3F3F3F"/>
      <name val="Roboto"/>
      <family val="2"/>
      <scheme val="minor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color theme="1"/>
      <name val="Arial"/>
      <family val="2"/>
    </font>
    <font>
      <b/>
      <sz val="14"/>
      <name val="Roboto"/>
      <family val="2"/>
      <scheme val="minor"/>
    </font>
    <font>
      <sz val="11"/>
      <color rgb="FF0070C0"/>
      <name val="Roboto"/>
      <family val="2"/>
      <scheme val="minor"/>
    </font>
    <font>
      <b/>
      <sz val="9"/>
      <color theme="4" tint="-0.499984740745262"/>
      <name val="Arial"/>
      <family val="2"/>
    </font>
    <font>
      <sz val="10"/>
      <color rgb="FF71277A"/>
      <name val="Arial"/>
      <family val="2"/>
    </font>
    <font>
      <b/>
      <sz val="10"/>
      <color rgb="FF0000FF"/>
      <name val="Arial"/>
      <family val="2"/>
    </font>
    <font>
      <sz val="9"/>
      <color indexed="60"/>
      <name val="Arial"/>
      <family val="2"/>
    </font>
    <font>
      <sz val="9"/>
      <color rgb="FF000000"/>
      <name val="Verdana"/>
      <family val="2"/>
    </font>
    <font>
      <sz val="11"/>
      <color rgb="FF000000"/>
      <name val="Verdana"/>
      <family val="2"/>
    </font>
    <font>
      <sz val="11"/>
      <color rgb="FF71277A"/>
      <name val="Roboto"/>
      <family val="2"/>
      <scheme val="minor"/>
    </font>
    <font>
      <sz val="9"/>
      <color theme="0"/>
      <name val="Verdana"/>
      <family val="2"/>
    </font>
    <font>
      <sz val="9"/>
      <color rgb="FF000000"/>
      <name val="Arial"/>
      <family val="2"/>
    </font>
    <font>
      <sz val="8"/>
      <color theme="1"/>
      <name val="Verdana"/>
      <family val="2"/>
    </font>
    <font>
      <b/>
      <sz val="18"/>
      <color theme="3"/>
      <name val="Roboto"/>
      <scheme val="minor"/>
    </font>
    <font>
      <sz val="9"/>
      <color theme="1"/>
      <name val="Roboto"/>
      <scheme val="minor"/>
    </font>
    <font>
      <sz val="9"/>
      <color theme="3"/>
      <name val="Roboto"/>
      <family val="2"/>
      <scheme val="minor"/>
    </font>
    <font>
      <sz val="9"/>
      <color theme="4"/>
      <name val="Roboto"/>
    </font>
    <font>
      <b/>
      <sz val="12"/>
      <name val="Roboto"/>
      <scheme val="minor"/>
    </font>
    <font>
      <b/>
      <sz val="9"/>
      <name val="Roboto"/>
      <scheme val="minor"/>
    </font>
    <font>
      <sz val="11"/>
      <color theme="1"/>
      <name val="Roboto"/>
      <scheme val="minor"/>
    </font>
    <font>
      <b/>
      <sz val="9"/>
      <color rgb="FF000000"/>
      <name val="Roboto"/>
      <scheme val="minor"/>
    </font>
    <font>
      <sz val="9"/>
      <color rgb="FF000000"/>
      <name val="Roboto"/>
      <scheme val="minor"/>
    </font>
    <font>
      <sz val="9"/>
      <name val="Roboto"/>
      <scheme val="minor"/>
    </font>
    <font>
      <sz val="8"/>
      <color theme="0"/>
      <name val="Verdana"/>
      <family val="2"/>
    </font>
    <font>
      <sz val="8"/>
      <color theme="1"/>
      <name val="Roboto"/>
      <family val="2"/>
      <scheme val="minor"/>
    </font>
    <font>
      <sz val="10"/>
      <color rgb="FF000000"/>
      <name val="Roboto"/>
      <scheme val="minor"/>
    </font>
    <font>
      <sz val="9"/>
      <color rgb="FF71277A"/>
      <name val="Roboto"/>
      <scheme val="minor"/>
    </font>
    <font>
      <sz val="9"/>
      <color theme="0"/>
      <name val="Roboto"/>
      <scheme val="minor"/>
    </font>
    <font>
      <sz val="9"/>
      <color theme="3"/>
      <name val="Roboto"/>
      <scheme val="minor"/>
    </font>
    <font>
      <sz val="10"/>
      <color theme="1"/>
      <name val="Roboto"/>
      <scheme val="minor"/>
    </font>
    <font>
      <sz val="10"/>
      <color theme="3"/>
      <name val="Roboto"/>
      <scheme val="minor"/>
    </font>
    <font>
      <sz val="10"/>
      <name val="Roboto"/>
      <scheme val="minor"/>
    </font>
    <font>
      <b/>
      <sz val="10"/>
      <name val="Roboto"/>
      <scheme val="minor"/>
    </font>
    <font>
      <b/>
      <sz val="10"/>
      <color theme="3"/>
      <name val="Roboto"/>
      <scheme val="minor"/>
    </font>
    <font>
      <b/>
      <sz val="10"/>
      <color theme="3"/>
      <name val="Roboto"/>
      <family val="2"/>
      <scheme val="minor"/>
    </font>
    <font>
      <sz val="10"/>
      <color theme="3"/>
      <name val="Roboto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B8C976"/>
        <bgColor indexed="64"/>
      </patternFill>
    </fill>
    <fill>
      <patternFill patternType="solid">
        <fgColor rgb="FF9AB23B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EDEDFF"/>
        <bgColor indexed="64"/>
      </patternFill>
    </fill>
    <fill>
      <patternFill patternType="solid">
        <fgColor indexed="65"/>
        <bgColor indexed="64"/>
      </patternFill>
    </fill>
  </fills>
  <borders count="6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rgb="FFB8B8B8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ck">
        <color rgb="FF9A9A9A"/>
      </top>
      <bottom/>
      <diagonal/>
    </border>
    <border>
      <left/>
      <right/>
      <top style="thick">
        <color rgb="FF9A9A9A"/>
      </top>
      <bottom style="thin">
        <color rgb="FF9A9A9A"/>
      </bottom>
      <diagonal/>
    </border>
    <border>
      <left/>
      <right/>
      <top/>
      <bottom style="medium">
        <color rgb="FF9A9A9A"/>
      </bottom>
      <diagonal/>
    </border>
    <border>
      <left/>
      <right/>
      <top/>
      <bottom style="thin">
        <color rgb="FF9A9A9A"/>
      </bottom>
      <diagonal/>
    </border>
    <border>
      <left/>
      <right/>
      <top/>
      <bottom style="thick">
        <color rgb="FF9A9A9A"/>
      </bottom>
      <diagonal/>
    </border>
    <border>
      <left style="thin">
        <color rgb="FF9A9A9A"/>
      </left>
      <right/>
      <top style="medium">
        <color rgb="FF9A9A9A"/>
      </top>
      <bottom/>
      <diagonal/>
    </border>
    <border>
      <left style="thin">
        <color rgb="FF9A9A9A"/>
      </left>
      <right/>
      <top/>
      <bottom/>
      <diagonal/>
    </border>
    <border>
      <left style="thin">
        <color rgb="FF9A9A9A"/>
      </left>
      <right/>
      <top/>
      <bottom style="thick">
        <color rgb="FF9A9A9A"/>
      </bottom>
      <diagonal/>
    </border>
    <border>
      <left/>
      <right/>
      <top style="medium">
        <color rgb="FF9A9A9A"/>
      </top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rgb="FF9A9A9A"/>
      </top>
      <bottom style="thin">
        <color rgb="FF9A9A9A"/>
      </bottom>
      <diagonal/>
    </border>
    <border>
      <left/>
      <right/>
      <top style="medium">
        <color rgb="FF9A9A9A"/>
      </top>
      <bottom style="thin">
        <color rgb="FF9A9A9A"/>
      </bottom>
      <diagonal/>
    </border>
    <border>
      <left/>
      <right/>
      <top style="medium">
        <color rgb="FFABABAB"/>
      </top>
      <bottom/>
      <diagonal/>
    </border>
    <border>
      <left/>
      <right/>
      <top style="medium">
        <color rgb="FFABABAB"/>
      </top>
      <bottom style="thin">
        <color rgb="FF9A9A9A"/>
      </bottom>
      <diagonal/>
    </border>
    <border>
      <left/>
      <right/>
      <top/>
      <bottom style="thin">
        <color rgb="FFABABAB"/>
      </bottom>
      <diagonal/>
    </border>
    <border>
      <left/>
      <right/>
      <top/>
      <bottom style="medium">
        <color rgb="FFABABAB"/>
      </bottom>
      <diagonal/>
    </border>
    <border>
      <left/>
      <right/>
      <top style="thin">
        <color rgb="FF9A9A9A"/>
      </top>
      <bottom style="medium">
        <color rgb="FF9A9A9A"/>
      </bottom>
      <diagonal/>
    </border>
    <border>
      <left style="thin">
        <color rgb="FF9A9A9A"/>
      </left>
      <right/>
      <top style="thin">
        <color rgb="FF9A9A9A"/>
      </top>
      <bottom style="thin">
        <color rgb="FF9A9A9A"/>
      </bottom>
      <diagonal/>
    </border>
    <border>
      <left/>
      <right style="thin">
        <color rgb="FF9A9A9A"/>
      </right>
      <top style="thin">
        <color rgb="FF9A9A9A"/>
      </top>
      <bottom style="thin">
        <color rgb="FF9A9A9A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theme="3"/>
      </left>
      <right/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 style="thin">
        <color theme="3"/>
      </left>
      <right/>
      <top/>
      <bottom/>
      <diagonal/>
    </border>
    <border>
      <left/>
      <right/>
      <top style="thick">
        <color theme="3"/>
      </top>
      <bottom/>
      <diagonal/>
    </border>
    <border>
      <left style="thin">
        <color theme="3"/>
      </left>
      <right/>
      <top style="thick">
        <color theme="3"/>
      </top>
      <bottom style="medium">
        <color theme="3"/>
      </bottom>
      <diagonal/>
    </border>
    <border>
      <left/>
      <right/>
      <top style="thick">
        <color theme="3"/>
      </top>
      <bottom style="medium">
        <color theme="3"/>
      </bottom>
      <diagonal/>
    </border>
    <border>
      <left/>
      <right style="thin">
        <color theme="3"/>
      </right>
      <top style="thick">
        <color theme="3"/>
      </top>
      <bottom style="medium">
        <color theme="3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medium">
        <color theme="3"/>
      </bottom>
      <diagonal/>
    </border>
    <border>
      <left/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/>
      <right/>
      <top style="medium">
        <color theme="3"/>
      </top>
      <bottom style="thick">
        <color theme="3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 style="thin">
        <color theme="3"/>
      </right>
      <top style="medium">
        <color theme="3"/>
      </top>
      <bottom style="thick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ck">
        <color theme="3"/>
      </bottom>
      <diagonal/>
    </border>
    <border>
      <left style="thin">
        <color theme="3"/>
      </left>
      <right/>
      <top style="medium">
        <color theme="3"/>
      </top>
      <bottom style="thick">
        <color theme="3"/>
      </bottom>
      <diagonal/>
    </border>
    <border>
      <left/>
      <right/>
      <top style="thin">
        <color theme="3"/>
      </top>
      <bottom style="medium">
        <color theme="3"/>
      </bottom>
      <diagonal/>
    </border>
    <border>
      <left/>
      <right/>
      <top style="medium">
        <color theme="3"/>
      </top>
      <bottom style="thin">
        <color theme="3"/>
      </bottom>
      <diagonal/>
    </border>
  </borders>
  <cellStyleXfs count="6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9" fillId="20" borderId="1" applyNumberFormat="0" applyFont="0" applyAlignment="0" applyProtection="0"/>
    <xf numFmtId="0" fontId="11" fillId="21" borderId="2" applyNumberFormat="0" applyAlignment="0" applyProtection="0"/>
    <xf numFmtId="0" fontId="12" fillId="22" borderId="0" applyNumberFormat="0" applyBorder="0" applyAlignment="0" applyProtection="0"/>
    <xf numFmtId="0" fontId="13" fillId="23" borderId="0" applyNumberFormat="0" applyBorder="0" applyAlignment="0" applyProtection="0"/>
    <xf numFmtId="0" fontId="14" fillId="20" borderId="0"/>
    <xf numFmtId="0" fontId="15" fillId="20" borderId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5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31" borderId="3" applyNumberFormat="0" applyAlignment="0" applyProtection="0"/>
    <xf numFmtId="0" fontId="21" fillId="0" borderId="4" applyNumberFormat="0" applyFill="0" applyAlignment="0" applyProtection="0"/>
    <xf numFmtId="0" fontId="22" fillId="32" borderId="0" applyNumberFormat="0" applyBorder="0" applyAlignment="0" applyProtection="0"/>
    <xf numFmtId="0" fontId="23" fillId="0" borderId="0"/>
    <xf numFmtId="0" fontId="7" fillId="0" borderId="0"/>
    <xf numFmtId="9" fontId="7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7" fillId="0" borderId="0" applyNumberFormat="0" applyFill="0" applyBorder="0" applyAlignment="0" applyProtection="0"/>
    <xf numFmtId="0" fontId="28" fillId="33" borderId="8" applyAlignment="0">
      <alignment horizontal="left" vertical="center"/>
      <protection locked="0"/>
    </xf>
    <xf numFmtId="0" fontId="29" fillId="34" borderId="8" applyAlignment="0">
      <alignment horizontal="left" vertical="center"/>
      <protection locked="0"/>
    </xf>
    <xf numFmtId="0" fontId="30" fillId="0" borderId="9" applyNumberFormat="0" applyFill="0" applyAlignment="0" applyProtection="0"/>
    <xf numFmtId="38" fontId="8" fillId="0" borderId="0" applyFont="0" applyFill="0" applyBorder="0" applyAlignment="0" applyProtection="0"/>
    <xf numFmtId="0" fontId="31" fillId="21" borderId="10" applyNumberFormat="0" applyAlignment="0" applyProtection="0"/>
    <xf numFmtId="6" fontId="8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9" fillId="0" borderId="0"/>
    <xf numFmtId="0" fontId="45" fillId="0" borderId="0" applyNumberFormat="0" applyFill="0" applyBorder="0" applyProtection="0"/>
    <xf numFmtId="0" fontId="65" fillId="0" borderId="0">
      <alignment vertical="top"/>
    </xf>
    <xf numFmtId="0" fontId="66" fillId="0" borderId="0" applyNumberFormat="0" applyFill="0" applyBorder="0" applyProtection="0">
      <alignment horizontal="right" vertical="center"/>
    </xf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</cellStyleXfs>
  <cellXfs count="292">
    <xf numFmtId="0" fontId="0" fillId="0" borderId="0" xfId="0"/>
    <xf numFmtId="0" fontId="0" fillId="0" borderId="0" xfId="0" applyAlignment="1"/>
    <xf numFmtId="0" fontId="16" fillId="0" borderId="0" xfId="33" applyAlignment="1">
      <alignment horizontal="left"/>
    </xf>
    <xf numFmtId="0" fontId="0" fillId="0" borderId="0" xfId="0" applyAlignment="1">
      <alignment horizontal="right"/>
    </xf>
    <xf numFmtId="0" fontId="32" fillId="0" borderId="11" xfId="0" applyFont="1" applyFill="1" applyBorder="1" applyAlignment="1">
      <alignment horizontal="right" vertical="center"/>
    </xf>
    <xf numFmtId="0" fontId="32" fillId="0" borderId="11" xfId="0" applyFont="1" applyFill="1" applyBorder="1" applyAlignment="1">
      <alignment horizontal="right" vertical="top" wrapText="1"/>
    </xf>
    <xf numFmtId="0" fontId="32" fillId="0" borderId="12" xfId="0" applyFont="1" applyFill="1" applyBorder="1" applyAlignment="1">
      <alignment horizontal="right" wrapText="1"/>
    </xf>
    <xf numFmtId="0" fontId="32" fillId="0" borderId="12" xfId="0" applyFont="1" applyFill="1" applyBorder="1" applyAlignment="1">
      <alignment horizontal="right" vertical="top" wrapText="1"/>
    </xf>
    <xf numFmtId="0" fontId="32" fillId="0" borderId="13" xfId="0" applyFont="1" applyFill="1" applyBorder="1" applyAlignment="1">
      <alignment horizontal="right" vertical="center"/>
    </xf>
    <xf numFmtId="0" fontId="32" fillId="0" borderId="13" xfId="0" applyFont="1" applyFill="1" applyBorder="1" applyAlignment="1">
      <alignment horizontal="right" vertical="top" wrapText="1"/>
    </xf>
    <xf numFmtId="0" fontId="32" fillId="0" borderId="13" xfId="0" applyFont="1" applyFill="1" applyBorder="1" applyAlignment="1">
      <alignment horizontal="left" vertical="top" wrapText="1"/>
    </xf>
    <xf numFmtId="0" fontId="33" fillId="0" borderId="0" xfId="0" applyFont="1" applyFill="1" applyBorder="1" applyAlignment="1">
      <alignment horizontal="left" vertical="top"/>
    </xf>
    <xf numFmtId="0" fontId="32" fillId="0" borderId="0" xfId="0" applyFont="1" applyFill="1" applyAlignment="1">
      <alignment horizontal="center"/>
    </xf>
    <xf numFmtId="0" fontId="32" fillId="0" borderId="0" xfId="0" applyFont="1" applyFill="1" applyAlignment="1">
      <alignment horizontal="left"/>
    </xf>
    <xf numFmtId="0" fontId="32" fillId="35" borderId="0" xfId="0" applyFont="1" applyFill="1" applyAlignment="1">
      <alignment horizontal="left"/>
    </xf>
    <xf numFmtId="0" fontId="30" fillId="0" borderId="0" xfId="0" applyFont="1"/>
    <xf numFmtId="49" fontId="35" fillId="0" borderId="0" xfId="0" applyNumberFormat="1" applyFont="1" applyFill="1" applyAlignment="1">
      <alignment horizontal="right"/>
    </xf>
    <xf numFmtId="0" fontId="0" fillId="0" borderId="0" xfId="0" applyFont="1" applyAlignme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33" fillId="0" borderId="13" xfId="0" applyFont="1" applyFill="1" applyBorder="1" applyAlignment="1">
      <alignment horizontal="right"/>
    </xf>
    <xf numFmtId="0" fontId="16" fillId="0" borderId="0" xfId="33" applyFill="1" applyBorder="1" applyAlignment="1"/>
    <xf numFmtId="0" fontId="3" fillId="0" borderId="0" xfId="0" applyFont="1" applyFill="1" applyAlignment="1">
      <alignment horizontal="left"/>
    </xf>
    <xf numFmtId="3" fontId="4" fillId="0" borderId="0" xfId="0" applyNumberFormat="1" applyFont="1" applyFill="1" applyAlignment="1">
      <alignment horizontal="right"/>
    </xf>
    <xf numFmtId="164" fontId="4" fillId="0" borderId="0" xfId="0" applyNumberFormat="1" applyFont="1" applyFill="1" applyAlignment="1">
      <alignment horizontal="right"/>
    </xf>
    <xf numFmtId="0" fontId="3" fillId="35" borderId="0" xfId="0" applyFont="1" applyFill="1" applyAlignment="1">
      <alignment horizontal="left"/>
    </xf>
    <xf numFmtId="3" fontId="4" fillId="35" borderId="0" xfId="0" applyNumberFormat="1" applyFont="1" applyFill="1" applyAlignment="1">
      <alignment horizontal="right"/>
    </xf>
    <xf numFmtId="164" fontId="4" fillId="35" borderId="0" xfId="0" applyNumberFormat="1" applyFont="1" applyFill="1" applyAlignment="1">
      <alignment horizontal="right"/>
    </xf>
    <xf numFmtId="0" fontId="10" fillId="0" borderId="0" xfId="0" applyFont="1" applyAlignment="1"/>
    <xf numFmtId="0" fontId="0" fillId="0" borderId="0" xfId="0" applyFill="1" applyAlignment="1"/>
    <xf numFmtId="0" fontId="37" fillId="0" borderId="0" xfId="0" applyFont="1"/>
    <xf numFmtId="0" fontId="38" fillId="0" borderId="0" xfId="0" applyFont="1" applyFill="1" applyAlignment="1"/>
    <xf numFmtId="0" fontId="20" fillId="0" borderId="0" xfId="0" applyFont="1" applyFill="1" applyAlignment="1"/>
    <xf numFmtId="0" fontId="10" fillId="0" borderId="0" xfId="0" applyFont="1" applyFill="1" applyAlignment="1"/>
    <xf numFmtId="0" fontId="0" fillId="0" borderId="0" xfId="0" applyFont="1" applyFill="1" applyAlignment="1"/>
    <xf numFmtId="0" fontId="34" fillId="0" borderId="0" xfId="0" applyFont="1" applyFill="1" applyBorder="1" applyAlignment="1">
      <alignment horizontal="left" vertical="top" wrapText="1"/>
    </xf>
    <xf numFmtId="0" fontId="14" fillId="0" borderId="0" xfId="0" applyFont="1" applyAlignment="1"/>
    <xf numFmtId="0" fontId="33" fillId="0" borderId="19" xfId="0" applyFont="1" applyFill="1" applyBorder="1" applyAlignment="1">
      <alignment horizontal="right"/>
    </xf>
    <xf numFmtId="0" fontId="36" fillId="0" borderId="0" xfId="0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0" fontId="5" fillId="0" borderId="0" xfId="0" applyFont="1" applyAlignment="1" applyProtection="1">
      <protection locked="0"/>
    </xf>
    <xf numFmtId="0" fontId="16" fillId="0" borderId="0" xfId="35"/>
    <xf numFmtId="0" fontId="36" fillId="0" borderId="0" xfId="0" applyFont="1" applyAlignment="1" applyProtection="1">
      <protection locked="0"/>
    </xf>
    <xf numFmtId="0" fontId="40" fillId="0" borderId="0" xfId="35" applyFont="1" applyBorder="1" applyAlignment="1" applyProtection="1">
      <alignment horizontal="center"/>
      <protection locked="0"/>
    </xf>
    <xf numFmtId="0" fontId="41" fillId="0" borderId="0" xfId="35" applyFont="1" applyFill="1"/>
    <xf numFmtId="0" fontId="0" fillId="0" borderId="0" xfId="0" applyFill="1"/>
    <xf numFmtId="0" fontId="18" fillId="0" borderId="0" xfId="36" applyAlignment="1" applyProtection="1">
      <protection locked="0"/>
    </xf>
    <xf numFmtId="0" fontId="16" fillId="0" borderId="0" xfId="33" applyAlignment="1" applyProtection="1">
      <protection locked="0"/>
    </xf>
    <xf numFmtId="0" fontId="42" fillId="0" borderId="0" xfId="0" applyFont="1" applyFill="1" applyAlignment="1" applyProtection="1">
      <alignment horizontal="left" vertical="top" wrapText="1"/>
      <protection locked="0"/>
    </xf>
    <xf numFmtId="0" fontId="43" fillId="0" borderId="0" xfId="0" applyFont="1" applyBorder="1" applyAlignment="1">
      <alignment horizontal="left" vertical="center"/>
    </xf>
    <xf numFmtId="0" fontId="44" fillId="0" borderId="0" xfId="0" applyFont="1" applyAlignment="1">
      <alignment horizontal="left"/>
    </xf>
    <xf numFmtId="0" fontId="33" fillId="0" borderId="0" xfId="0" applyFont="1" applyFill="1" applyBorder="1" applyAlignment="1">
      <alignment horizontal="left"/>
    </xf>
    <xf numFmtId="164" fontId="33" fillId="0" borderId="0" xfId="0" applyNumberFormat="1" applyFont="1" applyFill="1" applyBorder="1" applyAlignment="1">
      <alignment horizontal="right"/>
    </xf>
    <xf numFmtId="3" fontId="33" fillId="0" borderId="0" xfId="0" applyNumberFormat="1" applyFont="1" applyFill="1" applyBorder="1" applyAlignment="1">
      <alignment horizontal="right"/>
    </xf>
    <xf numFmtId="0" fontId="43" fillId="0" borderId="0" xfId="0" applyFont="1" applyAlignment="1">
      <alignment horizontal="left"/>
    </xf>
    <xf numFmtId="0" fontId="37" fillId="0" borderId="0" xfId="0" applyFont="1" applyAlignment="1"/>
    <xf numFmtId="0" fontId="46" fillId="0" borderId="0" xfId="0" applyFont="1" applyAlignment="1"/>
    <xf numFmtId="0" fontId="44" fillId="0" borderId="0" xfId="0" applyFont="1" applyBorder="1" applyAlignment="1">
      <alignment horizontal="left"/>
    </xf>
    <xf numFmtId="0" fontId="33" fillId="0" borderId="0" xfId="0" applyFont="1" applyFill="1" applyBorder="1" applyAlignment="1">
      <alignment horizontal="right" vertical="top" wrapText="1"/>
    </xf>
    <xf numFmtId="0" fontId="44" fillId="0" borderId="0" xfId="0" applyFont="1" applyFill="1" applyBorder="1" applyAlignment="1">
      <alignment horizontal="left"/>
    </xf>
    <xf numFmtId="0" fontId="33" fillId="0" borderId="0" xfId="0" applyFont="1" applyFill="1" applyBorder="1" applyAlignment="1">
      <alignment horizontal="right" wrapText="1"/>
    </xf>
    <xf numFmtId="0" fontId="44" fillId="0" borderId="0" xfId="0" applyFont="1" applyFill="1" applyAlignment="1">
      <alignment horizontal="left"/>
    </xf>
    <xf numFmtId="0" fontId="33" fillId="0" borderId="0" xfId="0" applyFont="1" applyBorder="1" applyAlignment="1">
      <alignment horizontal="left" vertical="top" wrapText="1"/>
    </xf>
    <xf numFmtId="0" fontId="16" fillId="0" borderId="0" xfId="33" applyAlignment="1"/>
    <xf numFmtId="0" fontId="37" fillId="0" borderId="0" xfId="0" applyFont="1" applyAlignment="1">
      <alignment vertical="center"/>
    </xf>
    <xf numFmtId="0" fontId="37" fillId="0" borderId="0" xfId="0" applyFont="1" applyFill="1"/>
    <xf numFmtId="0" fontId="47" fillId="0" borderId="0" xfId="0" applyFont="1" applyFill="1" applyBorder="1" applyAlignment="1">
      <alignment horizontal="right" wrapText="1"/>
    </xf>
    <xf numFmtId="164" fontId="4" fillId="0" borderId="0" xfId="0" applyNumberFormat="1" applyFont="1" applyFill="1" applyBorder="1" applyAlignment="1">
      <alignment horizontal="right"/>
    </xf>
    <xf numFmtId="0" fontId="16" fillId="0" borderId="0" xfId="33" applyAlignment="1"/>
    <xf numFmtId="2" fontId="48" fillId="0" borderId="0" xfId="0" applyNumberFormat="1" applyFont="1" applyAlignment="1"/>
    <xf numFmtId="164" fontId="4" fillId="0" borderId="20" xfId="0" applyNumberFormat="1" applyFont="1" applyFill="1" applyBorder="1" applyAlignment="1">
      <alignment horizontal="right"/>
    </xf>
    <xf numFmtId="0" fontId="53" fillId="0" borderId="0" xfId="0" applyFont="1" applyBorder="1" applyAlignment="1"/>
    <xf numFmtId="0" fontId="51" fillId="0" borderId="0" xfId="34" applyFill="1"/>
    <xf numFmtId="0" fontId="54" fillId="0" borderId="0" xfId="33" applyFont="1" applyAlignment="1" applyProtection="1">
      <protection locked="0"/>
    </xf>
    <xf numFmtId="0" fontId="50" fillId="0" borderId="0" xfId="56" applyFont="1" applyAlignment="1" applyProtection="1">
      <protection locked="0"/>
    </xf>
    <xf numFmtId="0" fontId="50" fillId="0" borderId="0" xfId="0" applyFont="1"/>
    <xf numFmtId="0" fontId="55" fillId="0" borderId="0" xfId="0" applyFont="1" applyAlignment="1"/>
    <xf numFmtId="0" fontId="56" fillId="0" borderId="0" xfId="0" applyFont="1" applyFill="1" applyBorder="1" applyAlignment="1">
      <alignment horizontal="right" vertical="top" wrapText="1"/>
    </xf>
    <xf numFmtId="3" fontId="57" fillId="35" borderId="0" xfId="0" applyNumberFormat="1" applyFont="1" applyFill="1" applyAlignment="1">
      <alignment horizontal="right"/>
    </xf>
    <xf numFmtId="164" fontId="57" fillId="35" borderId="0" xfId="0" applyNumberFormat="1" applyFont="1" applyFill="1" applyAlignment="1">
      <alignment horizontal="right"/>
    </xf>
    <xf numFmtId="3" fontId="57" fillId="0" borderId="0" xfId="0" applyNumberFormat="1" applyFont="1" applyFill="1" applyAlignment="1">
      <alignment horizontal="right"/>
    </xf>
    <xf numFmtId="164" fontId="57" fillId="0" borderId="0" xfId="0" applyNumberFormat="1" applyFont="1" applyFill="1" applyAlignment="1">
      <alignment horizontal="right"/>
    </xf>
    <xf numFmtId="3" fontId="59" fillId="0" borderId="0" xfId="0" applyNumberFormat="1" applyFont="1" applyFill="1" applyAlignment="1">
      <alignment horizontal="right"/>
    </xf>
    <xf numFmtId="4" fontId="59" fillId="0" borderId="0" xfId="0" applyNumberFormat="1" applyFont="1" applyFill="1" applyAlignment="1">
      <alignment horizontal="right"/>
    </xf>
    <xf numFmtId="0" fontId="34" fillId="0" borderId="0" xfId="0" applyFont="1" applyFill="1" applyBorder="1" applyAlignment="1">
      <alignment horizontal="right" wrapText="1"/>
    </xf>
    <xf numFmtId="0" fontId="57" fillId="0" borderId="11" xfId="0" applyFont="1" applyFill="1" applyBorder="1" applyAlignment="1">
      <alignment horizontal="right"/>
    </xf>
    <xf numFmtId="0" fontId="57" fillId="0" borderId="11" xfId="0" applyFont="1" applyFill="1" applyBorder="1" applyAlignment="1">
      <alignment horizontal="center"/>
    </xf>
    <xf numFmtId="0" fontId="57" fillId="0" borderId="0" xfId="0" applyFont="1" applyFill="1" applyBorder="1" applyAlignment="1">
      <alignment horizontal="right"/>
    </xf>
    <xf numFmtId="0" fontId="57" fillId="0" borderId="0" xfId="0" applyFont="1" applyFill="1" applyBorder="1" applyAlignment="1">
      <alignment horizontal="center"/>
    </xf>
    <xf numFmtId="0" fontId="57" fillId="0" borderId="13" xfId="0" applyFont="1" applyFill="1" applyBorder="1" applyAlignment="1">
      <alignment horizontal="right"/>
    </xf>
    <xf numFmtId="0" fontId="57" fillId="0" borderId="13" xfId="0" applyFont="1" applyFill="1" applyBorder="1" applyAlignment="1">
      <alignment horizontal="right" wrapText="1"/>
    </xf>
    <xf numFmtId="0" fontId="57" fillId="35" borderId="0" xfId="0" applyFont="1" applyFill="1" applyAlignment="1">
      <alignment horizontal="left"/>
    </xf>
    <xf numFmtId="164" fontId="57" fillId="35" borderId="16" xfId="0" applyNumberFormat="1" applyFont="1" applyFill="1" applyBorder="1" applyAlignment="1">
      <alignment horizontal="right"/>
    </xf>
    <xf numFmtId="0" fontId="57" fillId="0" borderId="0" xfId="0" applyFont="1" applyFill="1" applyAlignment="1">
      <alignment horizontal="left"/>
    </xf>
    <xf numFmtId="164" fontId="57" fillId="0" borderId="17" xfId="0" applyNumberFormat="1" applyFont="1" applyFill="1" applyBorder="1" applyAlignment="1">
      <alignment horizontal="right"/>
    </xf>
    <xf numFmtId="164" fontId="57" fillId="35" borderId="17" xfId="0" applyNumberFormat="1" applyFont="1" applyFill="1" applyBorder="1" applyAlignment="1">
      <alignment horizontal="right"/>
    </xf>
    <xf numFmtId="0" fontId="57" fillId="35" borderId="0" xfId="0" applyFont="1" applyFill="1" applyBorder="1" applyAlignment="1">
      <alignment horizontal="left"/>
    </xf>
    <xf numFmtId="164" fontId="57" fillId="35" borderId="0" xfId="0" applyNumberFormat="1" applyFont="1" applyFill="1" applyBorder="1" applyAlignment="1">
      <alignment horizontal="right"/>
    </xf>
    <xf numFmtId="0" fontId="57" fillId="0" borderId="0" xfId="0" applyFont="1" applyFill="1" applyBorder="1" applyAlignment="1">
      <alignment horizontal="left"/>
    </xf>
    <xf numFmtId="164" fontId="57" fillId="0" borderId="0" xfId="0" applyNumberFormat="1" applyFont="1" applyFill="1" applyBorder="1" applyAlignment="1">
      <alignment horizontal="right"/>
    </xf>
    <xf numFmtId="0" fontId="51" fillId="0" borderId="0" xfId="34" applyAlignment="1">
      <alignment horizontal="left"/>
    </xf>
    <xf numFmtId="0" fontId="60" fillId="0" borderId="0" xfId="0" applyFont="1" applyAlignment="1"/>
    <xf numFmtId="0" fontId="51" fillId="0" borderId="0" xfId="34" applyAlignment="1"/>
    <xf numFmtId="0" fontId="32" fillId="0" borderId="20" xfId="0" applyFont="1" applyFill="1" applyBorder="1" applyAlignment="1">
      <alignment horizontal="left"/>
    </xf>
    <xf numFmtId="0" fontId="3" fillId="0" borderId="20" xfId="0" applyFont="1" applyFill="1" applyBorder="1" applyAlignment="1">
      <alignment horizontal="left"/>
    </xf>
    <xf numFmtId="3" fontId="4" fillId="0" borderId="20" xfId="0" applyNumberFormat="1" applyFont="1" applyFill="1" applyBorder="1" applyAlignment="1">
      <alignment horizontal="right"/>
    </xf>
    <xf numFmtId="0" fontId="2" fillId="0" borderId="0" xfId="0" applyFont="1" applyAlignment="1"/>
    <xf numFmtId="0" fontId="16" fillId="0" borderId="0" xfId="33" applyBorder="1" applyAlignment="1"/>
    <xf numFmtId="0" fontId="1" fillId="0" borderId="0" xfId="0" applyFont="1" applyAlignment="1"/>
    <xf numFmtId="0" fontId="57" fillId="0" borderId="0" xfId="0" applyFont="1" applyAlignment="1">
      <alignment horizontal="left"/>
    </xf>
    <xf numFmtId="0" fontId="56" fillId="0" borderId="0" xfId="0" applyFont="1" applyAlignment="1">
      <alignment horizontal="left"/>
    </xf>
    <xf numFmtId="0" fontId="57" fillId="0" borderId="19" xfId="0" applyFont="1" applyFill="1" applyBorder="1" applyAlignment="1">
      <alignment horizontal="center"/>
    </xf>
    <xf numFmtId="0" fontId="57" fillId="35" borderId="19" xfId="0" applyFont="1" applyFill="1" applyBorder="1" applyAlignment="1">
      <alignment horizontal="left"/>
    </xf>
    <xf numFmtId="164" fontId="57" fillId="35" borderId="19" xfId="0" applyNumberFormat="1" applyFont="1" applyFill="1" applyBorder="1" applyAlignment="1">
      <alignment horizontal="right"/>
    </xf>
    <xf numFmtId="3" fontId="57" fillId="35" borderId="19" xfId="0" applyNumberFormat="1" applyFont="1" applyFill="1" applyBorder="1" applyAlignment="1">
      <alignment horizontal="right"/>
    </xf>
    <xf numFmtId="3" fontId="57" fillId="35" borderId="0" xfId="0" applyNumberFormat="1" applyFont="1" applyFill="1" applyBorder="1" applyAlignment="1">
      <alignment horizontal="right"/>
    </xf>
    <xf numFmtId="0" fontId="61" fillId="35" borderId="19" xfId="0" applyFont="1" applyFill="1" applyBorder="1" applyAlignment="1">
      <alignment horizontal="left"/>
    </xf>
    <xf numFmtId="164" fontId="61" fillId="35" borderId="19" xfId="0" applyNumberFormat="1" applyFont="1" applyFill="1" applyBorder="1" applyAlignment="1">
      <alignment horizontal="right"/>
    </xf>
    <xf numFmtId="3" fontId="61" fillId="35" borderId="0" xfId="0" applyNumberFormat="1" applyFont="1" applyFill="1" applyAlignment="1">
      <alignment horizontal="right"/>
    </xf>
    <xf numFmtId="3" fontId="61" fillId="35" borderId="19" xfId="0" applyNumberFormat="1" applyFont="1" applyFill="1" applyBorder="1" applyAlignment="1">
      <alignment horizontal="right"/>
    </xf>
    <xf numFmtId="0" fontId="61" fillId="0" borderId="0" xfId="0" applyFont="1" applyFill="1" applyAlignment="1">
      <alignment horizontal="left"/>
    </xf>
    <xf numFmtId="164" fontId="61" fillId="0" borderId="0" xfId="0" applyNumberFormat="1" applyFont="1" applyFill="1" applyAlignment="1">
      <alignment horizontal="right"/>
    </xf>
    <xf numFmtId="3" fontId="61" fillId="0" borderId="0" xfId="0" applyNumberFormat="1" applyFont="1" applyFill="1" applyAlignment="1">
      <alignment horizontal="right"/>
    </xf>
    <xf numFmtId="0" fontId="61" fillId="35" borderId="0" xfId="0" applyFont="1" applyFill="1" applyAlignment="1">
      <alignment horizontal="left"/>
    </xf>
    <xf numFmtId="164" fontId="61" fillId="35" borderId="0" xfId="0" applyNumberFormat="1" applyFont="1" applyFill="1" applyAlignment="1">
      <alignment horizontal="right"/>
    </xf>
    <xf numFmtId="0" fontId="61" fillId="35" borderId="0" xfId="0" applyFont="1" applyFill="1" applyBorder="1" applyAlignment="1">
      <alignment horizontal="left"/>
    </xf>
    <xf numFmtId="164" fontId="61" fillId="35" borderId="0" xfId="0" applyNumberFormat="1" applyFont="1" applyFill="1" applyBorder="1" applyAlignment="1">
      <alignment horizontal="right"/>
    </xf>
    <xf numFmtId="3" fontId="61" fillId="35" borderId="0" xfId="0" applyNumberFormat="1" applyFont="1" applyFill="1" applyBorder="1" applyAlignment="1">
      <alignment horizontal="right"/>
    </xf>
    <xf numFmtId="0" fontId="62" fillId="0" borderId="0" xfId="33" applyFont="1" applyBorder="1" applyAlignment="1">
      <alignment horizontal="left" vertical="center"/>
    </xf>
    <xf numFmtId="0" fontId="57" fillId="0" borderId="13" xfId="0" applyFont="1" applyBorder="1" applyAlignment="1">
      <alignment horizontal="left" vertical="top"/>
    </xf>
    <xf numFmtId="0" fontId="57" fillId="0" borderId="23" xfId="0" applyFont="1" applyBorder="1" applyAlignment="1">
      <alignment horizontal="left"/>
    </xf>
    <xf numFmtId="0" fontId="57" fillId="0" borderId="23" xfId="0" applyFont="1" applyFill="1" applyBorder="1" applyAlignment="1">
      <alignment horizontal="center"/>
    </xf>
    <xf numFmtId="0" fontId="57" fillId="0" borderId="19" xfId="0" applyFont="1" applyBorder="1" applyAlignment="1">
      <alignment horizontal="left"/>
    </xf>
    <xf numFmtId="0" fontId="57" fillId="0" borderId="14" xfId="0" applyFont="1" applyBorder="1" applyAlignment="1">
      <alignment horizontal="left"/>
    </xf>
    <xf numFmtId="0" fontId="57" fillId="0" borderId="13" xfId="0" applyFont="1" applyBorder="1" applyAlignment="1">
      <alignment horizontal="right" vertical="top" wrapText="1"/>
    </xf>
    <xf numFmtId="0" fontId="57" fillId="0" borderId="0" xfId="0" applyFont="1" applyBorder="1" applyAlignment="1">
      <alignment horizontal="right" vertical="top" wrapText="1"/>
    </xf>
    <xf numFmtId="0" fontId="50" fillId="0" borderId="0" xfId="0" applyFont="1" applyAlignment="1"/>
    <xf numFmtId="2" fontId="50" fillId="0" borderId="0" xfId="0" applyNumberFormat="1" applyFont="1" applyAlignment="1"/>
    <xf numFmtId="3" fontId="57" fillId="0" borderId="0" xfId="0" applyNumberFormat="1" applyFont="1" applyFill="1" applyBorder="1" applyAlignment="1">
      <alignment horizontal="right"/>
    </xf>
    <xf numFmtId="2" fontId="50" fillId="0" borderId="0" xfId="0" applyNumberFormat="1" applyFont="1" applyBorder="1" applyAlignment="1"/>
    <xf numFmtId="0" fontId="50" fillId="0" borderId="0" xfId="0" applyFont="1" applyFill="1" applyBorder="1" applyAlignment="1"/>
    <xf numFmtId="0" fontId="57" fillId="0" borderId="0" xfId="0" applyFont="1" applyBorder="1" applyAlignment="1">
      <alignment horizontal="left" vertical="center"/>
    </xf>
    <xf numFmtId="0" fontId="57" fillId="0" borderId="13" xfId="0" applyFont="1" applyBorder="1" applyAlignment="1">
      <alignment horizontal="right"/>
    </xf>
    <xf numFmtId="0" fontId="57" fillId="0" borderId="25" xfId="0" applyFont="1" applyBorder="1" applyAlignment="1">
      <alignment horizontal="right"/>
    </xf>
    <xf numFmtId="0" fontId="57" fillId="0" borderId="0" xfId="0" applyFont="1" applyBorder="1" applyAlignment="1">
      <alignment vertical="center"/>
    </xf>
    <xf numFmtId="0" fontId="57" fillId="0" borderId="13" xfId="0" applyFont="1" applyBorder="1" applyAlignment="1">
      <alignment vertical="top"/>
    </xf>
    <xf numFmtId="0" fontId="57" fillId="0" borderId="23" xfId="0" applyFont="1" applyBorder="1" applyAlignment="1"/>
    <xf numFmtId="0" fontId="57" fillId="0" borderId="23" xfId="0" applyFont="1" applyFill="1" applyBorder="1" applyAlignment="1"/>
    <xf numFmtId="0" fontId="57" fillId="0" borderId="0" xfId="0" applyFont="1" applyFill="1" applyBorder="1" applyAlignment="1"/>
    <xf numFmtId="0" fontId="57" fillId="0" borderId="13" xfId="0" applyFont="1" applyBorder="1" applyAlignment="1">
      <alignment wrapText="1"/>
    </xf>
    <xf numFmtId="0" fontId="57" fillId="0" borderId="0" xfId="0" applyFont="1" applyBorder="1" applyAlignment="1">
      <alignment wrapText="1"/>
    </xf>
    <xf numFmtId="0" fontId="57" fillId="0" borderId="0" xfId="0" applyFont="1" applyBorder="1" applyAlignment="1">
      <alignment horizontal="left" vertical="top"/>
    </xf>
    <xf numFmtId="0" fontId="57" fillId="0" borderId="24" xfId="0" applyFont="1" applyFill="1" applyBorder="1" applyAlignment="1">
      <alignment horizontal="center" vertical="center"/>
    </xf>
    <xf numFmtId="0" fontId="57" fillId="0" borderId="21" xfId="0" applyFont="1" applyFill="1" applyBorder="1" applyAlignment="1">
      <alignment horizontal="center" wrapText="1"/>
    </xf>
    <xf numFmtId="0" fontId="57" fillId="0" borderId="26" xfId="0" applyFont="1" applyBorder="1" applyAlignment="1">
      <alignment horizontal="right" vertical="top" wrapText="1"/>
    </xf>
    <xf numFmtId="0" fontId="57" fillId="0" borderId="26" xfId="0" applyFont="1" applyBorder="1" applyAlignment="1">
      <alignment horizontal="right" vertical="top"/>
    </xf>
    <xf numFmtId="0" fontId="57" fillId="0" borderId="27" xfId="0" applyFont="1" applyBorder="1" applyAlignment="1">
      <alignment horizontal="right" vertical="top" wrapText="1"/>
    </xf>
    <xf numFmtId="0" fontId="57" fillId="0" borderId="13" xfId="0" applyFont="1" applyBorder="1" applyAlignment="1">
      <alignment horizontal="right" wrapText="1"/>
    </xf>
    <xf numFmtId="0" fontId="57" fillId="35" borderId="13" xfId="0" applyFont="1" applyFill="1" applyBorder="1" applyAlignment="1">
      <alignment horizontal="left"/>
    </xf>
    <xf numFmtId="164" fontId="57" fillId="35" borderId="13" xfId="0" applyNumberFormat="1" applyFont="1" applyFill="1" applyBorder="1" applyAlignment="1">
      <alignment horizontal="right"/>
    </xf>
    <xf numFmtId="3" fontId="57" fillId="35" borderId="13" xfId="0" applyNumberFormat="1" applyFont="1" applyFill="1" applyBorder="1" applyAlignment="1">
      <alignment horizontal="right"/>
    </xf>
    <xf numFmtId="0" fontId="63" fillId="0" borderId="0" xfId="0" applyFont="1" applyAlignment="1">
      <alignment horizontal="left"/>
    </xf>
    <xf numFmtId="0" fontId="57" fillId="0" borderId="0" xfId="0" applyFont="1" applyBorder="1" applyAlignment="1">
      <alignment horizontal="right" wrapText="1"/>
    </xf>
    <xf numFmtId="0" fontId="58" fillId="0" borderId="0" xfId="0" applyFont="1" applyFill="1" applyBorder="1" applyAlignment="1">
      <alignment horizontal="left"/>
    </xf>
    <xf numFmtId="164" fontId="58" fillId="0" borderId="0" xfId="0" applyNumberFormat="1" applyFont="1" applyFill="1" applyBorder="1" applyAlignment="1">
      <alignment horizontal="right"/>
    </xf>
    <xf numFmtId="164" fontId="55" fillId="0" borderId="0" xfId="0" applyNumberFormat="1" applyFont="1" applyAlignment="1"/>
    <xf numFmtId="0" fontId="51" fillId="0" borderId="0" xfId="34" applyAlignment="1"/>
    <xf numFmtId="0" fontId="51" fillId="0" borderId="0" xfId="34" applyBorder="1" applyAlignment="1"/>
    <xf numFmtId="3" fontId="0" fillId="0" borderId="0" xfId="0" applyNumberFormat="1" applyAlignment="1"/>
    <xf numFmtId="0" fontId="14" fillId="0" borderId="0" xfId="0" applyFont="1" applyAlignment="1">
      <alignment horizontal="right"/>
    </xf>
    <xf numFmtId="0" fontId="32" fillId="35" borderId="35" xfId="0" applyFont="1" applyFill="1" applyBorder="1" applyAlignment="1">
      <alignment horizontal="left"/>
    </xf>
    <xf numFmtId="0" fontId="3" fillId="35" borderId="35" xfId="0" applyFont="1" applyFill="1" applyBorder="1" applyAlignment="1">
      <alignment horizontal="left"/>
    </xf>
    <xf numFmtId="3" fontId="4" fillId="35" borderId="35" xfId="0" applyNumberFormat="1" applyFont="1" applyFill="1" applyBorder="1" applyAlignment="1">
      <alignment horizontal="right"/>
    </xf>
    <xf numFmtId="164" fontId="4" fillId="35" borderId="35" xfId="0" applyNumberFormat="1" applyFont="1" applyFill="1" applyBorder="1" applyAlignment="1">
      <alignment horizontal="right"/>
    </xf>
    <xf numFmtId="0" fontId="16" fillId="0" borderId="0" xfId="33" applyFill="1" applyAlignment="1"/>
    <xf numFmtId="0" fontId="0" fillId="0" borderId="0" xfId="0" applyFill="1" applyBorder="1" applyAlignment="1"/>
    <xf numFmtId="0" fontId="10" fillId="0" borderId="0" xfId="0" applyFont="1" applyFill="1" applyBorder="1" applyAlignment="1"/>
    <xf numFmtId="0" fontId="34" fillId="0" borderId="0" xfId="0" applyFont="1" applyFill="1" applyAlignment="1"/>
    <xf numFmtId="0" fontId="34" fillId="0" borderId="0" xfId="0" applyNumberFormat="1" applyFont="1" applyFill="1" applyAlignment="1">
      <alignment horizontal="left"/>
    </xf>
    <xf numFmtId="49" fontId="34" fillId="0" borderId="0" xfId="0" applyNumberFormat="1" applyFont="1" applyFill="1" applyAlignment="1">
      <alignment horizontal="right"/>
    </xf>
    <xf numFmtId="0" fontId="34" fillId="0" borderId="0" xfId="0" applyNumberFormat="1" applyFont="1" applyFill="1" applyAlignment="1">
      <alignment horizontal="right"/>
    </xf>
    <xf numFmtId="0" fontId="51" fillId="0" borderId="0" xfId="34" applyAlignment="1"/>
    <xf numFmtId="0" fontId="57" fillId="0" borderId="13" xfId="0" applyFont="1" applyFill="1" applyBorder="1" applyAlignment="1">
      <alignment horizontal="left"/>
    </xf>
    <xf numFmtId="164" fontId="57" fillId="0" borderId="13" xfId="0" applyNumberFormat="1" applyFont="1" applyFill="1" applyBorder="1" applyAlignment="1">
      <alignment horizontal="right"/>
    </xf>
    <xf numFmtId="3" fontId="57" fillId="0" borderId="13" xfId="0" applyNumberFormat="1" applyFont="1" applyFill="1" applyBorder="1" applyAlignment="1">
      <alignment horizontal="right"/>
    </xf>
    <xf numFmtId="0" fontId="46" fillId="0" borderId="0" xfId="0" applyFont="1" applyAlignment="1">
      <alignment wrapText="1"/>
    </xf>
    <xf numFmtId="0" fontId="63" fillId="0" borderId="0" xfId="0" applyFont="1" applyAlignment="1">
      <alignment horizontal="left" wrapText="1"/>
    </xf>
    <xf numFmtId="0" fontId="16" fillId="0" borderId="0" xfId="33" applyAlignment="1"/>
    <xf numFmtId="0" fontId="57" fillId="0" borderId="0" xfId="0" applyFont="1" applyBorder="1" applyAlignment="1">
      <alignment horizontal="left" wrapText="1"/>
    </xf>
    <xf numFmtId="0" fontId="65" fillId="0" borderId="0" xfId="58">
      <alignment vertical="top"/>
    </xf>
    <xf numFmtId="0" fontId="70" fillId="0" borderId="36" xfId="58" applyNumberFormat="1" applyFont="1" applyBorder="1" applyAlignment="1">
      <alignment horizontal="right" vertical="top"/>
    </xf>
    <xf numFmtId="0" fontId="65" fillId="0" borderId="0" xfId="58" applyBorder="1">
      <alignment vertical="top"/>
    </xf>
    <xf numFmtId="0" fontId="69" fillId="0" borderId="36" xfId="58" applyFont="1" applyBorder="1" applyAlignment="1">
      <alignment horizontal="right" vertical="top"/>
    </xf>
    <xf numFmtId="0" fontId="69" fillId="0" borderId="42" xfId="58" applyFont="1" applyBorder="1">
      <alignment vertical="top"/>
    </xf>
    <xf numFmtId="0" fontId="69" fillId="0" borderId="42" xfId="58" applyFont="1" applyBorder="1" applyAlignment="1">
      <alignment horizontal="right" vertical="top"/>
    </xf>
    <xf numFmtId="0" fontId="71" fillId="36" borderId="43" xfId="58" applyNumberFormat="1" applyFont="1" applyFill="1" applyBorder="1" applyAlignment="1">
      <alignment horizontal="left" vertical="top"/>
    </xf>
    <xf numFmtId="3" fontId="71" fillId="36" borderId="44" xfId="58" applyNumberFormat="1" applyFont="1" applyFill="1" applyBorder="1" applyAlignment="1">
      <alignment horizontal="right" vertical="top"/>
    </xf>
    <xf numFmtId="164" fontId="71" fillId="36" borderId="43" xfId="58" applyNumberFormat="1" applyFont="1" applyFill="1" applyBorder="1" applyAlignment="1">
      <alignment vertical="top"/>
    </xf>
    <xf numFmtId="164" fontId="71" fillId="36" borderId="45" xfId="58" applyNumberFormat="1" applyFont="1" applyFill="1" applyBorder="1" applyAlignment="1">
      <alignment vertical="top"/>
    </xf>
    <xf numFmtId="0" fontId="71" fillId="0" borderId="39" xfId="58" applyNumberFormat="1" applyFont="1" applyFill="1" applyBorder="1" applyAlignment="1">
      <alignment horizontal="left" vertical="top"/>
    </xf>
    <xf numFmtId="3" fontId="71" fillId="0" borderId="40" xfId="58" applyNumberFormat="1" applyFont="1" applyFill="1" applyBorder="1" applyAlignment="1">
      <alignment horizontal="right" vertical="top"/>
    </xf>
    <xf numFmtId="164" fontId="71" fillId="0" borderId="40" xfId="58" applyNumberFormat="1" applyFont="1" applyFill="1" applyBorder="1" applyAlignment="1">
      <alignment horizontal="right" vertical="top"/>
    </xf>
    <xf numFmtId="164" fontId="71" fillId="0" borderId="39" xfId="58" applyNumberFormat="1" applyFont="1" applyFill="1" applyBorder="1" applyAlignment="1">
      <alignment vertical="top"/>
    </xf>
    <xf numFmtId="164" fontId="71" fillId="0" borderId="41" xfId="58" applyNumberFormat="1" applyFont="1" applyFill="1" applyBorder="1" applyAlignment="1">
      <alignment vertical="top"/>
    </xf>
    <xf numFmtId="0" fontId="71" fillId="36" borderId="39" xfId="58" applyNumberFormat="1" applyFont="1" applyFill="1" applyBorder="1" applyAlignment="1">
      <alignment horizontal="left" vertical="top"/>
    </xf>
    <xf numFmtId="3" fontId="71" fillId="36" borderId="40" xfId="58" applyNumberFormat="1" applyFont="1" applyFill="1" applyBorder="1" applyAlignment="1">
      <alignment horizontal="right" vertical="top"/>
    </xf>
    <xf numFmtId="164" fontId="71" fillId="36" borderId="40" xfId="58" applyNumberFormat="1" applyFont="1" applyFill="1" applyBorder="1" applyAlignment="1">
      <alignment horizontal="right" vertical="top"/>
    </xf>
    <xf numFmtId="164" fontId="71" fillId="36" borderId="39" xfId="58" applyNumberFormat="1" applyFont="1" applyFill="1" applyBorder="1" applyAlignment="1">
      <alignment vertical="top"/>
    </xf>
    <xf numFmtId="164" fontId="71" fillId="36" borderId="41" xfId="58" applyNumberFormat="1" applyFont="1" applyFill="1" applyBorder="1" applyAlignment="1">
      <alignment vertical="top"/>
    </xf>
    <xf numFmtId="0" fontId="69" fillId="0" borderId="47" xfId="58" applyFont="1" applyBorder="1">
      <alignment vertical="top"/>
    </xf>
    <xf numFmtId="0" fontId="56" fillId="0" borderId="47" xfId="0" applyFont="1" applyFill="1" applyBorder="1" applyAlignment="1">
      <alignment horizontal="right" vertical="top" wrapText="1"/>
    </xf>
    <xf numFmtId="0" fontId="70" fillId="0" borderId="37" xfId="58" applyNumberFormat="1" applyFont="1" applyBorder="1" applyAlignment="1">
      <alignment horizontal="right" vertical="top"/>
    </xf>
    <xf numFmtId="0" fontId="70" fillId="0" borderId="38" xfId="58" applyNumberFormat="1" applyFont="1" applyBorder="1" applyAlignment="1">
      <alignment horizontal="right" vertical="top"/>
    </xf>
    <xf numFmtId="0" fontId="65" fillId="0" borderId="46" xfId="58" applyBorder="1">
      <alignment vertical="top"/>
    </xf>
    <xf numFmtId="0" fontId="65" fillId="0" borderId="51" xfId="58" applyBorder="1">
      <alignment vertical="top"/>
    </xf>
    <xf numFmtId="0" fontId="69" fillId="0" borderId="52" xfId="58" applyFont="1" applyBorder="1">
      <alignment vertical="top"/>
    </xf>
    <xf numFmtId="0" fontId="69" fillId="0" borderId="53" xfId="58" applyFont="1" applyBorder="1">
      <alignment vertical="top"/>
    </xf>
    <xf numFmtId="3" fontId="71" fillId="36" borderId="54" xfId="58" applyNumberFormat="1" applyFont="1" applyFill="1" applyBorder="1" applyAlignment="1">
      <alignment horizontal="right" vertical="top"/>
    </xf>
    <xf numFmtId="3" fontId="71" fillId="36" borderId="0" xfId="58" applyNumberFormat="1" applyFont="1" applyFill="1" applyBorder="1" applyAlignment="1">
      <alignment horizontal="right" vertical="top"/>
    </xf>
    <xf numFmtId="164" fontId="71" fillId="36" borderId="54" xfId="58" applyNumberFormat="1" applyFont="1" applyFill="1" applyBorder="1" applyAlignment="1">
      <alignment horizontal="right" vertical="top"/>
    </xf>
    <xf numFmtId="3" fontId="71" fillId="0" borderId="55" xfId="58" applyNumberFormat="1" applyFont="1" applyFill="1" applyBorder="1" applyAlignment="1">
      <alignment horizontal="right" vertical="top"/>
    </xf>
    <xf numFmtId="3" fontId="71" fillId="36" borderId="56" xfId="58" applyNumberFormat="1" applyFont="1" applyFill="1" applyBorder="1" applyAlignment="1">
      <alignment horizontal="right" vertical="top"/>
    </xf>
    <xf numFmtId="0" fontId="71" fillId="0" borderId="58" xfId="58" applyNumberFormat="1" applyFont="1" applyFill="1" applyBorder="1" applyAlignment="1">
      <alignment horizontal="left" vertical="top"/>
    </xf>
    <xf numFmtId="0" fontId="71" fillId="36" borderId="59" xfId="58" applyNumberFormat="1" applyFont="1" applyFill="1" applyBorder="1" applyAlignment="1">
      <alignment horizontal="left" vertical="top"/>
    </xf>
    <xf numFmtId="3" fontId="69" fillId="36" borderId="60" xfId="58" applyNumberFormat="1" applyFont="1" applyFill="1" applyBorder="1" applyAlignment="1">
      <alignment horizontal="right" vertical="top"/>
    </xf>
    <xf numFmtId="3" fontId="71" fillId="36" borderId="60" xfId="58" applyNumberFormat="1" applyFont="1" applyFill="1" applyBorder="1" applyAlignment="1">
      <alignment horizontal="right" vertical="top"/>
    </xf>
    <xf numFmtId="3" fontId="71" fillId="36" borderId="57" xfId="58" applyNumberFormat="1" applyFont="1" applyFill="1" applyBorder="1" applyAlignment="1">
      <alignment horizontal="right" vertical="top"/>
    </xf>
    <xf numFmtId="164" fontId="71" fillId="36" borderId="60" xfId="58" applyNumberFormat="1" applyFont="1" applyFill="1" applyBorder="1" applyAlignment="1">
      <alignment horizontal="right" vertical="top"/>
    </xf>
    <xf numFmtId="164" fontId="71" fillId="36" borderId="59" xfId="58" applyNumberFormat="1" applyFont="1" applyFill="1" applyBorder="1" applyAlignment="1">
      <alignment vertical="top"/>
    </xf>
    <xf numFmtId="164" fontId="71" fillId="36" borderId="61" xfId="58" applyNumberFormat="1" applyFont="1" applyFill="1" applyBorder="1" applyAlignment="1">
      <alignment vertical="top"/>
    </xf>
    <xf numFmtId="0" fontId="49" fillId="0" borderId="42" xfId="0" applyFont="1" applyBorder="1" applyAlignment="1"/>
    <xf numFmtId="0" fontId="39" fillId="0" borderId="42" xfId="0" applyFont="1" applyBorder="1" applyAlignment="1" applyProtection="1">
      <alignment horizontal="center" wrapText="1"/>
      <protection locked="0"/>
    </xf>
    <xf numFmtId="0" fontId="69" fillId="36" borderId="55" xfId="58" applyNumberFormat="1" applyFont="1" applyFill="1" applyBorder="1" applyAlignment="1"/>
    <xf numFmtId="0" fontId="69" fillId="0" borderId="55" xfId="58" applyNumberFormat="1" applyFont="1" applyFill="1" applyBorder="1" applyAlignment="1"/>
    <xf numFmtId="0" fontId="64" fillId="0" borderId="55" xfId="58" applyNumberFormat="1" applyFont="1" applyFill="1" applyBorder="1" applyAlignment="1"/>
    <xf numFmtId="0" fontId="64" fillId="36" borderId="55" xfId="58" applyNumberFormat="1" applyFont="1" applyFill="1" applyBorder="1" applyAlignment="1"/>
    <xf numFmtId="0" fontId="64" fillId="36" borderId="62" xfId="58" applyNumberFormat="1" applyFont="1" applyFill="1" applyBorder="1" applyAlignment="1"/>
    <xf numFmtId="0" fontId="64" fillId="36" borderId="63" xfId="58" applyNumberFormat="1" applyFont="1" applyFill="1" applyBorder="1" applyAlignment="1"/>
    <xf numFmtId="0" fontId="16" fillId="36" borderId="55" xfId="33" applyNumberFormat="1" applyFill="1" applyBorder="1" applyAlignment="1"/>
    <xf numFmtId="0" fontId="16" fillId="0" borderId="55" xfId="33" applyNumberFormat="1" applyFill="1" applyBorder="1" applyAlignment="1"/>
    <xf numFmtId="0" fontId="16" fillId="36" borderId="62" xfId="33" applyNumberFormat="1" applyFill="1" applyBorder="1" applyAlignment="1"/>
    <xf numFmtId="0" fontId="16" fillId="0" borderId="0" xfId="33" applyAlignment="1"/>
    <xf numFmtId="0" fontId="57" fillId="35" borderId="15" xfId="0" applyFont="1" applyFill="1" applyBorder="1" applyAlignment="1">
      <alignment horizontal="left"/>
    </xf>
    <xf numFmtId="164" fontId="57" fillId="35" borderId="15" xfId="0" applyNumberFormat="1" applyFont="1" applyFill="1" applyBorder="1" applyAlignment="1">
      <alignment horizontal="right"/>
    </xf>
    <xf numFmtId="164" fontId="57" fillId="35" borderId="18" xfId="0" applyNumberFormat="1" applyFont="1" applyFill="1" applyBorder="1" applyAlignment="1">
      <alignment horizontal="right"/>
    </xf>
    <xf numFmtId="0" fontId="10" fillId="0" borderId="0" xfId="0" applyFont="1" applyFill="1" applyAlignment="1">
      <alignment horizontal="right"/>
    </xf>
    <xf numFmtId="165" fontId="10" fillId="0" borderId="0" xfId="0" applyNumberFormat="1" applyFont="1" applyFill="1" applyAlignment="1"/>
    <xf numFmtId="3" fontId="10" fillId="0" borderId="0" xfId="0" applyNumberFormat="1" applyFont="1" applyFill="1" applyAlignment="1"/>
    <xf numFmtId="0" fontId="0" fillId="37" borderId="0" xfId="0" applyNumberFormat="1" applyFont="1" applyFill="1" applyBorder="1" applyAlignment="1" applyProtection="1"/>
    <xf numFmtId="0" fontId="32" fillId="0" borderId="35" xfId="0" applyFont="1" applyFill="1" applyBorder="1" applyAlignment="1">
      <alignment horizontal="left"/>
    </xf>
    <xf numFmtId="0" fontId="3" fillId="0" borderId="35" xfId="0" applyFont="1" applyFill="1" applyBorder="1" applyAlignment="1">
      <alignment horizontal="left"/>
    </xf>
    <xf numFmtId="3" fontId="4" fillId="0" borderId="35" xfId="0" applyNumberFormat="1" applyFont="1" applyFill="1" applyBorder="1" applyAlignment="1">
      <alignment horizontal="right"/>
    </xf>
    <xf numFmtId="164" fontId="4" fillId="0" borderId="35" xfId="0" applyNumberFormat="1" applyFont="1" applyFill="1" applyBorder="1" applyAlignment="1">
      <alignment horizontal="right"/>
    </xf>
    <xf numFmtId="0" fontId="57" fillId="0" borderId="20" xfId="0" applyFont="1" applyFill="1" applyBorder="1" applyAlignment="1">
      <alignment horizontal="left"/>
    </xf>
    <xf numFmtId="164" fontId="57" fillId="0" borderId="20" xfId="0" applyNumberFormat="1" applyFont="1" applyFill="1" applyBorder="1" applyAlignment="1">
      <alignment horizontal="right"/>
    </xf>
    <xf numFmtId="3" fontId="57" fillId="0" borderId="20" xfId="0" applyNumberFormat="1" applyFont="1" applyFill="1" applyBorder="1" applyAlignment="1">
      <alignment horizontal="right"/>
    </xf>
    <xf numFmtId="0" fontId="61" fillId="0" borderId="20" xfId="0" applyFont="1" applyFill="1" applyBorder="1" applyAlignment="1">
      <alignment horizontal="left"/>
    </xf>
    <xf numFmtId="164" fontId="61" fillId="0" borderId="20" xfId="0" applyNumberFormat="1" applyFont="1" applyFill="1" applyBorder="1" applyAlignment="1">
      <alignment horizontal="right"/>
    </xf>
    <xf numFmtId="3" fontId="61" fillId="0" borderId="20" xfId="0" applyNumberFormat="1" applyFont="1" applyFill="1" applyBorder="1" applyAlignment="1">
      <alignment horizontal="right"/>
    </xf>
    <xf numFmtId="0" fontId="58" fillId="35" borderId="13" xfId="0" applyFont="1" applyFill="1" applyBorder="1" applyAlignment="1">
      <alignment horizontal="left"/>
    </xf>
    <xf numFmtId="164" fontId="58" fillId="35" borderId="13" xfId="0" applyNumberFormat="1" applyFont="1" applyFill="1" applyBorder="1" applyAlignment="1">
      <alignment horizontal="right"/>
    </xf>
    <xf numFmtId="164" fontId="0" fillId="0" borderId="0" xfId="0" applyNumberFormat="1" applyAlignment="1"/>
    <xf numFmtId="0" fontId="69" fillId="0" borderId="48" xfId="58" applyFont="1" applyBorder="1" applyAlignment="1">
      <alignment horizontal="center" vertical="top"/>
    </xf>
    <xf numFmtId="0" fontId="69" fillId="0" borderId="49" xfId="58" applyFont="1" applyBorder="1" applyAlignment="1">
      <alignment horizontal="center" vertical="top"/>
    </xf>
    <xf numFmtId="0" fontId="69" fillId="0" borderId="50" xfId="58" applyFont="1" applyBorder="1" applyAlignment="1">
      <alignment horizontal="center" vertical="top"/>
    </xf>
    <xf numFmtId="0" fontId="16" fillId="0" borderId="0" xfId="33" applyAlignment="1"/>
    <xf numFmtId="0" fontId="51" fillId="0" borderId="0" xfId="34" applyAlignment="1">
      <alignment horizontal="center"/>
    </xf>
    <xf numFmtId="0" fontId="57" fillId="0" borderId="21" xfId="0" applyFont="1" applyFill="1" applyBorder="1" applyAlignment="1">
      <alignment horizontal="center"/>
    </xf>
    <xf numFmtId="0" fontId="57" fillId="0" borderId="12" xfId="0" applyFont="1" applyFill="1" applyBorder="1" applyAlignment="1">
      <alignment horizontal="center"/>
    </xf>
    <xf numFmtId="0" fontId="51" fillId="0" borderId="0" xfId="34" applyAlignment="1"/>
    <xf numFmtId="0" fontId="57" fillId="0" borderId="24" xfId="0" applyFont="1" applyFill="1" applyBorder="1" applyAlignment="1">
      <alignment horizontal="center" vertical="center"/>
    </xf>
    <xf numFmtId="0" fontId="51" fillId="0" borderId="34" xfId="34" applyBorder="1" applyAlignment="1">
      <alignment horizontal="left"/>
    </xf>
    <xf numFmtId="0" fontId="51" fillId="0" borderId="20" xfId="34" applyBorder="1" applyAlignment="1">
      <alignment horizontal="left"/>
    </xf>
    <xf numFmtId="0" fontId="51" fillId="0" borderId="30" xfId="34" applyBorder="1" applyAlignment="1">
      <alignment horizontal="left"/>
    </xf>
    <xf numFmtId="0" fontId="57" fillId="0" borderId="31" xfId="0" applyFont="1" applyBorder="1" applyAlignment="1">
      <alignment horizontal="left" vertical="top" wrapText="1"/>
    </xf>
    <xf numFmtId="0" fontId="57" fillId="0" borderId="32" xfId="0" applyFont="1" applyBorder="1" applyAlignment="1">
      <alignment horizontal="left" vertical="top" wrapText="1"/>
    </xf>
    <xf numFmtId="0" fontId="57" fillId="0" borderId="33" xfId="0" applyFont="1" applyBorder="1" applyAlignment="1">
      <alignment horizontal="left" vertical="top" wrapText="1"/>
    </xf>
    <xf numFmtId="0" fontId="16" fillId="0" borderId="0" xfId="33" applyAlignment="1">
      <alignment horizontal="center"/>
    </xf>
    <xf numFmtId="0" fontId="57" fillId="0" borderId="22" xfId="0" applyFont="1" applyFill="1" applyBorder="1" applyAlignment="1">
      <alignment horizontal="center" wrapText="1"/>
    </xf>
    <xf numFmtId="0" fontId="57" fillId="0" borderId="22" xfId="0" applyFont="1" applyFill="1" applyBorder="1" applyAlignment="1">
      <alignment horizontal="center"/>
    </xf>
    <xf numFmtId="0" fontId="57" fillId="0" borderId="24" xfId="0" applyFont="1" applyFill="1" applyBorder="1" applyAlignment="1">
      <alignment horizontal="center"/>
    </xf>
    <xf numFmtId="0" fontId="16" fillId="0" borderId="0" xfId="33" applyBorder="1" applyAlignment="1"/>
    <xf numFmtId="0" fontId="51" fillId="0" borderId="0" xfId="34" applyBorder="1" applyAlignment="1">
      <alignment horizontal="center"/>
    </xf>
    <xf numFmtId="0" fontId="57" fillId="0" borderId="28" xfId="0" applyFont="1" applyBorder="1" applyAlignment="1">
      <alignment horizontal="left" wrapText="1"/>
    </xf>
    <xf numFmtId="0" fontId="57" fillId="0" borderId="21" xfId="0" applyFont="1" applyBorder="1" applyAlignment="1">
      <alignment horizontal="left" wrapText="1"/>
    </xf>
    <xf numFmtId="0" fontId="57" fillId="0" borderId="29" xfId="0" applyFont="1" applyBorder="1" applyAlignment="1">
      <alignment horizontal="left" wrapText="1"/>
    </xf>
    <xf numFmtId="0" fontId="33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wrapText="1"/>
    </xf>
    <xf numFmtId="0" fontId="16" fillId="0" borderId="0" xfId="33" applyAlignment="1">
      <alignment horizontal="left" vertical="top" wrapText="1"/>
    </xf>
    <xf numFmtId="0" fontId="57" fillId="0" borderId="21" xfId="0" applyFont="1" applyFill="1" applyBorder="1" applyAlignment="1">
      <alignment horizontal="center" wrapText="1"/>
    </xf>
  </cellXfs>
  <cellStyles count="62">
    <cellStyle name="20 % - Dekorfärg1" xfId="1" builtinId="30" customBuiltin="1"/>
    <cellStyle name="20 % - Dekorfärg2" xfId="2" builtinId="34" customBuiltin="1"/>
    <cellStyle name="20 % - Dekorfärg3" xfId="3" builtinId="38" customBuiltin="1"/>
    <cellStyle name="20 % - Dekorfärg4" xfId="4" builtinId="42" customBuiltin="1"/>
    <cellStyle name="20 % - Dekorfärg5" xfId="5" builtinId="46" customBuiltin="1"/>
    <cellStyle name="20 % - Dekorfärg6" xfId="6" builtinId="50" customBuiltin="1"/>
    <cellStyle name="40 % - Dekorfärg1" xfId="7" builtinId="31" customBuiltin="1"/>
    <cellStyle name="40 % - Dekorfärg2" xfId="8" builtinId="35" customBuiltin="1"/>
    <cellStyle name="40 % - Dekorfärg3" xfId="9" builtinId="39" customBuiltin="1"/>
    <cellStyle name="40 % - Dekorfärg4" xfId="10" builtinId="43" customBuiltin="1"/>
    <cellStyle name="40 % - Dekorfärg5" xfId="11" builtinId="47" customBuiltin="1"/>
    <cellStyle name="40 % - Dekorfärg6" xfId="12" builtinId="51" customBuiltin="1"/>
    <cellStyle name="60 % - Dekorfärg1" xfId="13" builtinId="32" customBuiltin="1"/>
    <cellStyle name="60 % - Dekorfärg2" xfId="14" builtinId="36" customBuiltin="1"/>
    <cellStyle name="60 % - Dekorfärg3" xfId="15" builtinId="40" customBuiltin="1"/>
    <cellStyle name="60 % - Dekorfärg4" xfId="16" builtinId="44" customBuiltin="1"/>
    <cellStyle name="60 % - Dekorfärg5" xfId="17" builtinId="48" customBuiltin="1"/>
    <cellStyle name="60 % - Dekorfärg6" xfId="18" builtinId="52" customBuiltin="1"/>
    <cellStyle name="Anteckning" xfId="19" builtinId="10" customBuiltin="1"/>
    <cellStyle name="Beräkning" xfId="20" builtinId="22" customBuiltin="1"/>
    <cellStyle name="Bra" xfId="21" builtinId="26" customBuiltin="1"/>
    <cellStyle name="Dekorfärg1" xfId="25" builtinId="29" customBuiltin="1"/>
    <cellStyle name="Dekorfärg2" xfId="26" builtinId="33" customBuiltin="1"/>
    <cellStyle name="Dekorfärg3" xfId="27" builtinId="37" customBuiltin="1"/>
    <cellStyle name="Dekorfärg4" xfId="28" builtinId="41" customBuiltin="1"/>
    <cellStyle name="Dekorfärg5" xfId="29" builtinId="45" customBuiltin="1"/>
    <cellStyle name="Dekorfärg6" xfId="30" builtinId="49" customBuiltin="1"/>
    <cellStyle name="Dålig" xfId="22" builtinId="27" customBuiltin="1"/>
    <cellStyle name="Format 1" xfId="23"/>
    <cellStyle name="Format 3" xfId="24"/>
    <cellStyle name="Följd hyperlänk" xfId="31" builtinId="9" customBuiltin="1"/>
    <cellStyle name="Förklarande text" xfId="32" builtinId="53" customBuiltin="1"/>
    <cellStyle name="Hyperlänk" xfId="33" builtinId="8" customBuiltin="1"/>
    <cellStyle name="Hyperlänk 2" xfId="34"/>
    <cellStyle name="Hyperlänk 3" xfId="35"/>
    <cellStyle name="Hyperlänk 4" xfId="36"/>
    <cellStyle name="Hyperlänk 5" xfId="57"/>
    <cellStyle name="Indata" xfId="37" builtinId="20" customBuiltin="1"/>
    <cellStyle name="Kontrollcell" xfId="38" builtinId="23" customBuiltin="1"/>
    <cellStyle name="Länkad cell" xfId="39" builtinId="24" customBuiltin="1"/>
    <cellStyle name="Neutral" xfId="40" builtinId="28" customBuiltin="1"/>
    <cellStyle name="Normal" xfId="0" builtinId="0"/>
    <cellStyle name="Normal 2" xfId="41"/>
    <cellStyle name="Normal 2 2" xfId="58"/>
    <cellStyle name="Normal 2 2 2" xfId="56"/>
    <cellStyle name="Normal 3" xfId="42"/>
    <cellStyle name="Procent 2" xfId="43"/>
    <cellStyle name="Rubrik" xfId="44" builtinId="15" customBuiltin="1"/>
    <cellStyle name="Rubrik 1" xfId="45" builtinId="16" customBuiltin="1"/>
    <cellStyle name="Rubrik 2" xfId="46" builtinId="17" customBuiltin="1"/>
    <cellStyle name="Rubrik 3" xfId="47" builtinId="18" customBuiltin="1"/>
    <cellStyle name="Rubrik 4" xfId="48" builtinId="19" customBuiltin="1"/>
    <cellStyle name="Rubrik över tabell 1" xfId="61"/>
    <cellStyle name="Rubrik över tabell 2" xfId="60"/>
    <cellStyle name="SCBLime" xfId="49"/>
    <cellStyle name="SCBLime 2" xfId="50"/>
    <cellStyle name="Summa" xfId="51" builtinId="25" customBuiltin="1"/>
    <cellStyle name="Tabelltext" xfId="59"/>
    <cellStyle name="Tusental (0)_DA" xfId="52"/>
    <cellStyle name="Utdata" xfId="53" builtinId="21" customBuiltin="1"/>
    <cellStyle name="Valuta (0)_DA" xfId="54"/>
    <cellStyle name="Varningstext" xfId="55" builtinId="11" customBuiltin="1"/>
  </cellStyles>
  <dxfs count="5">
    <dxf>
      <fill>
        <patternFill patternType="none">
          <bgColor auto="1"/>
        </patternFill>
      </fill>
    </dxf>
    <dxf>
      <fill>
        <patternFill>
          <bgColor rgb="FFEDEDF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leStyleMedium9" defaultPivotStyle="PivotStyleLight16">
    <tableStyle name="Tabellrutnär ljust" pivot="0" count="5">
      <tableStyleElement type="wholeTable" dxfId="4"/>
      <tableStyleElement type="headerRow" dxfId="3"/>
      <tableStyleElement type="totalRow" dxfId="2"/>
      <tableStyleElement type="firstRowStripe" dxfId="1"/>
      <tableStyleElement type="secondRowStripe" dxfId="0"/>
    </tableStyle>
  </tableStyles>
  <colors>
    <mruColors>
      <color rgb="FFEBEBEB"/>
      <color rgb="FFEAEAEA"/>
      <color rgb="FF9A9A9A"/>
      <color rgb="FF9AB23B"/>
      <color rgb="FF7168A2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7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438756855575819E-2"/>
          <c:y val="9.8159509202454226E-2"/>
          <c:w val="0.85396957324778955"/>
          <c:h val="0.751533742331288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 Urval, intervjuer, bortfall'!$K$3</c:f>
              <c:strCache>
                <c:ptCount val="1"/>
                <c:pt idx="0">
                  <c:v>Intervjuer, antal</c:v>
                </c:pt>
              </c:strCache>
            </c:strRef>
          </c:tx>
          <c:spPr>
            <a:solidFill>
              <a:srgbClr val="D2CCF2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'1. Urval, intervjuer, bortfall'!$K$9:$K$54</c:f>
              <c:strCache>
                <c:ptCount val="46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</c:strCache>
            </c:strRef>
          </c:cat>
          <c:val>
            <c:numRef>
              <c:f>'1. Urval, intervjuer, bortfall'!$C$9:$C$54</c:f>
              <c:numCache>
                <c:formatCode>#,##0</c:formatCode>
                <c:ptCount val="46"/>
                <c:pt idx="0">
                  <c:v>11582</c:v>
                </c:pt>
                <c:pt idx="1">
                  <c:v>11144</c:v>
                </c:pt>
                <c:pt idx="2">
                  <c:v>11699</c:v>
                </c:pt>
                <c:pt idx="3">
                  <c:v>10307</c:v>
                </c:pt>
                <c:pt idx="4">
                  <c:v>9468</c:v>
                </c:pt>
                <c:pt idx="5">
                  <c:v>7261</c:v>
                </c:pt>
                <c:pt idx="6">
                  <c:v>7703</c:v>
                </c:pt>
                <c:pt idx="7">
                  <c:v>7295</c:v>
                </c:pt>
                <c:pt idx="8">
                  <c:v>6663</c:v>
                </c:pt>
                <c:pt idx="9">
                  <c:v>7209</c:v>
                </c:pt>
                <c:pt idx="10">
                  <c:v>6583</c:v>
                </c:pt>
                <c:pt idx="11">
                  <c:v>4773</c:v>
                </c:pt>
                <c:pt idx="12">
                  <c:v>7045</c:v>
                </c:pt>
                <c:pt idx="13">
                  <c:v>6231</c:v>
                </c:pt>
                <c:pt idx="14">
                  <c:v>6478</c:v>
                </c:pt>
                <c:pt idx="15">
                  <c:v>6186</c:v>
                </c:pt>
                <c:pt idx="16">
                  <c:v>5826</c:v>
                </c:pt>
                <c:pt idx="17">
                  <c:v>5980</c:v>
                </c:pt>
                <c:pt idx="18">
                  <c:v>6188</c:v>
                </c:pt>
                <c:pt idx="19">
                  <c:v>5995</c:v>
                </c:pt>
                <c:pt idx="20">
                  <c:v>6010</c:v>
                </c:pt>
                <c:pt idx="21">
                  <c:v>5880</c:v>
                </c:pt>
                <c:pt idx="22">
                  <c:v>5806</c:v>
                </c:pt>
                <c:pt idx="23">
                  <c:v>5732</c:v>
                </c:pt>
                <c:pt idx="24">
                  <c:v>5734</c:v>
                </c:pt>
                <c:pt idx="25">
                  <c:v>5678</c:v>
                </c:pt>
                <c:pt idx="26">
                  <c:v>5805</c:v>
                </c:pt>
                <c:pt idx="27">
                  <c:v>6322</c:v>
                </c:pt>
                <c:pt idx="28">
                  <c:v>6363</c:v>
                </c:pt>
                <c:pt idx="29">
                  <c:v>5748</c:v>
                </c:pt>
                <c:pt idx="30">
                  <c:v>4429</c:v>
                </c:pt>
                <c:pt idx="31">
                  <c:v>5583</c:v>
                </c:pt>
                <c:pt idx="32">
                  <c:v>6364</c:v>
                </c:pt>
                <c:pt idx="33">
                  <c:v>6769</c:v>
                </c:pt>
                <c:pt idx="34">
                  <c:v>8524</c:v>
                </c:pt>
                <c:pt idx="35">
                  <c:v>8065</c:v>
                </c:pt>
                <c:pt idx="36">
                  <c:v>5829</c:v>
                </c:pt>
                <c:pt idx="37">
                  <c:v>6849</c:v>
                </c:pt>
                <c:pt idx="38">
                  <c:v>6860</c:v>
                </c:pt>
                <c:pt idx="39">
                  <c:v>5824</c:v>
                </c:pt>
                <c:pt idx="40">
                  <c:v>5758</c:v>
                </c:pt>
                <c:pt idx="41">
                  <c:v>5778</c:v>
                </c:pt>
                <c:pt idx="42">
                  <c:v>5961</c:v>
                </c:pt>
                <c:pt idx="43">
                  <c:v>5705</c:v>
                </c:pt>
                <c:pt idx="44">
                  <c:v>5543</c:v>
                </c:pt>
                <c:pt idx="45">
                  <c:v>5272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80-4A67-B76C-071BDD115803}"/>
            </c:ext>
          </c:extLst>
        </c:ser>
        <c:ser>
          <c:idx val="1"/>
          <c:order val="1"/>
          <c:tx>
            <c:strRef>
              <c:f>'1. Urval, intervjuer, bortfall'!$K$4</c:f>
              <c:strCache>
                <c:ptCount val="1"/>
                <c:pt idx="0">
                  <c:v>Bortfall, antal</c:v>
                </c:pt>
              </c:strCache>
            </c:strRef>
          </c:tx>
          <c:spPr>
            <a:solidFill>
              <a:srgbClr val="1E00BE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'1. Urval, intervjuer, bortfall'!$K$9:$K$54</c:f>
              <c:strCache>
                <c:ptCount val="46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</c:strCache>
            </c:strRef>
          </c:cat>
          <c:val>
            <c:numRef>
              <c:f>'1. Urval, intervjuer, bortfall'!$D$9:$D$54</c:f>
              <c:numCache>
                <c:formatCode>#,##0</c:formatCode>
                <c:ptCount val="46"/>
                <c:pt idx="0">
                  <c:v>2674</c:v>
                </c:pt>
                <c:pt idx="1">
                  <c:v>2967</c:v>
                </c:pt>
                <c:pt idx="2">
                  <c:v>2795</c:v>
                </c:pt>
                <c:pt idx="3">
                  <c:v>1812</c:v>
                </c:pt>
                <c:pt idx="4">
                  <c:v>1921</c:v>
                </c:pt>
                <c:pt idx="5">
                  <c:v>1157</c:v>
                </c:pt>
                <c:pt idx="6">
                  <c:v>1200</c:v>
                </c:pt>
                <c:pt idx="7">
                  <c:v>1124</c:v>
                </c:pt>
                <c:pt idx="8">
                  <c:v>1286</c:v>
                </c:pt>
                <c:pt idx="9">
                  <c:v>1461</c:v>
                </c:pt>
                <c:pt idx="10">
                  <c:v>1330</c:v>
                </c:pt>
                <c:pt idx="11">
                  <c:v>1397</c:v>
                </c:pt>
                <c:pt idx="12">
                  <c:v>1702</c:v>
                </c:pt>
                <c:pt idx="13">
                  <c:v>1584</c:v>
                </c:pt>
                <c:pt idx="14">
                  <c:v>1672</c:v>
                </c:pt>
                <c:pt idx="15">
                  <c:v>1755</c:v>
                </c:pt>
                <c:pt idx="16">
                  <c:v>1575</c:v>
                </c:pt>
                <c:pt idx="17">
                  <c:v>1501</c:v>
                </c:pt>
                <c:pt idx="18">
                  <c:v>1497</c:v>
                </c:pt>
                <c:pt idx="19">
                  <c:v>1493</c:v>
                </c:pt>
                <c:pt idx="20">
                  <c:v>1465</c:v>
                </c:pt>
                <c:pt idx="21">
                  <c:v>1592</c:v>
                </c:pt>
                <c:pt idx="22">
                  <c:v>1660</c:v>
                </c:pt>
                <c:pt idx="23">
                  <c:v>1740</c:v>
                </c:pt>
                <c:pt idx="24">
                  <c:v>1748</c:v>
                </c:pt>
                <c:pt idx="25">
                  <c:v>1785</c:v>
                </c:pt>
                <c:pt idx="26">
                  <c:v>1664</c:v>
                </c:pt>
                <c:pt idx="27">
                  <c:v>2148</c:v>
                </c:pt>
                <c:pt idx="28">
                  <c:v>2092</c:v>
                </c:pt>
                <c:pt idx="29">
                  <c:v>1956</c:v>
                </c:pt>
                <c:pt idx="30">
                  <c:v>1496</c:v>
                </c:pt>
                <c:pt idx="31">
                  <c:v>1946</c:v>
                </c:pt>
                <c:pt idx="32">
                  <c:v>2342</c:v>
                </c:pt>
                <c:pt idx="33">
                  <c:v>2501</c:v>
                </c:pt>
                <c:pt idx="34">
                  <c:v>3720</c:v>
                </c:pt>
                <c:pt idx="35">
                  <c:v>4362</c:v>
                </c:pt>
                <c:pt idx="36">
                  <c:v>4068</c:v>
                </c:pt>
                <c:pt idx="37">
                  <c:v>4982</c:v>
                </c:pt>
                <c:pt idx="38">
                  <c:v>5284</c:v>
                </c:pt>
                <c:pt idx="39">
                  <c:v>4519</c:v>
                </c:pt>
                <c:pt idx="40">
                  <c:v>5046</c:v>
                </c:pt>
                <c:pt idx="41">
                  <c:v>5216</c:v>
                </c:pt>
                <c:pt idx="42">
                  <c:v>5045</c:v>
                </c:pt>
                <c:pt idx="43">
                  <c:v>5249</c:v>
                </c:pt>
                <c:pt idx="44">
                  <c:v>5415</c:v>
                </c:pt>
                <c:pt idx="45">
                  <c:v>5691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80-4A67-B76C-071BDD115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50772736"/>
        <c:axId val="150779008"/>
      </c:barChart>
      <c:lineChart>
        <c:grouping val="standard"/>
        <c:varyColors val="0"/>
        <c:ser>
          <c:idx val="2"/>
          <c:order val="2"/>
          <c:tx>
            <c:strRef>
              <c:f>'1. Urval, intervjuer, bortfall'!$K$5</c:f>
              <c:strCache>
                <c:ptCount val="1"/>
                <c:pt idx="0">
                  <c:v>Bortfall totalt, procent</c:v>
                </c:pt>
              </c:strCache>
            </c:strRef>
          </c:tx>
          <c:spPr>
            <a:ln w="22225">
              <a:solidFill>
                <a:srgbClr val="F05A3C"/>
              </a:solidFill>
            </a:ln>
          </c:spPr>
          <c:marker>
            <c:symbol val="none"/>
          </c:marker>
          <c:cat>
            <c:strRef>
              <c:f>'1. Urval, intervjuer, bortfall'!$K$9:$K$54</c:f>
              <c:strCache>
                <c:ptCount val="46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</c:strCache>
            </c:strRef>
          </c:cat>
          <c:val>
            <c:numRef>
              <c:f>'1. Urval, intervjuer, bortfall'!$G$9:$G$54</c:f>
              <c:numCache>
                <c:formatCode>0.0</c:formatCode>
                <c:ptCount val="46"/>
                <c:pt idx="0">
                  <c:v>18.8</c:v>
                </c:pt>
                <c:pt idx="1">
                  <c:v>21</c:v>
                </c:pt>
                <c:pt idx="2">
                  <c:v>19.3</c:v>
                </c:pt>
                <c:pt idx="3">
                  <c:v>15</c:v>
                </c:pt>
                <c:pt idx="4">
                  <c:v>16.899999999999999</c:v>
                </c:pt>
                <c:pt idx="5">
                  <c:v>13.7</c:v>
                </c:pt>
                <c:pt idx="6">
                  <c:v>13.5</c:v>
                </c:pt>
                <c:pt idx="7">
                  <c:v>13.4</c:v>
                </c:pt>
                <c:pt idx="8">
                  <c:v>16.2</c:v>
                </c:pt>
                <c:pt idx="9">
                  <c:v>16.8</c:v>
                </c:pt>
                <c:pt idx="10">
                  <c:v>16.8</c:v>
                </c:pt>
                <c:pt idx="11">
                  <c:v>22.6</c:v>
                </c:pt>
                <c:pt idx="12">
                  <c:v>19.399999999999999</c:v>
                </c:pt>
                <c:pt idx="13">
                  <c:v>20.3</c:v>
                </c:pt>
                <c:pt idx="14">
                  <c:v>20.5</c:v>
                </c:pt>
                <c:pt idx="15">
                  <c:v>22.1</c:v>
                </c:pt>
                <c:pt idx="16">
                  <c:v>21.3</c:v>
                </c:pt>
                <c:pt idx="17">
                  <c:v>20.100000000000001</c:v>
                </c:pt>
                <c:pt idx="18">
                  <c:v>19.5</c:v>
                </c:pt>
                <c:pt idx="19">
                  <c:v>19.899999999999999</c:v>
                </c:pt>
                <c:pt idx="20">
                  <c:v>19.600000000000001</c:v>
                </c:pt>
                <c:pt idx="21">
                  <c:v>21.3</c:v>
                </c:pt>
                <c:pt idx="22">
                  <c:v>22.2</c:v>
                </c:pt>
                <c:pt idx="23">
                  <c:v>23.3</c:v>
                </c:pt>
                <c:pt idx="24">
                  <c:v>23.4</c:v>
                </c:pt>
                <c:pt idx="25">
                  <c:v>23.9</c:v>
                </c:pt>
                <c:pt idx="26">
                  <c:v>22.3</c:v>
                </c:pt>
                <c:pt idx="27">
                  <c:v>25.4</c:v>
                </c:pt>
                <c:pt idx="28">
                  <c:v>24.7</c:v>
                </c:pt>
                <c:pt idx="29">
                  <c:v>25.4</c:v>
                </c:pt>
                <c:pt idx="30">
                  <c:v>25.2</c:v>
                </c:pt>
                <c:pt idx="31">
                  <c:v>25.8</c:v>
                </c:pt>
                <c:pt idx="32">
                  <c:v>26.9</c:v>
                </c:pt>
                <c:pt idx="33">
                  <c:v>27</c:v>
                </c:pt>
                <c:pt idx="34">
                  <c:v>30.4</c:v>
                </c:pt>
                <c:pt idx="35">
                  <c:v>35.1</c:v>
                </c:pt>
                <c:pt idx="36">
                  <c:v>41</c:v>
                </c:pt>
                <c:pt idx="37">
                  <c:v>42</c:v>
                </c:pt>
                <c:pt idx="38">
                  <c:v>43.4</c:v>
                </c:pt>
                <c:pt idx="39">
                  <c:v>43.7</c:v>
                </c:pt>
                <c:pt idx="40">
                  <c:v>46.7</c:v>
                </c:pt>
                <c:pt idx="41">
                  <c:v>47.4</c:v>
                </c:pt>
                <c:pt idx="42">
                  <c:v>45.8</c:v>
                </c:pt>
                <c:pt idx="43">
                  <c:v>47.9</c:v>
                </c:pt>
                <c:pt idx="44">
                  <c:v>49.4</c:v>
                </c:pt>
                <c:pt idx="45">
                  <c:v>51.9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80-4A67-B76C-071BDD115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780928"/>
        <c:axId val="150782720"/>
      </c:lineChart>
      <c:catAx>
        <c:axId val="150772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chemeClr val="tx2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>
                    <a:solidFill>
                      <a:schemeClr val="tx2"/>
                    </a:solidFill>
                  </a:rPr>
                  <a:t>År</a:t>
                </a:r>
              </a:p>
            </c:rich>
          </c:tx>
          <c:layout>
            <c:manualLayout>
              <c:xMode val="edge"/>
              <c:yMode val="edge"/>
              <c:x val="0.91426995128934829"/>
              <c:y val="0.89247427235895727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0779008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50779008"/>
        <c:scaling>
          <c:orientation val="minMax"/>
          <c:max val="16000"/>
        </c:scaling>
        <c:delete val="0"/>
        <c:axPos val="l"/>
        <c:majorGridlines>
          <c:spPr>
            <a:ln w="12700">
              <a:solidFill>
                <a:srgbClr val="D3D3E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chemeClr val="tx2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 sz="900">
                    <a:solidFill>
                      <a:schemeClr val="tx2"/>
                    </a:solidFill>
                    <a:latin typeface="+mn-lt"/>
                  </a:rPr>
                  <a:t>Antal</a:t>
                </a:r>
              </a:p>
            </c:rich>
          </c:tx>
          <c:layout>
            <c:manualLayout>
              <c:xMode val="edge"/>
              <c:yMode val="edge"/>
              <c:x val="2.9563932002956393E-2"/>
              <c:y val="1.352265043948613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0772736"/>
        <c:crosses val="autoZero"/>
        <c:crossBetween val="between"/>
        <c:majorUnit val="2000"/>
      </c:valAx>
      <c:catAx>
        <c:axId val="150780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0782720"/>
        <c:crosses val="autoZero"/>
        <c:auto val="1"/>
        <c:lblAlgn val="ctr"/>
        <c:lblOffset val="100"/>
        <c:noMultiLvlLbl val="0"/>
      </c:catAx>
      <c:valAx>
        <c:axId val="150782720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chemeClr val="tx2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 sz="900">
                    <a:solidFill>
                      <a:schemeClr val="tx2"/>
                    </a:solidFill>
                    <a:latin typeface="+mn-lt"/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0.90627753747590312"/>
              <c:y val="1.5449894321019203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0780928"/>
        <c:crosses val="max"/>
        <c:crossBetween val="between"/>
      </c:valAx>
      <c:spPr>
        <a:noFill/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46483726516433965"/>
          <c:y val="0.10690583566556942"/>
          <c:w val="0.24270254890489484"/>
          <c:h val="0.17340808058221932"/>
        </c:manualLayout>
      </c:layout>
      <c:overlay val="0"/>
      <c:spPr>
        <a:solidFill>
          <a:srgbClr val="FFFFFF"/>
        </a:solidFill>
        <a:ln w="952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879692364035898E-2"/>
          <c:y val="0.16956199416577153"/>
          <c:w val="0.74856394292394957"/>
          <c:h val="0.60925346727202279"/>
        </c:manualLayout>
      </c:layout>
      <c:lineChart>
        <c:grouping val="standard"/>
        <c:varyColors val="0"/>
        <c:ser>
          <c:idx val="0"/>
          <c:order val="0"/>
          <c:tx>
            <c:strRef>
              <c:f>'4. Bortfallskategori Kön Ålder'!$BB$6</c:f>
              <c:strCache>
                <c:ptCount val="1"/>
                <c:pt idx="0">
                  <c:v>Män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'4. Bortfallskategori Kön Ålder'!$DJ$7:$DJ$47</c:f>
              <c:numCache>
                <c:formatCode>General</c:formatCode>
                <c:ptCount val="41"/>
                <c:pt idx="0">
                  <c:v>80</c:v>
                </c:pt>
                <c:pt idx="2">
                  <c:v>82</c:v>
                </c:pt>
                <c:pt idx="4">
                  <c:v>84</c:v>
                </c:pt>
                <c:pt idx="6">
                  <c:v>86</c:v>
                </c:pt>
                <c:pt idx="8">
                  <c:v>88</c:v>
                </c:pt>
                <c:pt idx="10">
                  <c:v>90</c:v>
                </c:pt>
                <c:pt idx="12">
                  <c:v>92</c:v>
                </c:pt>
                <c:pt idx="14">
                  <c:v>94</c:v>
                </c:pt>
                <c:pt idx="16">
                  <c:v>96</c:v>
                </c:pt>
                <c:pt idx="18">
                  <c:v>98</c:v>
                </c:pt>
                <c:pt idx="20" formatCode="#00">
                  <c:v>0</c:v>
                </c:pt>
                <c:pt idx="22" formatCode="#00">
                  <c:v>2</c:v>
                </c:pt>
                <c:pt idx="24" formatCode="#00">
                  <c:v>4</c:v>
                </c:pt>
                <c:pt idx="26" formatCode="#00">
                  <c:v>6</c:v>
                </c:pt>
                <c:pt idx="28" formatCode="#00">
                  <c:v>8</c:v>
                </c:pt>
                <c:pt idx="30" formatCode="#00">
                  <c:v>10</c:v>
                </c:pt>
                <c:pt idx="32" formatCode="#00">
                  <c:v>12</c:v>
                </c:pt>
                <c:pt idx="34" formatCode="#00">
                  <c:v>14</c:v>
                </c:pt>
                <c:pt idx="36">
                  <c:v>16</c:v>
                </c:pt>
                <c:pt idx="38">
                  <c:v>18</c:v>
                </c:pt>
                <c:pt idx="40">
                  <c:v>20</c:v>
                </c:pt>
              </c:numCache>
            </c:numRef>
          </c:cat>
          <c:val>
            <c:numRef>
              <c:f>'4. Bortfallskategori Kön Ålder'!$BB$7:$BB$47</c:f>
              <c:numCache>
                <c:formatCode>0.0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0.9</c:v>
                </c:pt>
                <c:pt idx="9">
                  <c:v>2.2999999999999998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2">
                  <c:v>5.7</c:v>
                </c:pt>
                <c:pt idx="24">
                  <c:v>1.3</c:v>
                </c:pt>
                <c:pt idx="25">
                  <c:v>1.4</c:v>
                </c:pt>
                <c:pt idx="26">
                  <c:v>1.3</c:v>
                </c:pt>
                <c:pt idx="27">
                  <c:v>5.8</c:v>
                </c:pt>
                <c:pt idx="28">
                  <c:v>1</c:v>
                </c:pt>
                <c:pt idx="29">
                  <c:v>2.7</c:v>
                </c:pt>
                <c:pt idx="30">
                  <c:v>1.3</c:v>
                </c:pt>
                <c:pt idx="31">
                  <c:v>4.5</c:v>
                </c:pt>
                <c:pt idx="32">
                  <c:v>8.1</c:v>
                </c:pt>
                <c:pt idx="33">
                  <c:v>4.4000000000000004</c:v>
                </c:pt>
                <c:pt idx="34">
                  <c:v>5.8</c:v>
                </c:pt>
                <c:pt idx="35">
                  <c:v>4.5999999999999996</c:v>
                </c:pt>
                <c:pt idx="36">
                  <c:v>4.2</c:v>
                </c:pt>
                <c:pt idx="37">
                  <c:v>4.5999999999999996</c:v>
                </c:pt>
                <c:pt idx="38">
                  <c:v>3.5</c:v>
                </c:pt>
                <c:pt idx="39">
                  <c:v>10.1</c:v>
                </c:pt>
                <c:pt idx="40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F9-4677-8851-0EDD0306B694}"/>
            </c:ext>
          </c:extLst>
        </c:ser>
        <c:ser>
          <c:idx val="1"/>
          <c:order val="1"/>
          <c:tx>
            <c:strRef>
              <c:f>'4. Bortfallskategori Kön Ålder'!$BC$6</c:f>
              <c:strCache>
                <c:ptCount val="1"/>
                <c:pt idx="0">
                  <c:v>Kvinnor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'4. Bortfallskategori Kön Ålder'!$DJ$7:$DJ$47</c:f>
              <c:numCache>
                <c:formatCode>General</c:formatCode>
                <c:ptCount val="41"/>
                <c:pt idx="0">
                  <c:v>80</c:v>
                </c:pt>
                <c:pt idx="2">
                  <c:v>82</c:v>
                </c:pt>
                <c:pt idx="4">
                  <c:v>84</c:v>
                </c:pt>
                <c:pt idx="6">
                  <c:v>86</c:v>
                </c:pt>
                <c:pt idx="8">
                  <c:v>88</c:v>
                </c:pt>
                <c:pt idx="10">
                  <c:v>90</c:v>
                </c:pt>
                <c:pt idx="12">
                  <c:v>92</c:v>
                </c:pt>
                <c:pt idx="14">
                  <c:v>94</c:v>
                </c:pt>
                <c:pt idx="16">
                  <c:v>96</c:v>
                </c:pt>
                <c:pt idx="18">
                  <c:v>98</c:v>
                </c:pt>
                <c:pt idx="20" formatCode="#00">
                  <c:v>0</c:v>
                </c:pt>
                <c:pt idx="22" formatCode="#00">
                  <c:v>2</c:v>
                </c:pt>
                <c:pt idx="24" formatCode="#00">
                  <c:v>4</c:v>
                </c:pt>
                <c:pt idx="26" formatCode="#00">
                  <c:v>6</c:v>
                </c:pt>
                <c:pt idx="28" formatCode="#00">
                  <c:v>8</c:v>
                </c:pt>
                <c:pt idx="30" formatCode="#00">
                  <c:v>10</c:v>
                </c:pt>
                <c:pt idx="32" formatCode="#00">
                  <c:v>12</c:v>
                </c:pt>
                <c:pt idx="34" formatCode="#00">
                  <c:v>14</c:v>
                </c:pt>
                <c:pt idx="36">
                  <c:v>16</c:v>
                </c:pt>
                <c:pt idx="38">
                  <c:v>18</c:v>
                </c:pt>
                <c:pt idx="40">
                  <c:v>20</c:v>
                </c:pt>
              </c:numCache>
            </c:numRef>
          </c:cat>
          <c:val>
            <c:numRef>
              <c:f>'4. Bortfallskategori Kön Ålder'!$BC$7:$BC$47</c:f>
              <c:numCache>
                <c:formatCode>0.0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1.2</c:v>
                </c:pt>
                <c:pt idx="9">
                  <c:v>2.6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2">
                  <c:v>2.8</c:v>
                </c:pt>
                <c:pt idx="23">
                  <c:v>2.2000000000000002</c:v>
                </c:pt>
                <c:pt idx="24">
                  <c:v>3.3</c:v>
                </c:pt>
                <c:pt idx="25">
                  <c:v>2.6</c:v>
                </c:pt>
                <c:pt idx="26">
                  <c:v>4.0999999999999996</c:v>
                </c:pt>
                <c:pt idx="27">
                  <c:v>3.4</c:v>
                </c:pt>
                <c:pt idx="28">
                  <c:v>3.1</c:v>
                </c:pt>
                <c:pt idx="29">
                  <c:v>3.4</c:v>
                </c:pt>
                <c:pt idx="30">
                  <c:v>5.0999999999999996</c:v>
                </c:pt>
                <c:pt idx="31">
                  <c:v>6.7</c:v>
                </c:pt>
                <c:pt idx="32">
                  <c:v>7.9</c:v>
                </c:pt>
                <c:pt idx="33">
                  <c:v>4</c:v>
                </c:pt>
                <c:pt idx="34">
                  <c:v>4.8</c:v>
                </c:pt>
                <c:pt idx="35">
                  <c:v>10</c:v>
                </c:pt>
                <c:pt idx="36">
                  <c:v>5.8</c:v>
                </c:pt>
                <c:pt idx="37">
                  <c:v>11.4</c:v>
                </c:pt>
                <c:pt idx="38">
                  <c:v>8</c:v>
                </c:pt>
                <c:pt idx="39">
                  <c:v>7.9</c:v>
                </c:pt>
                <c:pt idx="40">
                  <c:v>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F9-4677-8851-0EDD0306B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2156416"/>
        <c:axId val="152162304"/>
      </c:lineChart>
      <c:catAx>
        <c:axId val="152156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2162304"/>
        <c:crosses val="autoZero"/>
        <c:auto val="1"/>
        <c:lblAlgn val="ctr"/>
        <c:lblOffset val="100"/>
        <c:tickLblSkip val="1"/>
        <c:noMultiLvlLbl val="0"/>
      </c:catAx>
      <c:valAx>
        <c:axId val="152162304"/>
        <c:scaling>
          <c:orientation val="minMax"/>
          <c:max val="4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>
                    <a:latin typeface="+mn-lt"/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7.9406889881161995E-3"/>
              <c:y val="9.750122460319200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2156416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4192000150249557"/>
          <c:y val="0.64918123396135363"/>
          <c:w val="0.14615394005981808"/>
          <c:h val="0.13432061939332796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879692364035898E-2"/>
          <c:y val="0.16956199416577158"/>
          <c:w val="0.74856394292394957"/>
          <c:h val="0.60925346727202279"/>
        </c:manualLayout>
      </c:layout>
      <c:lineChart>
        <c:grouping val="standard"/>
        <c:varyColors val="0"/>
        <c:ser>
          <c:idx val="0"/>
          <c:order val="0"/>
          <c:tx>
            <c:strRef>
              <c:f>'4. Bortfallskategori Kön Ålder'!$AL$6</c:f>
              <c:strCache>
                <c:ptCount val="1"/>
                <c:pt idx="0">
                  <c:v>Män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'4. Bortfallskategori Kön Ålder'!$DJ$7:$DJ$47</c:f>
              <c:numCache>
                <c:formatCode>General</c:formatCode>
                <c:ptCount val="41"/>
                <c:pt idx="0">
                  <c:v>80</c:v>
                </c:pt>
                <c:pt idx="2">
                  <c:v>82</c:v>
                </c:pt>
                <c:pt idx="4">
                  <c:v>84</c:v>
                </c:pt>
                <c:pt idx="6">
                  <c:v>86</c:v>
                </c:pt>
                <c:pt idx="8">
                  <c:v>88</c:v>
                </c:pt>
                <c:pt idx="10">
                  <c:v>90</c:v>
                </c:pt>
                <c:pt idx="12">
                  <c:v>92</c:v>
                </c:pt>
                <c:pt idx="14">
                  <c:v>94</c:v>
                </c:pt>
                <c:pt idx="16">
                  <c:v>96</c:v>
                </c:pt>
                <c:pt idx="18">
                  <c:v>98</c:v>
                </c:pt>
                <c:pt idx="20" formatCode="#00">
                  <c:v>0</c:v>
                </c:pt>
                <c:pt idx="22" formatCode="#00">
                  <c:v>2</c:v>
                </c:pt>
                <c:pt idx="24" formatCode="#00">
                  <c:v>4</c:v>
                </c:pt>
                <c:pt idx="26" formatCode="#00">
                  <c:v>6</c:v>
                </c:pt>
                <c:pt idx="28" formatCode="#00">
                  <c:v>8</c:v>
                </c:pt>
                <c:pt idx="30" formatCode="#00">
                  <c:v>10</c:v>
                </c:pt>
                <c:pt idx="32" formatCode="#00">
                  <c:v>12</c:v>
                </c:pt>
                <c:pt idx="34" formatCode="#00">
                  <c:v>14</c:v>
                </c:pt>
                <c:pt idx="36">
                  <c:v>16</c:v>
                </c:pt>
                <c:pt idx="38">
                  <c:v>18</c:v>
                </c:pt>
                <c:pt idx="40">
                  <c:v>20</c:v>
                </c:pt>
              </c:numCache>
            </c:numRef>
          </c:cat>
          <c:val>
            <c:numRef>
              <c:f>'4. Bortfallskategori Kön Ålder'!$AL$7:$AL$47</c:f>
              <c:numCache>
                <c:formatCode>0.0</c:formatCode>
                <c:ptCount val="41"/>
                <c:pt idx="0">
                  <c:v>2.8</c:v>
                </c:pt>
                <c:pt idx="1">
                  <c:v>3.3</c:v>
                </c:pt>
                <c:pt idx="2">
                  <c:v>2</c:v>
                </c:pt>
                <c:pt idx="3">
                  <c:v>2.8</c:v>
                </c:pt>
                <c:pt idx="4">
                  <c:v>3.5</c:v>
                </c:pt>
                <c:pt idx="5">
                  <c:v>3.9</c:v>
                </c:pt>
                <c:pt idx="6">
                  <c:v>4.0999999999999996</c:v>
                </c:pt>
                <c:pt idx="7">
                  <c:v>3.5</c:v>
                </c:pt>
                <c:pt idx="8">
                  <c:v>5.3</c:v>
                </c:pt>
                <c:pt idx="9">
                  <c:v>5.6</c:v>
                </c:pt>
                <c:pt idx="10">
                  <c:v>5.2</c:v>
                </c:pt>
                <c:pt idx="11">
                  <c:v>4.0999999999999996</c:v>
                </c:pt>
                <c:pt idx="12">
                  <c:v>4.5999999999999996</c:v>
                </c:pt>
                <c:pt idx="13">
                  <c:v>6.1</c:v>
                </c:pt>
                <c:pt idx="14">
                  <c:v>5</c:v>
                </c:pt>
                <c:pt idx="15">
                  <c:v>6</c:v>
                </c:pt>
                <c:pt idx="16">
                  <c:v>5</c:v>
                </c:pt>
                <c:pt idx="17">
                  <c:v>7.1</c:v>
                </c:pt>
                <c:pt idx="18">
                  <c:v>7</c:v>
                </c:pt>
                <c:pt idx="19">
                  <c:v>5.8</c:v>
                </c:pt>
                <c:pt idx="20">
                  <c:v>8</c:v>
                </c:pt>
                <c:pt idx="21">
                  <c:v>7.7</c:v>
                </c:pt>
                <c:pt idx="22">
                  <c:v>11.5</c:v>
                </c:pt>
                <c:pt idx="23">
                  <c:v>9.6</c:v>
                </c:pt>
                <c:pt idx="24">
                  <c:v>9.1</c:v>
                </c:pt>
                <c:pt idx="25">
                  <c:v>8.3000000000000007</c:v>
                </c:pt>
                <c:pt idx="26">
                  <c:v>9.4</c:v>
                </c:pt>
                <c:pt idx="27">
                  <c:v>9.6</c:v>
                </c:pt>
                <c:pt idx="28">
                  <c:v>11.4</c:v>
                </c:pt>
                <c:pt idx="29">
                  <c:v>12.2</c:v>
                </c:pt>
                <c:pt idx="30">
                  <c:v>17.399999999999999</c:v>
                </c:pt>
                <c:pt idx="31">
                  <c:v>18.5</c:v>
                </c:pt>
                <c:pt idx="32">
                  <c:v>21.6</c:v>
                </c:pt>
                <c:pt idx="33">
                  <c:v>25.7</c:v>
                </c:pt>
                <c:pt idx="34">
                  <c:v>27.1</c:v>
                </c:pt>
                <c:pt idx="35">
                  <c:v>31.8</c:v>
                </c:pt>
                <c:pt idx="36">
                  <c:v>26.8</c:v>
                </c:pt>
                <c:pt idx="37">
                  <c:v>24</c:v>
                </c:pt>
                <c:pt idx="38">
                  <c:v>26.6</c:v>
                </c:pt>
                <c:pt idx="39">
                  <c:v>28.3</c:v>
                </c:pt>
                <c:pt idx="40">
                  <c:v>35.700000000000003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4E-4CCE-A547-5C4CC2723CC2}"/>
            </c:ext>
          </c:extLst>
        </c:ser>
        <c:ser>
          <c:idx val="1"/>
          <c:order val="1"/>
          <c:tx>
            <c:strRef>
              <c:f>'4. Bortfallskategori Kön Ålder'!$AM$6</c:f>
              <c:strCache>
                <c:ptCount val="1"/>
                <c:pt idx="0">
                  <c:v>Kvinnor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'4. Bortfallskategori Kön Ålder'!$DJ$7:$DJ$47</c:f>
              <c:numCache>
                <c:formatCode>General</c:formatCode>
                <c:ptCount val="41"/>
                <c:pt idx="0">
                  <c:v>80</c:v>
                </c:pt>
                <c:pt idx="2">
                  <c:v>82</c:v>
                </c:pt>
                <c:pt idx="4">
                  <c:v>84</c:v>
                </c:pt>
                <c:pt idx="6">
                  <c:v>86</c:v>
                </c:pt>
                <c:pt idx="8">
                  <c:v>88</c:v>
                </c:pt>
                <c:pt idx="10">
                  <c:v>90</c:v>
                </c:pt>
                <c:pt idx="12">
                  <c:v>92</c:v>
                </c:pt>
                <c:pt idx="14">
                  <c:v>94</c:v>
                </c:pt>
                <c:pt idx="16">
                  <c:v>96</c:v>
                </c:pt>
                <c:pt idx="18">
                  <c:v>98</c:v>
                </c:pt>
                <c:pt idx="20" formatCode="#00">
                  <c:v>0</c:v>
                </c:pt>
                <c:pt idx="22" formatCode="#00">
                  <c:v>2</c:v>
                </c:pt>
                <c:pt idx="24" formatCode="#00">
                  <c:v>4</c:v>
                </c:pt>
                <c:pt idx="26" formatCode="#00">
                  <c:v>6</c:v>
                </c:pt>
                <c:pt idx="28" formatCode="#00">
                  <c:v>8</c:v>
                </c:pt>
                <c:pt idx="30" formatCode="#00">
                  <c:v>10</c:v>
                </c:pt>
                <c:pt idx="32" formatCode="#00">
                  <c:v>12</c:v>
                </c:pt>
                <c:pt idx="34" formatCode="#00">
                  <c:v>14</c:v>
                </c:pt>
                <c:pt idx="36">
                  <c:v>16</c:v>
                </c:pt>
                <c:pt idx="38">
                  <c:v>18</c:v>
                </c:pt>
                <c:pt idx="40">
                  <c:v>20</c:v>
                </c:pt>
              </c:numCache>
            </c:numRef>
          </c:cat>
          <c:val>
            <c:numRef>
              <c:f>'4. Bortfallskategori Kön Ålder'!$AM$7:$AM$47</c:f>
              <c:numCache>
                <c:formatCode>0.0</c:formatCode>
                <c:ptCount val="41"/>
                <c:pt idx="0">
                  <c:v>0.5</c:v>
                </c:pt>
                <c:pt idx="1">
                  <c:v>1.4</c:v>
                </c:pt>
                <c:pt idx="2">
                  <c:v>2.8</c:v>
                </c:pt>
                <c:pt idx="3">
                  <c:v>2.5</c:v>
                </c:pt>
                <c:pt idx="4">
                  <c:v>2.4</c:v>
                </c:pt>
                <c:pt idx="5">
                  <c:v>3.5</c:v>
                </c:pt>
                <c:pt idx="6">
                  <c:v>3.2</c:v>
                </c:pt>
                <c:pt idx="7">
                  <c:v>3.3</c:v>
                </c:pt>
                <c:pt idx="8">
                  <c:v>4.3</c:v>
                </c:pt>
                <c:pt idx="9">
                  <c:v>3.1</c:v>
                </c:pt>
                <c:pt idx="10">
                  <c:v>3.8</c:v>
                </c:pt>
                <c:pt idx="11">
                  <c:v>5.2</c:v>
                </c:pt>
                <c:pt idx="12">
                  <c:v>2.8</c:v>
                </c:pt>
                <c:pt idx="13">
                  <c:v>3.9</c:v>
                </c:pt>
                <c:pt idx="14">
                  <c:v>4.0999999999999996</c:v>
                </c:pt>
                <c:pt idx="15">
                  <c:v>5.0999999999999996</c:v>
                </c:pt>
                <c:pt idx="16">
                  <c:v>5.3</c:v>
                </c:pt>
                <c:pt idx="17">
                  <c:v>6.2</c:v>
                </c:pt>
                <c:pt idx="18">
                  <c:v>6.9</c:v>
                </c:pt>
                <c:pt idx="19">
                  <c:v>9.5</c:v>
                </c:pt>
                <c:pt idx="20">
                  <c:v>9.1999999999999993</c:v>
                </c:pt>
                <c:pt idx="21">
                  <c:v>8.3000000000000007</c:v>
                </c:pt>
                <c:pt idx="22">
                  <c:v>8.5</c:v>
                </c:pt>
                <c:pt idx="23">
                  <c:v>9.1999999999999993</c:v>
                </c:pt>
                <c:pt idx="24">
                  <c:v>8.4</c:v>
                </c:pt>
                <c:pt idx="25">
                  <c:v>6.6</c:v>
                </c:pt>
                <c:pt idx="26">
                  <c:v>8.1999999999999993</c:v>
                </c:pt>
                <c:pt idx="27">
                  <c:v>11</c:v>
                </c:pt>
                <c:pt idx="28">
                  <c:v>10.9</c:v>
                </c:pt>
                <c:pt idx="29">
                  <c:v>16.399999999999999</c:v>
                </c:pt>
                <c:pt idx="30">
                  <c:v>19</c:v>
                </c:pt>
                <c:pt idx="31">
                  <c:v>19.5</c:v>
                </c:pt>
                <c:pt idx="32">
                  <c:v>24.2</c:v>
                </c:pt>
                <c:pt idx="33">
                  <c:v>26.7</c:v>
                </c:pt>
                <c:pt idx="34">
                  <c:v>29.1</c:v>
                </c:pt>
                <c:pt idx="35">
                  <c:v>33.200000000000003</c:v>
                </c:pt>
                <c:pt idx="36">
                  <c:v>31.1</c:v>
                </c:pt>
                <c:pt idx="37">
                  <c:v>32</c:v>
                </c:pt>
                <c:pt idx="38">
                  <c:v>29.3</c:v>
                </c:pt>
                <c:pt idx="39">
                  <c:v>34.799999999999997</c:v>
                </c:pt>
                <c:pt idx="40">
                  <c:v>39.5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4E-4CCE-A547-5C4CC2723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894080"/>
        <c:axId val="150895616"/>
      </c:lineChart>
      <c:catAx>
        <c:axId val="15089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0895616"/>
        <c:crosses val="autoZero"/>
        <c:auto val="1"/>
        <c:lblAlgn val="ctr"/>
        <c:lblOffset val="100"/>
        <c:tickLblSkip val="1"/>
        <c:noMultiLvlLbl val="0"/>
      </c:catAx>
      <c:valAx>
        <c:axId val="150895616"/>
        <c:scaling>
          <c:orientation val="minMax"/>
          <c:max val="4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>
                    <a:latin typeface="+mn-lt"/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7.9406889881161995E-3"/>
              <c:y val="9.750122460319200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0894080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4192000150249557"/>
          <c:y val="0.64918123396135363"/>
          <c:w val="0.14615394005981808"/>
          <c:h val="0.13432061939332796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94480676498748E-2"/>
          <c:y val="0.17699003501999608"/>
          <c:w val="0.74856394292394957"/>
          <c:h val="0.60925346727202279"/>
        </c:manualLayout>
      </c:layout>
      <c:lineChart>
        <c:grouping val="standard"/>
        <c:varyColors val="0"/>
        <c:ser>
          <c:idx val="0"/>
          <c:order val="0"/>
          <c:tx>
            <c:strRef>
              <c:f>'4. Bortfallskategori Kön Ålder'!$AP$6</c:f>
              <c:strCache>
                <c:ptCount val="1"/>
                <c:pt idx="0">
                  <c:v>Män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'4. Bortfallskategori Kön Ålder'!$DJ$7:$DJ$47</c:f>
              <c:numCache>
                <c:formatCode>General</c:formatCode>
                <c:ptCount val="41"/>
                <c:pt idx="0">
                  <c:v>80</c:v>
                </c:pt>
                <c:pt idx="2">
                  <c:v>82</c:v>
                </c:pt>
                <c:pt idx="4">
                  <c:v>84</c:v>
                </c:pt>
                <c:pt idx="6">
                  <c:v>86</c:v>
                </c:pt>
                <c:pt idx="8">
                  <c:v>88</c:v>
                </c:pt>
                <c:pt idx="10">
                  <c:v>90</c:v>
                </c:pt>
                <c:pt idx="12">
                  <c:v>92</c:v>
                </c:pt>
                <c:pt idx="14">
                  <c:v>94</c:v>
                </c:pt>
                <c:pt idx="16">
                  <c:v>96</c:v>
                </c:pt>
                <c:pt idx="18">
                  <c:v>98</c:v>
                </c:pt>
                <c:pt idx="20" formatCode="#00">
                  <c:v>0</c:v>
                </c:pt>
                <c:pt idx="22" formatCode="#00">
                  <c:v>2</c:v>
                </c:pt>
                <c:pt idx="24" formatCode="#00">
                  <c:v>4</c:v>
                </c:pt>
                <c:pt idx="26" formatCode="#00">
                  <c:v>6</c:v>
                </c:pt>
                <c:pt idx="28" formatCode="#00">
                  <c:v>8</c:v>
                </c:pt>
                <c:pt idx="30" formatCode="#00">
                  <c:v>10</c:v>
                </c:pt>
                <c:pt idx="32" formatCode="#00">
                  <c:v>12</c:v>
                </c:pt>
                <c:pt idx="34" formatCode="#00">
                  <c:v>14</c:v>
                </c:pt>
                <c:pt idx="36">
                  <c:v>16</c:v>
                </c:pt>
                <c:pt idx="38">
                  <c:v>18</c:v>
                </c:pt>
                <c:pt idx="40">
                  <c:v>20</c:v>
                </c:pt>
              </c:numCache>
            </c:numRef>
          </c:cat>
          <c:val>
            <c:numRef>
              <c:f>'4. Bortfallskategori Kön Ålder'!$AP$7:$AP$47</c:f>
              <c:numCache>
                <c:formatCode>0.0</c:formatCode>
                <c:ptCount val="41"/>
                <c:pt idx="0">
                  <c:v>3.2</c:v>
                </c:pt>
                <c:pt idx="1">
                  <c:v>4.2</c:v>
                </c:pt>
                <c:pt idx="2">
                  <c:v>4</c:v>
                </c:pt>
                <c:pt idx="3">
                  <c:v>3.9</c:v>
                </c:pt>
                <c:pt idx="4">
                  <c:v>3.1</c:v>
                </c:pt>
                <c:pt idx="5">
                  <c:v>4.4000000000000004</c:v>
                </c:pt>
                <c:pt idx="6">
                  <c:v>5.3</c:v>
                </c:pt>
                <c:pt idx="7">
                  <c:v>6</c:v>
                </c:pt>
                <c:pt idx="8">
                  <c:v>6.6</c:v>
                </c:pt>
                <c:pt idx="9">
                  <c:v>7.3</c:v>
                </c:pt>
                <c:pt idx="10">
                  <c:v>5.6</c:v>
                </c:pt>
                <c:pt idx="11">
                  <c:v>6.8</c:v>
                </c:pt>
                <c:pt idx="12">
                  <c:v>5.4</c:v>
                </c:pt>
                <c:pt idx="13">
                  <c:v>5.6</c:v>
                </c:pt>
                <c:pt idx="14">
                  <c:v>7.3</c:v>
                </c:pt>
                <c:pt idx="15">
                  <c:v>6.4</c:v>
                </c:pt>
                <c:pt idx="16">
                  <c:v>7.5</c:v>
                </c:pt>
                <c:pt idx="17">
                  <c:v>8.4</c:v>
                </c:pt>
                <c:pt idx="18">
                  <c:v>8.6</c:v>
                </c:pt>
                <c:pt idx="19">
                  <c:v>9.9</c:v>
                </c:pt>
                <c:pt idx="20">
                  <c:v>9.6999999999999993</c:v>
                </c:pt>
                <c:pt idx="21">
                  <c:v>9.4</c:v>
                </c:pt>
                <c:pt idx="22">
                  <c:v>8.4</c:v>
                </c:pt>
                <c:pt idx="23">
                  <c:v>8.6999999999999993</c:v>
                </c:pt>
                <c:pt idx="24">
                  <c:v>8.6999999999999993</c:v>
                </c:pt>
                <c:pt idx="25">
                  <c:v>10.199999999999999</c:v>
                </c:pt>
                <c:pt idx="26">
                  <c:v>9.3000000000000007</c:v>
                </c:pt>
                <c:pt idx="27">
                  <c:v>12.5</c:v>
                </c:pt>
                <c:pt idx="28">
                  <c:v>12.2</c:v>
                </c:pt>
                <c:pt idx="29">
                  <c:v>18</c:v>
                </c:pt>
                <c:pt idx="30">
                  <c:v>19.2</c:v>
                </c:pt>
                <c:pt idx="31">
                  <c:v>24.5</c:v>
                </c:pt>
                <c:pt idx="32">
                  <c:v>24.6</c:v>
                </c:pt>
                <c:pt idx="33">
                  <c:v>28</c:v>
                </c:pt>
                <c:pt idx="34">
                  <c:v>32.4</c:v>
                </c:pt>
                <c:pt idx="35">
                  <c:v>30.6</c:v>
                </c:pt>
                <c:pt idx="36">
                  <c:v>29.4</c:v>
                </c:pt>
                <c:pt idx="37">
                  <c:v>27.9</c:v>
                </c:pt>
                <c:pt idx="38">
                  <c:v>26.5</c:v>
                </c:pt>
                <c:pt idx="39">
                  <c:v>30.4</c:v>
                </c:pt>
                <c:pt idx="40">
                  <c:v>34.299999999999997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5C-4E74-9DF5-A303488C036F}"/>
            </c:ext>
          </c:extLst>
        </c:ser>
        <c:ser>
          <c:idx val="1"/>
          <c:order val="1"/>
          <c:tx>
            <c:strRef>
              <c:f>'4. Bortfallskategori Kön Ålder'!$AQ$6</c:f>
              <c:strCache>
                <c:ptCount val="1"/>
                <c:pt idx="0">
                  <c:v>Kvinnor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'4. Bortfallskategori Kön Ålder'!$DJ$7:$DJ$47</c:f>
              <c:numCache>
                <c:formatCode>General</c:formatCode>
                <c:ptCount val="41"/>
                <c:pt idx="0">
                  <c:v>80</c:v>
                </c:pt>
                <c:pt idx="2">
                  <c:v>82</c:v>
                </c:pt>
                <c:pt idx="4">
                  <c:v>84</c:v>
                </c:pt>
                <c:pt idx="6">
                  <c:v>86</c:v>
                </c:pt>
                <c:pt idx="8">
                  <c:v>88</c:v>
                </c:pt>
                <c:pt idx="10">
                  <c:v>90</c:v>
                </c:pt>
                <c:pt idx="12">
                  <c:v>92</c:v>
                </c:pt>
                <c:pt idx="14">
                  <c:v>94</c:v>
                </c:pt>
                <c:pt idx="16">
                  <c:v>96</c:v>
                </c:pt>
                <c:pt idx="18">
                  <c:v>98</c:v>
                </c:pt>
                <c:pt idx="20" formatCode="#00">
                  <c:v>0</c:v>
                </c:pt>
                <c:pt idx="22" formatCode="#00">
                  <c:v>2</c:v>
                </c:pt>
                <c:pt idx="24" formatCode="#00">
                  <c:v>4</c:v>
                </c:pt>
                <c:pt idx="26" formatCode="#00">
                  <c:v>6</c:v>
                </c:pt>
                <c:pt idx="28" formatCode="#00">
                  <c:v>8</c:v>
                </c:pt>
                <c:pt idx="30" formatCode="#00">
                  <c:v>10</c:v>
                </c:pt>
                <c:pt idx="32" formatCode="#00">
                  <c:v>12</c:v>
                </c:pt>
                <c:pt idx="34" formatCode="#00">
                  <c:v>14</c:v>
                </c:pt>
                <c:pt idx="36">
                  <c:v>16</c:v>
                </c:pt>
                <c:pt idx="38">
                  <c:v>18</c:v>
                </c:pt>
                <c:pt idx="40">
                  <c:v>20</c:v>
                </c:pt>
              </c:numCache>
            </c:numRef>
          </c:cat>
          <c:val>
            <c:numRef>
              <c:f>'4. Bortfallskategori Kön Ålder'!$AQ$7:$AQ$47</c:f>
              <c:numCache>
                <c:formatCode>0.0</c:formatCode>
                <c:ptCount val="41"/>
                <c:pt idx="0">
                  <c:v>1.4</c:v>
                </c:pt>
                <c:pt idx="1">
                  <c:v>1.4</c:v>
                </c:pt>
                <c:pt idx="2">
                  <c:v>1.3</c:v>
                </c:pt>
                <c:pt idx="3">
                  <c:v>1.9</c:v>
                </c:pt>
                <c:pt idx="4">
                  <c:v>2</c:v>
                </c:pt>
                <c:pt idx="5">
                  <c:v>2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2.8</c:v>
                </c:pt>
                <c:pt idx="9">
                  <c:v>3.5</c:v>
                </c:pt>
                <c:pt idx="10">
                  <c:v>3.4</c:v>
                </c:pt>
                <c:pt idx="11">
                  <c:v>3.4</c:v>
                </c:pt>
                <c:pt idx="12">
                  <c:v>3</c:v>
                </c:pt>
                <c:pt idx="13">
                  <c:v>4.0999999999999996</c:v>
                </c:pt>
                <c:pt idx="14">
                  <c:v>3.7</c:v>
                </c:pt>
                <c:pt idx="15">
                  <c:v>5.4</c:v>
                </c:pt>
                <c:pt idx="16">
                  <c:v>5.2</c:v>
                </c:pt>
                <c:pt idx="17">
                  <c:v>4.7</c:v>
                </c:pt>
                <c:pt idx="18">
                  <c:v>5.9</c:v>
                </c:pt>
                <c:pt idx="19">
                  <c:v>5.3</c:v>
                </c:pt>
                <c:pt idx="20">
                  <c:v>6.9</c:v>
                </c:pt>
                <c:pt idx="21">
                  <c:v>6.3</c:v>
                </c:pt>
                <c:pt idx="22">
                  <c:v>6.9</c:v>
                </c:pt>
                <c:pt idx="23">
                  <c:v>7.1</c:v>
                </c:pt>
                <c:pt idx="24">
                  <c:v>5.9</c:v>
                </c:pt>
                <c:pt idx="25">
                  <c:v>7.4</c:v>
                </c:pt>
                <c:pt idx="26">
                  <c:v>9.1</c:v>
                </c:pt>
                <c:pt idx="27">
                  <c:v>9.3000000000000007</c:v>
                </c:pt>
                <c:pt idx="28">
                  <c:v>8.4</c:v>
                </c:pt>
                <c:pt idx="29">
                  <c:v>12.4</c:v>
                </c:pt>
                <c:pt idx="30">
                  <c:v>14.4</c:v>
                </c:pt>
                <c:pt idx="31">
                  <c:v>21.6</c:v>
                </c:pt>
                <c:pt idx="32">
                  <c:v>23.9</c:v>
                </c:pt>
                <c:pt idx="33">
                  <c:v>27</c:v>
                </c:pt>
                <c:pt idx="34">
                  <c:v>29.5</c:v>
                </c:pt>
                <c:pt idx="35">
                  <c:v>29.3</c:v>
                </c:pt>
                <c:pt idx="36">
                  <c:v>29.7</c:v>
                </c:pt>
                <c:pt idx="37">
                  <c:v>29.4</c:v>
                </c:pt>
                <c:pt idx="38">
                  <c:v>27.9</c:v>
                </c:pt>
                <c:pt idx="39">
                  <c:v>30.9</c:v>
                </c:pt>
                <c:pt idx="40">
                  <c:v>35.799999999999997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C-4E74-9DF5-A303488C0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917888"/>
        <c:axId val="150919424"/>
      </c:lineChart>
      <c:catAx>
        <c:axId val="15091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0919424"/>
        <c:crosses val="autoZero"/>
        <c:auto val="1"/>
        <c:lblAlgn val="ctr"/>
        <c:lblOffset val="100"/>
        <c:tickLblSkip val="1"/>
        <c:noMultiLvlLbl val="0"/>
      </c:catAx>
      <c:valAx>
        <c:axId val="150919424"/>
        <c:scaling>
          <c:orientation val="minMax"/>
          <c:max val="4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>
                    <a:latin typeface="+mn-lt"/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7.9406889881161995E-3"/>
              <c:y val="9.750122460319200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0917888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4192000150249557"/>
          <c:y val="0.64918123396135363"/>
          <c:w val="0.14615394005981808"/>
          <c:h val="0.13432061939332796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879692364035898E-2"/>
          <c:y val="0.16956199416577158"/>
          <c:w val="0.74856394292394957"/>
          <c:h val="0.60925346727202279"/>
        </c:manualLayout>
      </c:layout>
      <c:lineChart>
        <c:grouping val="standard"/>
        <c:varyColors val="0"/>
        <c:ser>
          <c:idx val="0"/>
          <c:order val="0"/>
          <c:tx>
            <c:strRef>
              <c:f>'4. Bortfallskategori Kön Ålder'!$AT$6</c:f>
              <c:strCache>
                <c:ptCount val="1"/>
                <c:pt idx="0">
                  <c:v>Män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'4. Bortfallskategori Kön Ålder'!$DJ$7:$DJ$47</c:f>
              <c:numCache>
                <c:formatCode>General</c:formatCode>
                <c:ptCount val="41"/>
                <c:pt idx="0">
                  <c:v>80</c:v>
                </c:pt>
                <c:pt idx="2">
                  <c:v>82</c:v>
                </c:pt>
                <c:pt idx="4">
                  <c:v>84</c:v>
                </c:pt>
                <c:pt idx="6">
                  <c:v>86</c:v>
                </c:pt>
                <c:pt idx="8">
                  <c:v>88</c:v>
                </c:pt>
                <c:pt idx="10">
                  <c:v>90</c:v>
                </c:pt>
                <c:pt idx="12">
                  <c:v>92</c:v>
                </c:pt>
                <c:pt idx="14">
                  <c:v>94</c:v>
                </c:pt>
                <c:pt idx="16">
                  <c:v>96</c:v>
                </c:pt>
                <c:pt idx="18">
                  <c:v>98</c:v>
                </c:pt>
                <c:pt idx="20" formatCode="#00">
                  <c:v>0</c:v>
                </c:pt>
                <c:pt idx="22" formatCode="#00">
                  <c:v>2</c:v>
                </c:pt>
                <c:pt idx="24" formatCode="#00">
                  <c:v>4</c:v>
                </c:pt>
                <c:pt idx="26" formatCode="#00">
                  <c:v>6</c:v>
                </c:pt>
                <c:pt idx="28" formatCode="#00">
                  <c:v>8</c:v>
                </c:pt>
                <c:pt idx="30" formatCode="#00">
                  <c:v>10</c:v>
                </c:pt>
                <c:pt idx="32" formatCode="#00">
                  <c:v>12</c:v>
                </c:pt>
                <c:pt idx="34" formatCode="#00">
                  <c:v>14</c:v>
                </c:pt>
                <c:pt idx="36">
                  <c:v>16</c:v>
                </c:pt>
                <c:pt idx="38">
                  <c:v>18</c:v>
                </c:pt>
                <c:pt idx="40">
                  <c:v>20</c:v>
                </c:pt>
              </c:numCache>
            </c:numRef>
          </c:cat>
          <c:val>
            <c:numRef>
              <c:f>'4. Bortfallskategori Kön Ålder'!$AT$7:$AT$47</c:f>
              <c:numCache>
                <c:formatCode>0.0</c:formatCode>
                <c:ptCount val="41"/>
                <c:pt idx="0">
                  <c:v>1.9</c:v>
                </c:pt>
                <c:pt idx="1">
                  <c:v>2.6</c:v>
                </c:pt>
                <c:pt idx="2">
                  <c:v>2.1</c:v>
                </c:pt>
                <c:pt idx="3">
                  <c:v>2.1</c:v>
                </c:pt>
                <c:pt idx="4">
                  <c:v>2.4</c:v>
                </c:pt>
                <c:pt idx="5">
                  <c:v>3.1</c:v>
                </c:pt>
                <c:pt idx="6">
                  <c:v>4.4000000000000004</c:v>
                </c:pt>
                <c:pt idx="7">
                  <c:v>2.7</c:v>
                </c:pt>
                <c:pt idx="8">
                  <c:v>4.4000000000000004</c:v>
                </c:pt>
                <c:pt idx="9">
                  <c:v>4.9000000000000004</c:v>
                </c:pt>
                <c:pt idx="10">
                  <c:v>4</c:v>
                </c:pt>
                <c:pt idx="11">
                  <c:v>4.4000000000000004</c:v>
                </c:pt>
                <c:pt idx="12">
                  <c:v>3.9</c:v>
                </c:pt>
                <c:pt idx="13">
                  <c:v>5.9</c:v>
                </c:pt>
                <c:pt idx="14">
                  <c:v>5.9</c:v>
                </c:pt>
                <c:pt idx="15">
                  <c:v>5.3</c:v>
                </c:pt>
                <c:pt idx="16">
                  <c:v>5.6</c:v>
                </c:pt>
                <c:pt idx="17">
                  <c:v>7.6</c:v>
                </c:pt>
                <c:pt idx="18">
                  <c:v>4.7</c:v>
                </c:pt>
                <c:pt idx="19">
                  <c:v>7</c:v>
                </c:pt>
                <c:pt idx="20">
                  <c:v>7.6</c:v>
                </c:pt>
                <c:pt idx="21">
                  <c:v>5.2</c:v>
                </c:pt>
                <c:pt idx="22">
                  <c:v>9</c:v>
                </c:pt>
                <c:pt idx="23">
                  <c:v>7.7</c:v>
                </c:pt>
                <c:pt idx="24">
                  <c:v>6.7</c:v>
                </c:pt>
                <c:pt idx="25">
                  <c:v>7.6</c:v>
                </c:pt>
                <c:pt idx="26">
                  <c:v>7.5</c:v>
                </c:pt>
                <c:pt idx="27">
                  <c:v>9.8000000000000007</c:v>
                </c:pt>
                <c:pt idx="28">
                  <c:v>9.4</c:v>
                </c:pt>
                <c:pt idx="29">
                  <c:v>11</c:v>
                </c:pt>
                <c:pt idx="30">
                  <c:v>14.1</c:v>
                </c:pt>
                <c:pt idx="31">
                  <c:v>17.8</c:v>
                </c:pt>
                <c:pt idx="32">
                  <c:v>18.3</c:v>
                </c:pt>
                <c:pt idx="33">
                  <c:v>20.9</c:v>
                </c:pt>
                <c:pt idx="34">
                  <c:v>23.4</c:v>
                </c:pt>
                <c:pt idx="35">
                  <c:v>23.8</c:v>
                </c:pt>
                <c:pt idx="36">
                  <c:v>20.8</c:v>
                </c:pt>
                <c:pt idx="37">
                  <c:v>20.6</c:v>
                </c:pt>
                <c:pt idx="38">
                  <c:v>21</c:v>
                </c:pt>
                <c:pt idx="39">
                  <c:v>21.9</c:v>
                </c:pt>
                <c:pt idx="40">
                  <c:v>28.2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DD-495A-B0C6-3F0B38A99E65}"/>
            </c:ext>
          </c:extLst>
        </c:ser>
        <c:ser>
          <c:idx val="1"/>
          <c:order val="1"/>
          <c:tx>
            <c:strRef>
              <c:f>'4. Bortfallskategori Kön Ålder'!$AU$6</c:f>
              <c:strCache>
                <c:ptCount val="1"/>
                <c:pt idx="0">
                  <c:v>Kvinnor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'4. Bortfallskategori Kön Ålder'!$DJ$7:$DJ$47</c:f>
              <c:numCache>
                <c:formatCode>General</c:formatCode>
                <c:ptCount val="41"/>
                <c:pt idx="0">
                  <c:v>80</c:v>
                </c:pt>
                <c:pt idx="2">
                  <c:v>82</c:v>
                </c:pt>
                <c:pt idx="4">
                  <c:v>84</c:v>
                </c:pt>
                <c:pt idx="6">
                  <c:v>86</c:v>
                </c:pt>
                <c:pt idx="8">
                  <c:v>88</c:v>
                </c:pt>
                <c:pt idx="10">
                  <c:v>90</c:v>
                </c:pt>
                <c:pt idx="12">
                  <c:v>92</c:v>
                </c:pt>
                <c:pt idx="14">
                  <c:v>94</c:v>
                </c:pt>
                <c:pt idx="16">
                  <c:v>96</c:v>
                </c:pt>
                <c:pt idx="18">
                  <c:v>98</c:v>
                </c:pt>
                <c:pt idx="20" formatCode="#00">
                  <c:v>0</c:v>
                </c:pt>
                <c:pt idx="22" formatCode="#00">
                  <c:v>2</c:v>
                </c:pt>
                <c:pt idx="24" formatCode="#00">
                  <c:v>4</c:v>
                </c:pt>
                <c:pt idx="26" formatCode="#00">
                  <c:v>6</c:v>
                </c:pt>
                <c:pt idx="28" formatCode="#00">
                  <c:v>8</c:v>
                </c:pt>
                <c:pt idx="30" formatCode="#00">
                  <c:v>10</c:v>
                </c:pt>
                <c:pt idx="32" formatCode="#00">
                  <c:v>12</c:v>
                </c:pt>
                <c:pt idx="34" formatCode="#00">
                  <c:v>14</c:v>
                </c:pt>
                <c:pt idx="36">
                  <c:v>16</c:v>
                </c:pt>
                <c:pt idx="38">
                  <c:v>18</c:v>
                </c:pt>
                <c:pt idx="40">
                  <c:v>20</c:v>
                </c:pt>
              </c:numCache>
            </c:numRef>
          </c:cat>
          <c:val>
            <c:numRef>
              <c:f>'4. Bortfallskategori Kön Ålder'!$AU$7:$AU$47</c:f>
              <c:numCache>
                <c:formatCode>0.0</c:formatCode>
                <c:ptCount val="41"/>
                <c:pt idx="0">
                  <c:v>1.4</c:v>
                </c:pt>
                <c:pt idx="1">
                  <c:v>1.4</c:v>
                </c:pt>
                <c:pt idx="2">
                  <c:v>1.2</c:v>
                </c:pt>
                <c:pt idx="3">
                  <c:v>1.6</c:v>
                </c:pt>
                <c:pt idx="4">
                  <c:v>1.2</c:v>
                </c:pt>
                <c:pt idx="5">
                  <c:v>1.6</c:v>
                </c:pt>
                <c:pt idx="6">
                  <c:v>1.7</c:v>
                </c:pt>
                <c:pt idx="7">
                  <c:v>1.7</c:v>
                </c:pt>
                <c:pt idx="8">
                  <c:v>3</c:v>
                </c:pt>
                <c:pt idx="9">
                  <c:v>2.4</c:v>
                </c:pt>
                <c:pt idx="10">
                  <c:v>2.5</c:v>
                </c:pt>
                <c:pt idx="11">
                  <c:v>2.2999999999999998</c:v>
                </c:pt>
                <c:pt idx="12">
                  <c:v>2.5</c:v>
                </c:pt>
                <c:pt idx="13">
                  <c:v>2.5</c:v>
                </c:pt>
                <c:pt idx="14">
                  <c:v>3.4</c:v>
                </c:pt>
                <c:pt idx="15">
                  <c:v>2.4</c:v>
                </c:pt>
                <c:pt idx="16">
                  <c:v>4</c:v>
                </c:pt>
                <c:pt idx="17">
                  <c:v>5.6</c:v>
                </c:pt>
                <c:pt idx="18">
                  <c:v>2.5</c:v>
                </c:pt>
                <c:pt idx="19">
                  <c:v>4.8</c:v>
                </c:pt>
                <c:pt idx="20">
                  <c:v>5.5</c:v>
                </c:pt>
                <c:pt idx="21">
                  <c:v>4.5</c:v>
                </c:pt>
                <c:pt idx="22">
                  <c:v>4.5999999999999996</c:v>
                </c:pt>
                <c:pt idx="23">
                  <c:v>4.9000000000000004</c:v>
                </c:pt>
                <c:pt idx="24">
                  <c:v>5.3</c:v>
                </c:pt>
                <c:pt idx="25">
                  <c:v>5.5</c:v>
                </c:pt>
                <c:pt idx="26">
                  <c:v>5.8</c:v>
                </c:pt>
                <c:pt idx="27">
                  <c:v>5.9</c:v>
                </c:pt>
                <c:pt idx="28">
                  <c:v>6</c:v>
                </c:pt>
                <c:pt idx="29">
                  <c:v>8.6999999999999993</c:v>
                </c:pt>
                <c:pt idx="30">
                  <c:v>9.6</c:v>
                </c:pt>
                <c:pt idx="31">
                  <c:v>14</c:v>
                </c:pt>
                <c:pt idx="32">
                  <c:v>15.3</c:v>
                </c:pt>
                <c:pt idx="33">
                  <c:v>18.600000000000001</c:v>
                </c:pt>
                <c:pt idx="34">
                  <c:v>21.5</c:v>
                </c:pt>
                <c:pt idx="35">
                  <c:v>21.3</c:v>
                </c:pt>
                <c:pt idx="36">
                  <c:v>20.8</c:v>
                </c:pt>
                <c:pt idx="37">
                  <c:v>19.600000000000001</c:v>
                </c:pt>
                <c:pt idx="38">
                  <c:v>20.6</c:v>
                </c:pt>
                <c:pt idx="39">
                  <c:v>25.8</c:v>
                </c:pt>
                <c:pt idx="40">
                  <c:v>28.3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DD-495A-B0C6-3F0B38A99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547904"/>
        <c:axId val="151549440"/>
      </c:lineChart>
      <c:catAx>
        <c:axId val="151547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1549440"/>
        <c:crosses val="autoZero"/>
        <c:auto val="1"/>
        <c:lblAlgn val="ctr"/>
        <c:lblOffset val="100"/>
        <c:tickLblSkip val="1"/>
        <c:noMultiLvlLbl val="0"/>
      </c:catAx>
      <c:valAx>
        <c:axId val="151549440"/>
        <c:scaling>
          <c:orientation val="minMax"/>
          <c:max val="4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>
                    <a:latin typeface="+mn-lt"/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7.9406889881161995E-3"/>
              <c:y val="9.750122460319200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1547904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4192000150249557"/>
          <c:y val="0.64918123396135363"/>
          <c:w val="0.14615394005981808"/>
          <c:h val="0.13432061939332796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879692364035898E-2"/>
          <c:y val="0.16956199416577158"/>
          <c:w val="0.74856394292394957"/>
          <c:h val="0.60925346727202279"/>
        </c:manualLayout>
      </c:layout>
      <c:lineChart>
        <c:grouping val="standard"/>
        <c:varyColors val="0"/>
        <c:ser>
          <c:idx val="0"/>
          <c:order val="0"/>
          <c:tx>
            <c:strRef>
              <c:f>'4. Bortfallskategori Kön Ålder'!$AX$6</c:f>
              <c:strCache>
                <c:ptCount val="1"/>
                <c:pt idx="0">
                  <c:v>Män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'4. Bortfallskategori Kön Ålder'!$DJ$7:$DJ$47</c:f>
              <c:numCache>
                <c:formatCode>General</c:formatCode>
                <c:ptCount val="41"/>
                <c:pt idx="0">
                  <c:v>80</c:v>
                </c:pt>
                <c:pt idx="2">
                  <c:v>82</c:v>
                </c:pt>
                <c:pt idx="4">
                  <c:v>84</c:v>
                </c:pt>
                <c:pt idx="6">
                  <c:v>86</c:v>
                </c:pt>
                <c:pt idx="8">
                  <c:v>88</c:v>
                </c:pt>
                <c:pt idx="10">
                  <c:v>90</c:v>
                </c:pt>
                <c:pt idx="12">
                  <c:v>92</c:v>
                </c:pt>
                <c:pt idx="14">
                  <c:v>94</c:v>
                </c:pt>
                <c:pt idx="16">
                  <c:v>96</c:v>
                </c:pt>
                <c:pt idx="18">
                  <c:v>98</c:v>
                </c:pt>
                <c:pt idx="20" formatCode="#00">
                  <c:v>0</c:v>
                </c:pt>
                <c:pt idx="22" formatCode="#00">
                  <c:v>2</c:v>
                </c:pt>
                <c:pt idx="24" formatCode="#00">
                  <c:v>4</c:v>
                </c:pt>
                <c:pt idx="26" formatCode="#00">
                  <c:v>6</c:v>
                </c:pt>
                <c:pt idx="28" formatCode="#00">
                  <c:v>8</c:v>
                </c:pt>
                <c:pt idx="30" formatCode="#00">
                  <c:v>10</c:v>
                </c:pt>
                <c:pt idx="32" formatCode="#00">
                  <c:v>12</c:v>
                </c:pt>
                <c:pt idx="34" formatCode="#00">
                  <c:v>14</c:v>
                </c:pt>
                <c:pt idx="36">
                  <c:v>16</c:v>
                </c:pt>
                <c:pt idx="38">
                  <c:v>18</c:v>
                </c:pt>
                <c:pt idx="40">
                  <c:v>20</c:v>
                </c:pt>
              </c:numCache>
            </c:numRef>
          </c:cat>
          <c:val>
            <c:numRef>
              <c:f>'4. Bortfallskategori Kön Ålder'!$AX$7:$AX$47</c:f>
              <c:numCache>
                <c:formatCode>0.0</c:formatCode>
                <c:ptCount val="41"/>
                <c:pt idx="0">
                  <c:v>1.1000000000000001</c:v>
                </c:pt>
                <c:pt idx="1">
                  <c:v>1.2</c:v>
                </c:pt>
                <c:pt idx="2">
                  <c:v>1.6</c:v>
                </c:pt>
                <c:pt idx="3">
                  <c:v>1.1000000000000001</c:v>
                </c:pt>
                <c:pt idx="4">
                  <c:v>1.5</c:v>
                </c:pt>
                <c:pt idx="5">
                  <c:v>1.6</c:v>
                </c:pt>
                <c:pt idx="6">
                  <c:v>2</c:v>
                </c:pt>
                <c:pt idx="7">
                  <c:v>1.4</c:v>
                </c:pt>
                <c:pt idx="8">
                  <c:v>2</c:v>
                </c:pt>
                <c:pt idx="9">
                  <c:v>3</c:v>
                </c:pt>
                <c:pt idx="10">
                  <c:v>1.9</c:v>
                </c:pt>
                <c:pt idx="11">
                  <c:v>2.5</c:v>
                </c:pt>
                <c:pt idx="12">
                  <c:v>1.9</c:v>
                </c:pt>
                <c:pt idx="13">
                  <c:v>2.1</c:v>
                </c:pt>
                <c:pt idx="14">
                  <c:v>2.7</c:v>
                </c:pt>
                <c:pt idx="15">
                  <c:v>1.9</c:v>
                </c:pt>
                <c:pt idx="16">
                  <c:v>2.7</c:v>
                </c:pt>
                <c:pt idx="17">
                  <c:v>3.5</c:v>
                </c:pt>
                <c:pt idx="18">
                  <c:v>2.9</c:v>
                </c:pt>
                <c:pt idx="19">
                  <c:v>2.9</c:v>
                </c:pt>
                <c:pt idx="20">
                  <c:v>5.2</c:v>
                </c:pt>
                <c:pt idx="21">
                  <c:v>3.2</c:v>
                </c:pt>
                <c:pt idx="22">
                  <c:v>3.8</c:v>
                </c:pt>
                <c:pt idx="23">
                  <c:v>3.4</c:v>
                </c:pt>
                <c:pt idx="24">
                  <c:v>5.0999999999999996</c:v>
                </c:pt>
                <c:pt idx="25">
                  <c:v>5.6</c:v>
                </c:pt>
                <c:pt idx="26">
                  <c:v>4.9000000000000004</c:v>
                </c:pt>
                <c:pt idx="27">
                  <c:v>4.8</c:v>
                </c:pt>
                <c:pt idx="28">
                  <c:v>4.5</c:v>
                </c:pt>
                <c:pt idx="29">
                  <c:v>5.7</c:v>
                </c:pt>
                <c:pt idx="30">
                  <c:v>5.5</c:v>
                </c:pt>
                <c:pt idx="31">
                  <c:v>8.1999999999999993</c:v>
                </c:pt>
                <c:pt idx="32">
                  <c:v>9.4</c:v>
                </c:pt>
                <c:pt idx="33">
                  <c:v>9.5</c:v>
                </c:pt>
                <c:pt idx="34">
                  <c:v>9.9</c:v>
                </c:pt>
                <c:pt idx="35">
                  <c:v>11.4</c:v>
                </c:pt>
                <c:pt idx="36">
                  <c:v>9.4</c:v>
                </c:pt>
                <c:pt idx="37">
                  <c:v>10.6</c:v>
                </c:pt>
                <c:pt idx="38">
                  <c:v>9.6</c:v>
                </c:pt>
                <c:pt idx="39">
                  <c:v>9.9</c:v>
                </c:pt>
                <c:pt idx="40">
                  <c:v>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2F-4B17-A08C-CF4E6ACE18E5}"/>
            </c:ext>
          </c:extLst>
        </c:ser>
        <c:ser>
          <c:idx val="1"/>
          <c:order val="1"/>
          <c:tx>
            <c:strRef>
              <c:f>'4. Bortfallskategori Kön Ålder'!$AY$6</c:f>
              <c:strCache>
                <c:ptCount val="1"/>
                <c:pt idx="0">
                  <c:v>Kvinnor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'4. Bortfallskategori Kön Ålder'!$DJ$7:$DJ$47</c:f>
              <c:numCache>
                <c:formatCode>General</c:formatCode>
                <c:ptCount val="41"/>
                <c:pt idx="0">
                  <c:v>80</c:v>
                </c:pt>
                <c:pt idx="2">
                  <c:v>82</c:v>
                </c:pt>
                <c:pt idx="4">
                  <c:v>84</c:v>
                </c:pt>
                <c:pt idx="6">
                  <c:v>86</c:v>
                </c:pt>
                <c:pt idx="8">
                  <c:v>88</c:v>
                </c:pt>
                <c:pt idx="10">
                  <c:v>90</c:v>
                </c:pt>
                <c:pt idx="12">
                  <c:v>92</c:v>
                </c:pt>
                <c:pt idx="14">
                  <c:v>94</c:v>
                </c:pt>
                <c:pt idx="16">
                  <c:v>96</c:v>
                </c:pt>
                <c:pt idx="18">
                  <c:v>98</c:v>
                </c:pt>
                <c:pt idx="20" formatCode="#00">
                  <c:v>0</c:v>
                </c:pt>
                <c:pt idx="22" formatCode="#00">
                  <c:v>2</c:v>
                </c:pt>
                <c:pt idx="24" formatCode="#00">
                  <c:v>4</c:v>
                </c:pt>
                <c:pt idx="26" formatCode="#00">
                  <c:v>6</c:v>
                </c:pt>
                <c:pt idx="28" formatCode="#00">
                  <c:v>8</c:v>
                </c:pt>
                <c:pt idx="30" formatCode="#00">
                  <c:v>10</c:v>
                </c:pt>
                <c:pt idx="32" formatCode="#00">
                  <c:v>12</c:v>
                </c:pt>
                <c:pt idx="34" formatCode="#00">
                  <c:v>14</c:v>
                </c:pt>
                <c:pt idx="36">
                  <c:v>16</c:v>
                </c:pt>
                <c:pt idx="38">
                  <c:v>18</c:v>
                </c:pt>
                <c:pt idx="40">
                  <c:v>20</c:v>
                </c:pt>
              </c:numCache>
            </c:numRef>
          </c:cat>
          <c:val>
            <c:numRef>
              <c:f>'4. Bortfallskategori Kön Ålder'!$AY$7:$AY$47</c:f>
              <c:numCache>
                <c:formatCode>0.0</c:formatCode>
                <c:ptCount val="41"/>
                <c:pt idx="0">
                  <c:v>0.5</c:v>
                </c:pt>
                <c:pt idx="1">
                  <c:v>1.3</c:v>
                </c:pt>
                <c:pt idx="2">
                  <c:v>1.6</c:v>
                </c:pt>
                <c:pt idx="3">
                  <c:v>1.2</c:v>
                </c:pt>
                <c:pt idx="4">
                  <c:v>1.5</c:v>
                </c:pt>
                <c:pt idx="5">
                  <c:v>1.9</c:v>
                </c:pt>
                <c:pt idx="6">
                  <c:v>1.3</c:v>
                </c:pt>
                <c:pt idx="7">
                  <c:v>1.3</c:v>
                </c:pt>
                <c:pt idx="8">
                  <c:v>2.1</c:v>
                </c:pt>
                <c:pt idx="9">
                  <c:v>2</c:v>
                </c:pt>
                <c:pt idx="10">
                  <c:v>1.2</c:v>
                </c:pt>
                <c:pt idx="11">
                  <c:v>2</c:v>
                </c:pt>
                <c:pt idx="12">
                  <c:v>1.6</c:v>
                </c:pt>
                <c:pt idx="13">
                  <c:v>1.7</c:v>
                </c:pt>
                <c:pt idx="14">
                  <c:v>2.5</c:v>
                </c:pt>
                <c:pt idx="15">
                  <c:v>1.7</c:v>
                </c:pt>
                <c:pt idx="16">
                  <c:v>2.6</c:v>
                </c:pt>
                <c:pt idx="17">
                  <c:v>2</c:v>
                </c:pt>
                <c:pt idx="18">
                  <c:v>1.9</c:v>
                </c:pt>
                <c:pt idx="19">
                  <c:v>2.7</c:v>
                </c:pt>
                <c:pt idx="20">
                  <c:v>2</c:v>
                </c:pt>
                <c:pt idx="21">
                  <c:v>2.6</c:v>
                </c:pt>
                <c:pt idx="22">
                  <c:v>3.6</c:v>
                </c:pt>
                <c:pt idx="23">
                  <c:v>3.6</c:v>
                </c:pt>
                <c:pt idx="24">
                  <c:v>2.7</c:v>
                </c:pt>
                <c:pt idx="25">
                  <c:v>2.7</c:v>
                </c:pt>
                <c:pt idx="26">
                  <c:v>5.2</c:v>
                </c:pt>
                <c:pt idx="27">
                  <c:v>4.4000000000000004</c:v>
                </c:pt>
                <c:pt idx="28">
                  <c:v>3.3</c:v>
                </c:pt>
                <c:pt idx="29">
                  <c:v>5</c:v>
                </c:pt>
                <c:pt idx="30">
                  <c:v>5</c:v>
                </c:pt>
                <c:pt idx="31">
                  <c:v>6.1</c:v>
                </c:pt>
                <c:pt idx="32">
                  <c:v>6.7</c:v>
                </c:pt>
                <c:pt idx="33">
                  <c:v>7</c:v>
                </c:pt>
                <c:pt idx="34">
                  <c:v>8.6999999999999993</c:v>
                </c:pt>
                <c:pt idx="35">
                  <c:v>9.6</c:v>
                </c:pt>
                <c:pt idx="36">
                  <c:v>8</c:v>
                </c:pt>
                <c:pt idx="37">
                  <c:v>7.1</c:v>
                </c:pt>
                <c:pt idx="38">
                  <c:v>9.8000000000000007</c:v>
                </c:pt>
                <c:pt idx="39">
                  <c:v>8.5</c:v>
                </c:pt>
                <c:pt idx="40">
                  <c:v>16.600000000000001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2F-4B17-A08C-CF4E6ACE1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591552"/>
        <c:axId val="151601536"/>
      </c:lineChart>
      <c:catAx>
        <c:axId val="15159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1601536"/>
        <c:crosses val="autoZero"/>
        <c:auto val="1"/>
        <c:lblAlgn val="ctr"/>
        <c:lblOffset val="100"/>
        <c:tickLblSkip val="1"/>
        <c:noMultiLvlLbl val="0"/>
      </c:catAx>
      <c:valAx>
        <c:axId val="151601536"/>
        <c:scaling>
          <c:orientation val="minMax"/>
          <c:max val="4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>
                    <a:latin typeface="+mn-lt"/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7.9406889881161995E-3"/>
              <c:y val="9.750122460319200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1591552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4192000150249557"/>
          <c:y val="0.64918123396135363"/>
          <c:w val="0.14615394005981808"/>
          <c:h val="0.13432061939332796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879692364035898E-2"/>
          <c:y val="0.16956199416577153"/>
          <c:w val="0.74856394292394957"/>
          <c:h val="0.60925346727202279"/>
        </c:manualLayout>
      </c:layout>
      <c:lineChart>
        <c:grouping val="standard"/>
        <c:varyColors val="0"/>
        <c:ser>
          <c:idx val="0"/>
          <c:order val="0"/>
          <c:tx>
            <c:strRef>
              <c:f>'4. Bortfallskategori Kön Ålder'!$AH$6</c:f>
              <c:strCache>
                <c:ptCount val="1"/>
                <c:pt idx="0">
                  <c:v>Män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'4. Bortfallskategori Kön Ålder'!$DJ$7:$DJ$47</c:f>
              <c:numCache>
                <c:formatCode>General</c:formatCode>
                <c:ptCount val="41"/>
                <c:pt idx="0">
                  <c:v>80</c:v>
                </c:pt>
                <c:pt idx="2">
                  <c:v>82</c:v>
                </c:pt>
                <c:pt idx="4">
                  <c:v>84</c:v>
                </c:pt>
                <c:pt idx="6">
                  <c:v>86</c:v>
                </c:pt>
                <c:pt idx="8">
                  <c:v>88</c:v>
                </c:pt>
                <c:pt idx="10">
                  <c:v>90</c:v>
                </c:pt>
                <c:pt idx="12">
                  <c:v>92</c:v>
                </c:pt>
                <c:pt idx="14">
                  <c:v>94</c:v>
                </c:pt>
                <c:pt idx="16">
                  <c:v>96</c:v>
                </c:pt>
                <c:pt idx="18">
                  <c:v>98</c:v>
                </c:pt>
                <c:pt idx="20" formatCode="#00">
                  <c:v>0</c:v>
                </c:pt>
                <c:pt idx="22" formatCode="#00">
                  <c:v>2</c:v>
                </c:pt>
                <c:pt idx="24" formatCode="#00">
                  <c:v>4</c:v>
                </c:pt>
                <c:pt idx="26" formatCode="#00">
                  <c:v>6</c:v>
                </c:pt>
                <c:pt idx="28" formatCode="#00">
                  <c:v>8</c:v>
                </c:pt>
                <c:pt idx="30" formatCode="#00">
                  <c:v>10</c:v>
                </c:pt>
                <c:pt idx="32" formatCode="#00">
                  <c:v>12</c:v>
                </c:pt>
                <c:pt idx="34" formatCode="#00">
                  <c:v>14</c:v>
                </c:pt>
                <c:pt idx="36">
                  <c:v>16</c:v>
                </c:pt>
                <c:pt idx="38">
                  <c:v>18</c:v>
                </c:pt>
                <c:pt idx="40">
                  <c:v>20</c:v>
                </c:pt>
              </c:numCache>
            </c:numRef>
          </c:cat>
          <c:val>
            <c:numRef>
              <c:f>'4. Bortfallskategori Kön Ålder'!$AH$7:$AH$47</c:f>
              <c:numCache>
                <c:formatCode>0.0</c:formatCode>
                <c:ptCount val="41"/>
                <c:pt idx="0">
                  <c:v>2.2999999999999998</c:v>
                </c:pt>
                <c:pt idx="1">
                  <c:v>3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3.4</c:v>
                </c:pt>
                <c:pt idx="6">
                  <c:v>4.3</c:v>
                </c:pt>
                <c:pt idx="7">
                  <c:v>3.8</c:v>
                </c:pt>
                <c:pt idx="8">
                  <c:v>4.8</c:v>
                </c:pt>
                <c:pt idx="9">
                  <c:v>5.4</c:v>
                </c:pt>
                <c:pt idx="10">
                  <c:v>4.4000000000000004</c:v>
                </c:pt>
                <c:pt idx="11">
                  <c:v>4.9000000000000004</c:v>
                </c:pt>
                <c:pt idx="12">
                  <c:v>4.2</c:v>
                </c:pt>
                <c:pt idx="13">
                  <c:v>5.0999999999999996</c:v>
                </c:pt>
                <c:pt idx="14">
                  <c:v>5.7</c:v>
                </c:pt>
                <c:pt idx="15">
                  <c:v>5.0999999999999996</c:v>
                </c:pt>
                <c:pt idx="16">
                  <c:v>5.7</c:v>
                </c:pt>
                <c:pt idx="17">
                  <c:v>7.1</c:v>
                </c:pt>
                <c:pt idx="18">
                  <c:v>6.2</c:v>
                </c:pt>
                <c:pt idx="19">
                  <c:v>7.2</c:v>
                </c:pt>
                <c:pt idx="20">
                  <c:v>8</c:v>
                </c:pt>
                <c:pt idx="21">
                  <c:v>6.7</c:v>
                </c:pt>
                <c:pt idx="22">
                  <c:v>8</c:v>
                </c:pt>
                <c:pt idx="23">
                  <c:v>7.3</c:v>
                </c:pt>
                <c:pt idx="24">
                  <c:v>7.5</c:v>
                </c:pt>
                <c:pt idx="25">
                  <c:v>8.1999999999999993</c:v>
                </c:pt>
                <c:pt idx="26">
                  <c:v>7.9</c:v>
                </c:pt>
                <c:pt idx="27">
                  <c:v>9.3000000000000007</c:v>
                </c:pt>
                <c:pt idx="28">
                  <c:v>9.8000000000000007</c:v>
                </c:pt>
                <c:pt idx="29">
                  <c:v>12</c:v>
                </c:pt>
                <c:pt idx="30">
                  <c:v>13.8</c:v>
                </c:pt>
                <c:pt idx="31">
                  <c:v>17</c:v>
                </c:pt>
                <c:pt idx="32">
                  <c:v>18.100000000000001</c:v>
                </c:pt>
                <c:pt idx="33">
                  <c:v>20.3</c:v>
                </c:pt>
                <c:pt idx="34">
                  <c:v>24</c:v>
                </c:pt>
                <c:pt idx="35">
                  <c:v>24.3</c:v>
                </c:pt>
                <c:pt idx="36">
                  <c:v>21.9</c:v>
                </c:pt>
                <c:pt idx="37">
                  <c:v>21.4</c:v>
                </c:pt>
                <c:pt idx="38">
                  <c:v>21</c:v>
                </c:pt>
                <c:pt idx="39">
                  <c:v>23.1</c:v>
                </c:pt>
                <c:pt idx="40">
                  <c:v>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D6-4842-99B6-2848BA243E51}"/>
            </c:ext>
          </c:extLst>
        </c:ser>
        <c:ser>
          <c:idx val="1"/>
          <c:order val="1"/>
          <c:tx>
            <c:strRef>
              <c:f>'4. Bortfallskategori Kön Ålder'!$AI$6</c:f>
              <c:strCache>
                <c:ptCount val="1"/>
                <c:pt idx="0">
                  <c:v>Kvinnor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'4. Bortfallskategori Kön Ålder'!$DJ$7:$DJ$47</c:f>
              <c:numCache>
                <c:formatCode>General</c:formatCode>
                <c:ptCount val="41"/>
                <c:pt idx="0">
                  <c:v>80</c:v>
                </c:pt>
                <c:pt idx="2">
                  <c:v>82</c:v>
                </c:pt>
                <c:pt idx="4">
                  <c:v>84</c:v>
                </c:pt>
                <c:pt idx="6">
                  <c:v>86</c:v>
                </c:pt>
                <c:pt idx="8">
                  <c:v>88</c:v>
                </c:pt>
                <c:pt idx="10">
                  <c:v>90</c:v>
                </c:pt>
                <c:pt idx="12">
                  <c:v>92</c:v>
                </c:pt>
                <c:pt idx="14">
                  <c:v>94</c:v>
                </c:pt>
                <c:pt idx="16">
                  <c:v>96</c:v>
                </c:pt>
                <c:pt idx="18">
                  <c:v>98</c:v>
                </c:pt>
                <c:pt idx="20" formatCode="#00">
                  <c:v>0</c:v>
                </c:pt>
                <c:pt idx="22" formatCode="#00">
                  <c:v>2</c:v>
                </c:pt>
                <c:pt idx="24" formatCode="#00">
                  <c:v>4</c:v>
                </c:pt>
                <c:pt idx="26" formatCode="#00">
                  <c:v>6</c:v>
                </c:pt>
                <c:pt idx="28" formatCode="#00">
                  <c:v>8</c:v>
                </c:pt>
                <c:pt idx="30" formatCode="#00">
                  <c:v>10</c:v>
                </c:pt>
                <c:pt idx="32" formatCode="#00">
                  <c:v>12</c:v>
                </c:pt>
                <c:pt idx="34" formatCode="#00">
                  <c:v>14</c:v>
                </c:pt>
                <c:pt idx="36">
                  <c:v>16</c:v>
                </c:pt>
                <c:pt idx="38">
                  <c:v>18</c:v>
                </c:pt>
                <c:pt idx="40">
                  <c:v>20</c:v>
                </c:pt>
              </c:numCache>
            </c:numRef>
          </c:cat>
          <c:val>
            <c:numRef>
              <c:f>'4. Bortfallskategori Kön Ålder'!$AI$7:$AI$47</c:f>
              <c:numCache>
                <c:formatCode>0.0</c:formatCode>
                <c:ptCount val="41"/>
                <c:pt idx="0">
                  <c:v>1</c:v>
                </c:pt>
                <c:pt idx="1">
                  <c:v>1.4</c:v>
                </c:pt>
                <c:pt idx="2">
                  <c:v>1.5</c:v>
                </c:pt>
                <c:pt idx="3">
                  <c:v>1.8</c:v>
                </c:pt>
                <c:pt idx="4">
                  <c:v>1.7</c:v>
                </c:pt>
                <c:pt idx="5">
                  <c:v>2.1</c:v>
                </c:pt>
                <c:pt idx="6">
                  <c:v>2</c:v>
                </c:pt>
                <c:pt idx="7">
                  <c:v>2</c:v>
                </c:pt>
                <c:pt idx="8">
                  <c:v>2.9</c:v>
                </c:pt>
                <c:pt idx="9">
                  <c:v>2.8</c:v>
                </c:pt>
                <c:pt idx="10">
                  <c:v>2.7</c:v>
                </c:pt>
                <c:pt idx="11">
                  <c:v>3.1</c:v>
                </c:pt>
                <c:pt idx="12">
                  <c:v>2.5</c:v>
                </c:pt>
                <c:pt idx="13">
                  <c:v>3</c:v>
                </c:pt>
                <c:pt idx="14">
                  <c:v>3.4</c:v>
                </c:pt>
                <c:pt idx="15">
                  <c:v>3.6</c:v>
                </c:pt>
                <c:pt idx="16">
                  <c:v>4.3</c:v>
                </c:pt>
                <c:pt idx="17">
                  <c:v>4.5999999999999996</c:v>
                </c:pt>
                <c:pt idx="18">
                  <c:v>4.0999999999999996</c:v>
                </c:pt>
                <c:pt idx="19">
                  <c:v>5.0999999999999996</c:v>
                </c:pt>
                <c:pt idx="20">
                  <c:v>5.7</c:v>
                </c:pt>
                <c:pt idx="21">
                  <c:v>5.2</c:v>
                </c:pt>
                <c:pt idx="22">
                  <c:v>5.5</c:v>
                </c:pt>
                <c:pt idx="23">
                  <c:v>5.7</c:v>
                </c:pt>
                <c:pt idx="24">
                  <c:v>5.3</c:v>
                </c:pt>
                <c:pt idx="25">
                  <c:v>5.7</c:v>
                </c:pt>
                <c:pt idx="26">
                  <c:v>7.1</c:v>
                </c:pt>
                <c:pt idx="27">
                  <c:v>7.1</c:v>
                </c:pt>
                <c:pt idx="28">
                  <c:v>6.9</c:v>
                </c:pt>
                <c:pt idx="29">
                  <c:v>9.6</c:v>
                </c:pt>
                <c:pt idx="30">
                  <c:v>10.7</c:v>
                </c:pt>
                <c:pt idx="31">
                  <c:v>14.2</c:v>
                </c:pt>
                <c:pt idx="32">
                  <c:v>16.2</c:v>
                </c:pt>
                <c:pt idx="33">
                  <c:v>18.100000000000001</c:v>
                </c:pt>
                <c:pt idx="34">
                  <c:v>21.9</c:v>
                </c:pt>
                <c:pt idx="35">
                  <c:v>22.6</c:v>
                </c:pt>
                <c:pt idx="36">
                  <c:v>22.2</c:v>
                </c:pt>
                <c:pt idx="37">
                  <c:v>21.3</c:v>
                </c:pt>
                <c:pt idx="38">
                  <c:v>21.7</c:v>
                </c:pt>
                <c:pt idx="39">
                  <c:v>24.4</c:v>
                </c:pt>
                <c:pt idx="40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D6-4842-99B6-2848BA243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639936"/>
        <c:axId val="151641472"/>
      </c:lineChart>
      <c:catAx>
        <c:axId val="151639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1641472"/>
        <c:crosses val="autoZero"/>
        <c:auto val="1"/>
        <c:lblAlgn val="ctr"/>
        <c:lblOffset val="100"/>
        <c:tickLblSkip val="1"/>
        <c:noMultiLvlLbl val="0"/>
      </c:catAx>
      <c:valAx>
        <c:axId val="151641472"/>
        <c:scaling>
          <c:orientation val="minMax"/>
          <c:max val="4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>
                    <a:latin typeface="+mn-lt"/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7.9406889881161995E-3"/>
              <c:y val="9.750122460319200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1639936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4192000150249557"/>
          <c:y val="0.64918123396135363"/>
          <c:w val="0.14615394005981808"/>
          <c:h val="0.13432061939332796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879692364035898E-2"/>
          <c:y val="0.16956199416577153"/>
          <c:w val="0.74856394292394957"/>
          <c:h val="0.60925346727202279"/>
        </c:manualLayout>
      </c:layout>
      <c:lineChart>
        <c:grouping val="standard"/>
        <c:varyColors val="0"/>
        <c:ser>
          <c:idx val="0"/>
          <c:order val="0"/>
          <c:tx>
            <c:strRef>
              <c:f>'4. Bortfallskategori Kön Ålder'!$AD$6</c:f>
              <c:strCache>
                <c:ptCount val="1"/>
                <c:pt idx="0">
                  <c:v>Män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'4. Bortfallskategori Kön Ålder'!$DJ$7:$DJ$47</c:f>
              <c:numCache>
                <c:formatCode>General</c:formatCode>
                <c:ptCount val="41"/>
                <c:pt idx="0">
                  <c:v>80</c:v>
                </c:pt>
                <c:pt idx="2">
                  <c:v>82</c:v>
                </c:pt>
                <c:pt idx="4">
                  <c:v>84</c:v>
                </c:pt>
                <c:pt idx="6">
                  <c:v>86</c:v>
                </c:pt>
                <c:pt idx="8">
                  <c:v>88</c:v>
                </c:pt>
                <c:pt idx="10">
                  <c:v>90</c:v>
                </c:pt>
                <c:pt idx="12">
                  <c:v>92</c:v>
                </c:pt>
                <c:pt idx="14">
                  <c:v>94</c:v>
                </c:pt>
                <c:pt idx="16">
                  <c:v>96</c:v>
                </c:pt>
                <c:pt idx="18">
                  <c:v>98</c:v>
                </c:pt>
                <c:pt idx="20" formatCode="#00">
                  <c:v>0</c:v>
                </c:pt>
                <c:pt idx="22" formatCode="#00">
                  <c:v>2</c:v>
                </c:pt>
                <c:pt idx="24" formatCode="#00">
                  <c:v>4</c:v>
                </c:pt>
                <c:pt idx="26" formatCode="#00">
                  <c:v>6</c:v>
                </c:pt>
                <c:pt idx="28" formatCode="#00">
                  <c:v>8</c:v>
                </c:pt>
                <c:pt idx="30" formatCode="#00">
                  <c:v>10</c:v>
                </c:pt>
                <c:pt idx="32" formatCode="#00">
                  <c:v>12</c:v>
                </c:pt>
                <c:pt idx="34" formatCode="#00">
                  <c:v>14</c:v>
                </c:pt>
                <c:pt idx="36">
                  <c:v>16</c:v>
                </c:pt>
                <c:pt idx="38">
                  <c:v>18</c:v>
                </c:pt>
                <c:pt idx="40">
                  <c:v>20</c:v>
                </c:pt>
              </c:numCache>
            </c:numRef>
          </c:cat>
          <c:val>
            <c:numRef>
              <c:f>'4. Bortfallskategori Kön Ålder'!$AD$7:$AD$47</c:f>
              <c:numCache>
                <c:formatCode>0.0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4.7</c:v>
                </c:pt>
                <c:pt idx="9">
                  <c:v>5.3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2">
                  <c:v>8</c:v>
                </c:pt>
                <c:pt idx="23">
                  <c:v>7</c:v>
                </c:pt>
                <c:pt idx="24">
                  <c:v>7.3</c:v>
                </c:pt>
                <c:pt idx="25">
                  <c:v>8.1</c:v>
                </c:pt>
                <c:pt idx="26">
                  <c:v>7.8</c:v>
                </c:pt>
                <c:pt idx="27">
                  <c:v>9.1999999999999993</c:v>
                </c:pt>
                <c:pt idx="28">
                  <c:v>9.6</c:v>
                </c:pt>
                <c:pt idx="29">
                  <c:v>11.6</c:v>
                </c:pt>
                <c:pt idx="30">
                  <c:v>13.4</c:v>
                </c:pt>
                <c:pt idx="31">
                  <c:v>16.399999999999999</c:v>
                </c:pt>
                <c:pt idx="32">
                  <c:v>17.7</c:v>
                </c:pt>
                <c:pt idx="33">
                  <c:v>19.7</c:v>
                </c:pt>
                <c:pt idx="34">
                  <c:v>23.4</c:v>
                </c:pt>
                <c:pt idx="35">
                  <c:v>23.8</c:v>
                </c:pt>
                <c:pt idx="36">
                  <c:v>21.4</c:v>
                </c:pt>
                <c:pt idx="37">
                  <c:v>20.9</c:v>
                </c:pt>
                <c:pt idx="38">
                  <c:v>20.6</c:v>
                </c:pt>
                <c:pt idx="39">
                  <c:v>22.8</c:v>
                </c:pt>
                <c:pt idx="40">
                  <c:v>28.6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AF-45F1-801E-D71E99F09A98}"/>
            </c:ext>
          </c:extLst>
        </c:ser>
        <c:ser>
          <c:idx val="1"/>
          <c:order val="1"/>
          <c:tx>
            <c:strRef>
              <c:f>'4. Bortfallskategori Kön Ålder'!$AE$6</c:f>
              <c:strCache>
                <c:ptCount val="1"/>
                <c:pt idx="0">
                  <c:v>Kvinnor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'4. Bortfallskategori Kön Ålder'!$DJ$7:$DJ$47</c:f>
              <c:numCache>
                <c:formatCode>General</c:formatCode>
                <c:ptCount val="41"/>
                <c:pt idx="0">
                  <c:v>80</c:v>
                </c:pt>
                <c:pt idx="2">
                  <c:v>82</c:v>
                </c:pt>
                <c:pt idx="4">
                  <c:v>84</c:v>
                </c:pt>
                <c:pt idx="6">
                  <c:v>86</c:v>
                </c:pt>
                <c:pt idx="8">
                  <c:v>88</c:v>
                </c:pt>
                <c:pt idx="10">
                  <c:v>90</c:v>
                </c:pt>
                <c:pt idx="12">
                  <c:v>92</c:v>
                </c:pt>
                <c:pt idx="14">
                  <c:v>94</c:v>
                </c:pt>
                <c:pt idx="16">
                  <c:v>96</c:v>
                </c:pt>
                <c:pt idx="18">
                  <c:v>98</c:v>
                </c:pt>
                <c:pt idx="20" formatCode="#00">
                  <c:v>0</c:v>
                </c:pt>
                <c:pt idx="22" formatCode="#00">
                  <c:v>2</c:v>
                </c:pt>
                <c:pt idx="24" formatCode="#00">
                  <c:v>4</c:v>
                </c:pt>
                <c:pt idx="26" formatCode="#00">
                  <c:v>6</c:v>
                </c:pt>
                <c:pt idx="28" formatCode="#00">
                  <c:v>8</c:v>
                </c:pt>
                <c:pt idx="30" formatCode="#00">
                  <c:v>10</c:v>
                </c:pt>
                <c:pt idx="32" formatCode="#00">
                  <c:v>12</c:v>
                </c:pt>
                <c:pt idx="34" formatCode="#00">
                  <c:v>14</c:v>
                </c:pt>
                <c:pt idx="36">
                  <c:v>16</c:v>
                </c:pt>
                <c:pt idx="38">
                  <c:v>18</c:v>
                </c:pt>
                <c:pt idx="40">
                  <c:v>20</c:v>
                </c:pt>
              </c:numCache>
            </c:numRef>
          </c:cat>
          <c:val>
            <c:numRef>
              <c:f>'4. Bortfallskategori Kön Ålder'!$AE$7:$AE$47</c:f>
              <c:numCache>
                <c:formatCode>0.0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2.8</c:v>
                </c:pt>
                <c:pt idx="9">
                  <c:v>2.8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2">
                  <c:v>5.3</c:v>
                </c:pt>
                <c:pt idx="23">
                  <c:v>5.4</c:v>
                </c:pt>
                <c:pt idx="24">
                  <c:v>5.3</c:v>
                </c:pt>
                <c:pt idx="25">
                  <c:v>5.5</c:v>
                </c:pt>
                <c:pt idx="26">
                  <c:v>7</c:v>
                </c:pt>
                <c:pt idx="27">
                  <c:v>6.9</c:v>
                </c:pt>
                <c:pt idx="28">
                  <c:v>6.7</c:v>
                </c:pt>
                <c:pt idx="29">
                  <c:v>9.1</c:v>
                </c:pt>
                <c:pt idx="30">
                  <c:v>10.4</c:v>
                </c:pt>
                <c:pt idx="31">
                  <c:v>13.6</c:v>
                </c:pt>
                <c:pt idx="32">
                  <c:v>15.6</c:v>
                </c:pt>
                <c:pt idx="33">
                  <c:v>17</c:v>
                </c:pt>
                <c:pt idx="34">
                  <c:v>21</c:v>
                </c:pt>
                <c:pt idx="35">
                  <c:v>22</c:v>
                </c:pt>
                <c:pt idx="36">
                  <c:v>21.4</c:v>
                </c:pt>
                <c:pt idx="37">
                  <c:v>20.9</c:v>
                </c:pt>
                <c:pt idx="38">
                  <c:v>21</c:v>
                </c:pt>
                <c:pt idx="39">
                  <c:v>23.6</c:v>
                </c:pt>
                <c:pt idx="40">
                  <c:v>28.1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AF-45F1-801E-D71E99F09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2478848"/>
        <c:axId val="152480384"/>
      </c:lineChart>
      <c:catAx>
        <c:axId val="152478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2480384"/>
        <c:crosses val="autoZero"/>
        <c:auto val="1"/>
        <c:lblAlgn val="ctr"/>
        <c:lblOffset val="100"/>
        <c:tickLblSkip val="1"/>
        <c:noMultiLvlLbl val="0"/>
      </c:catAx>
      <c:valAx>
        <c:axId val="152480384"/>
        <c:scaling>
          <c:orientation val="minMax"/>
          <c:max val="4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 sz="900">
                    <a:latin typeface="+mn-lt"/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3.660385148485653E-3"/>
              <c:y val="9.7501179441177449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2478848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4192000150249557"/>
          <c:y val="0.64918123396135363"/>
          <c:w val="0.14615394005981808"/>
          <c:h val="0.13432061939332796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879715878211838E-2"/>
          <c:y val="0.17631310010299345"/>
          <c:w val="0.74856394292394957"/>
          <c:h val="0.60925346727202279"/>
        </c:manualLayout>
      </c:layout>
      <c:lineChart>
        <c:grouping val="standard"/>
        <c:varyColors val="0"/>
        <c:ser>
          <c:idx val="0"/>
          <c:order val="0"/>
          <c:tx>
            <c:strRef>
              <c:f>'4. Bortfallskategori Kön Ålder'!$DF$6</c:f>
              <c:strCache>
                <c:ptCount val="1"/>
                <c:pt idx="0">
                  <c:v>Män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'4. Bortfallskategori Kön Ålder'!$DJ$7:$DJ$47</c:f>
              <c:numCache>
                <c:formatCode>General</c:formatCode>
                <c:ptCount val="41"/>
                <c:pt idx="0">
                  <c:v>80</c:v>
                </c:pt>
                <c:pt idx="2">
                  <c:v>82</c:v>
                </c:pt>
                <c:pt idx="4">
                  <c:v>84</c:v>
                </c:pt>
                <c:pt idx="6">
                  <c:v>86</c:v>
                </c:pt>
                <c:pt idx="8">
                  <c:v>88</c:v>
                </c:pt>
                <c:pt idx="10">
                  <c:v>90</c:v>
                </c:pt>
                <c:pt idx="12">
                  <c:v>92</c:v>
                </c:pt>
                <c:pt idx="14">
                  <c:v>94</c:v>
                </c:pt>
                <c:pt idx="16">
                  <c:v>96</c:v>
                </c:pt>
                <c:pt idx="18">
                  <c:v>98</c:v>
                </c:pt>
                <c:pt idx="20" formatCode="#00">
                  <c:v>0</c:v>
                </c:pt>
                <c:pt idx="22" formatCode="#00">
                  <c:v>2</c:v>
                </c:pt>
                <c:pt idx="24" formatCode="#00">
                  <c:v>4</c:v>
                </c:pt>
                <c:pt idx="26" formatCode="#00">
                  <c:v>6</c:v>
                </c:pt>
                <c:pt idx="28" formatCode="#00">
                  <c:v>8</c:v>
                </c:pt>
                <c:pt idx="30" formatCode="#00">
                  <c:v>10</c:v>
                </c:pt>
                <c:pt idx="32" formatCode="#00">
                  <c:v>12</c:v>
                </c:pt>
                <c:pt idx="34" formatCode="#00">
                  <c:v>14</c:v>
                </c:pt>
                <c:pt idx="36">
                  <c:v>16</c:v>
                </c:pt>
                <c:pt idx="38">
                  <c:v>18</c:v>
                </c:pt>
                <c:pt idx="40">
                  <c:v>20</c:v>
                </c:pt>
              </c:numCache>
            </c:numRef>
          </c:cat>
          <c:val>
            <c:numRef>
              <c:f>'4. Bortfallskategori Kön Ålder'!$DF$7:$DF$47</c:f>
              <c:numCache>
                <c:formatCode>0.0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22.9</c:v>
                </c:pt>
                <c:pt idx="9">
                  <c:v>20.9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2">
                  <c:v>30</c:v>
                </c:pt>
                <c:pt idx="23">
                  <c:v>24.8</c:v>
                </c:pt>
                <c:pt idx="24">
                  <c:v>24</c:v>
                </c:pt>
                <c:pt idx="25">
                  <c:v>35.1</c:v>
                </c:pt>
                <c:pt idx="26">
                  <c:v>27.3</c:v>
                </c:pt>
                <c:pt idx="27">
                  <c:v>33.1</c:v>
                </c:pt>
                <c:pt idx="28">
                  <c:v>26.2</c:v>
                </c:pt>
                <c:pt idx="29">
                  <c:v>30</c:v>
                </c:pt>
                <c:pt idx="30">
                  <c:v>36.799999999999997</c:v>
                </c:pt>
                <c:pt idx="31">
                  <c:v>45</c:v>
                </c:pt>
                <c:pt idx="32">
                  <c:v>43.6</c:v>
                </c:pt>
                <c:pt idx="33">
                  <c:v>41.8</c:v>
                </c:pt>
                <c:pt idx="34">
                  <c:v>36.5</c:v>
                </c:pt>
                <c:pt idx="35">
                  <c:v>42.5</c:v>
                </c:pt>
                <c:pt idx="36">
                  <c:v>47.3</c:v>
                </c:pt>
                <c:pt idx="37">
                  <c:v>45</c:v>
                </c:pt>
                <c:pt idx="38">
                  <c:v>49</c:v>
                </c:pt>
                <c:pt idx="39">
                  <c:v>45.7</c:v>
                </c:pt>
                <c:pt idx="40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83-473A-8B96-401ABAC9F9E6}"/>
            </c:ext>
          </c:extLst>
        </c:ser>
        <c:ser>
          <c:idx val="1"/>
          <c:order val="1"/>
          <c:tx>
            <c:strRef>
              <c:f>'4. Bortfallskategori Kön Ålder'!$DG$6</c:f>
              <c:strCache>
                <c:ptCount val="1"/>
                <c:pt idx="0">
                  <c:v>Kvinnor</c:v>
                </c:pt>
              </c:strCache>
            </c:strRef>
          </c:tx>
          <c:spPr>
            <a:ln w="25400"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'4. Bortfallskategori Kön Ålder'!$DJ$7:$DJ$47</c:f>
              <c:numCache>
                <c:formatCode>General</c:formatCode>
                <c:ptCount val="41"/>
                <c:pt idx="0">
                  <c:v>80</c:v>
                </c:pt>
                <c:pt idx="2">
                  <c:v>82</c:v>
                </c:pt>
                <c:pt idx="4">
                  <c:v>84</c:v>
                </c:pt>
                <c:pt idx="6">
                  <c:v>86</c:v>
                </c:pt>
                <c:pt idx="8">
                  <c:v>88</c:v>
                </c:pt>
                <c:pt idx="10">
                  <c:v>90</c:v>
                </c:pt>
                <c:pt idx="12">
                  <c:v>92</c:v>
                </c:pt>
                <c:pt idx="14">
                  <c:v>94</c:v>
                </c:pt>
                <c:pt idx="16">
                  <c:v>96</c:v>
                </c:pt>
                <c:pt idx="18">
                  <c:v>98</c:v>
                </c:pt>
                <c:pt idx="20" formatCode="#00">
                  <c:v>0</c:v>
                </c:pt>
                <c:pt idx="22" formatCode="#00">
                  <c:v>2</c:v>
                </c:pt>
                <c:pt idx="24" formatCode="#00">
                  <c:v>4</c:v>
                </c:pt>
                <c:pt idx="26" formatCode="#00">
                  <c:v>6</c:v>
                </c:pt>
                <c:pt idx="28" formatCode="#00">
                  <c:v>8</c:v>
                </c:pt>
                <c:pt idx="30" formatCode="#00">
                  <c:v>10</c:v>
                </c:pt>
                <c:pt idx="32" formatCode="#00">
                  <c:v>12</c:v>
                </c:pt>
                <c:pt idx="34" formatCode="#00">
                  <c:v>14</c:v>
                </c:pt>
                <c:pt idx="36">
                  <c:v>16</c:v>
                </c:pt>
                <c:pt idx="38">
                  <c:v>18</c:v>
                </c:pt>
                <c:pt idx="40">
                  <c:v>20</c:v>
                </c:pt>
              </c:numCache>
            </c:numRef>
          </c:cat>
          <c:val>
            <c:numRef>
              <c:f>'4. Bortfallskategori Kön Ålder'!$DG$7:$DG$47</c:f>
              <c:numCache>
                <c:formatCode>0.0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22.4</c:v>
                </c:pt>
                <c:pt idx="9">
                  <c:v>25.4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2">
                  <c:v>30.3</c:v>
                </c:pt>
                <c:pt idx="23">
                  <c:v>34.4</c:v>
                </c:pt>
                <c:pt idx="24">
                  <c:v>34.200000000000003</c:v>
                </c:pt>
                <c:pt idx="25">
                  <c:v>32.5</c:v>
                </c:pt>
                <c:pt idx="26">
                  <c:v>42.6</c:v>
                </c:pt>
                <c:pt idx="27">
                  <c:v>34.700000000000003</c:v>
                </c:pt>
                <c:pt idx="28">
                  <c:v>31.1</c:v>
                </c:pt>
                <c:pt idx="29">
                  <c:v>41.2</c:v>
                </c:pt>
                <c:pt idx="30">
                  <c:v>42.6</c:v>
                </c:pt>
                <c:pt idx="31">
                  <c:v>51.5</c:v>
                </c:pt>
                <c:pt idx="32">
                  <c:v>51.9</c:v>
                </c:pt>
                <c:pt idx="33">
                  <c:v>47.3</c:v>
                </c:pt>
                <c:pt idx="34">
                  <c:v>45</c:v>
                </c:pt>
                <c:pt idx="35">
                  <c:v>52.6</c:v>
                </c:pt>
                <c:pt idx="36">
                  <c:v>51.2</c:v>
                </c:pt>
                <c:pt idx="37">
                  <c:v>52.3</c:v>
                </c:pt>
                <c:pt idx="38">
                  <c:v>56.8</c:v>
                </c:pt>
                <c:pt idx="39">
                  <c:v>55.1</c:v>
                </c:pt>
                <c:pt idx="40">
                  <c:v>53.3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83-473A-8B96-401ABAC9F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389312"/>
        <c:axId val="151390848"/>
      </c:lineChart>
      <c:catAx>
        <c:axId val="151389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1390848"/>
        <c:crosses val="autoZero"/>
        <c:auto val="1"/>
        <c:lblAlgn val="ctr"/>
        <c:lblOffset val="100"/>
        <c:tickLblSkip val="1"/>
        <c:noMultiLvlLbl val="0"/>
      </c:catAx>
      <c:valAx>
        <c:axId val="151390848"/>
        <c:scaling>
          <c:orientation val="minMax"/>
          <c:max val="65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>
                    <a:latin typeface="+mn-lt"/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7.9406889881161995E-3"/>
              <c:y val="9.750122460319200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1389312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4192000150249557"/>
          <c:y val="0.64918123396135363"/>
          <c:w val="0.14615394005981808"/>
          <c:h val="0.13432061939332796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879692364035898E-2"/>
          <c:y val="0.16956199416577147"/>
          <c:w val="0.74856394292394957"/>
          <c:h val="0.60925346727202279"/>
        </c:manualLayout>
      </c:layout>
      <c:lineChart>
        <c:grouping val="standard"/>
        <c:varyColors val="0"/>
        <c:ser>
          <c:idx val="0"/>
          <c:order val="0"/>
          <c:tx>
            <c:strRef>
              <c:f>'4. Bortfallskategori Kön Ålder'!$CP$6</c:f>
              <c:strCache>
                <c:ptCount val="1"/>
                <c:pt idx="0">
                  <c:v>Män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'4. Bortfallskategori Kön Ålder'!$DJ$7:$DJ$47</c:f>
              <c:numCache>
                <c:formatCode>General</c:formatCode>
                <c:ptCount val="41"/>
                <c:pt idx="0">
                  <c:v>80</c:v>
                </c:pt>
                <c:pt idx="2">
                  <c:v>82</c:v>
                </c:pt>
                <c:pt idx="4">
                  <c:v>84</c:v>
                </c:pt>
                <c:pt idx="6">
                  <c:v>86</c:v>
                </c:pt>
                <c:pt idx="8">
                  <c:v>88</c:v>
                </c:pt>
                <c:pt idx="10">
                  <c:v>90</c:v>
                </c:pt>
                <c:pt idx="12">
                  <c:v>92</c:v>
                </c:pt>
                <c:pt idx="14">
                  <c:v>94</c:v>
                </c:pt>
                <c:pt idx="16">
                  <c:v>96</c:v>
                </c:pt>
                <c:pt idx="18">
                  <c:v>98</c:v>
                </c:pt>
                <c:pt idx="20" formatCode="#00">
                  <c:v>0</c:v>
                </c:pt>
                <c:pt idx="22" formatCode="#00">
                  <c:v>2</c:v>
                </c:pt>
                <c:pt idx="24" formatCode="#00">
                  <c:v>4</c:v>
                </c:pt>
                <c:pt idx="26" formatCode="#00">
                  <c:v>6</c:v>
                </c:pt>
                <c:pt idx="28" formatCode="#00">
                  <c:v>8</c:v>
                </c:pt>
                <c:pt idx="30" formatCode="#00">
                  <c:v>10</c:v>
                </c:pt>
                <c:pt idx="32" formatCode="#00">
                  <c:v>12</c:v>
                </c:pt>
                <c:pt idx="34" formatCode="#00">
                  <c:v>14</c:v>
                </c:pt>
                <c:pt idx="36">
                  <c:v>16</c:v>
                </c:pt>
                <c:pt idx="38">
                  <c:v>18</c:v>
                </c:pt>
                <c:pt idx="40">
                  <c:v>20</c:v>
                </c:pt>
              </c:numCache>
            </c:numRef>
          </c:cat>
          <c:val>
            <c:numRef>
              <c:f>'4. Bortfallskategori Kön Ålder'!$CP$7:$CP$47</c:f>
              <c:numCache>
                <c:formatCode>0.0</c:formatCode>
                <c:ptCount val="41"/>
                <c:pt idx="0">
                  <c:v>11.3</c:v>
                </c:pt>
                <c:pt idx="1">
                  <c:v>9.9</c:v>
                </c:pt>
                <c:pt idx="2">
                  <c:v>9.9</c:v>
                </c:pt>
                <c:pt idx="3">
                  <c:v>11.3</c:v>
                </c:pt>
                <c:pt idx="4">
                  <c:v>12.3</c:v>
                </c:pt>
                <c:pt idx="5">
                  <c:v>13.4</c:v>
                </c:pt>
                <c:pt idx="6">
                  <c:v>16.600000000000001</c:v>
                </c:pt>
                <c:pt idx="7">
                  <c:v>13</c:v>
                </c:pt>
                <c:pt idx="8">
                  <c:v>16</c:v>
                </c:pt>
                <c:pt idx="9">
                  <c:v>16.3</c:v>
                </c:pt>
                <c:pt idx="10">
                  <c:v>18.2</c:v>
                </c:pt>
                <c:pt idx="11">
                  <c:v>14.3</c:v>
                </c:pt>
                <c:pt idx="12">
                  <c:v>13.4</c:v>
                </c:pt>
                <c:pt idx="13">
                  <c:v>15.1</c:v>
                </c:pt>
                <c:pt idx="14">
                  <c:v>13.3</c:v>
                </c:pt>
                <c:pt idx="15">
                  <c:v>16.399999999999999</c:v>
                </c:pt>
                <c:pt idx="16">
                  <c:v>16</c:v>
                </c:pt>
                <c:pt idx="17">
                  <c:v>17.8</c:v>
                </c:pt>
                <c:pt idx="18">
                  <c:v>20.2</c:v>
                </c:pt>
                <c:pt idx="19">
                  <c:v>15.3</c:v>
                </c:pt>
                <c:pt idx="20">
                  <c:v>20</c:v>
                </c:pt>
                <c:pt idx="21">
                  <c:v>17.7</c:v>
                </c:pt>
                <c:pt idx="22">
                  <c:v>23.5</c:v>
                </c:pt>
                <c:pt idx="23">
                  <c:v>21.3</c:v>
                </c:pt>
                <c:pt idx="24">
                  <c:v>22.8</c:v>
                </c:pt>
                <c:pt idx="25">
                  <c:v>23.9</c:v>
                </c:pt>
                <c:pt idx="26">
                  <c:v>23.2</c:v>
                </c:pt>
                <c:pt idx="27">
                  <c:v>23.2</c:v>
                </c:pt>
                <c:pt idx="28">
                  <c:v>28.2</c:v>
                </c:pt>
                <c:pt idx="29">
                  <c:v>33.299999999999997</c:v>
                </c:pt>
                <c:pt idx="30">
                  <c:v>40</c:v>
                </c:pt>
                <c:pt idx="31">
                  <c:v>43.4</c:v>
                </c:pt>
                <c:pt idx="32">
                  <c:v>46.4</c:v>
                </c:pt>
                <c:pt idx="33">
                  <c:v>48.2</c:v>
                </c:pt>
                <c:pt idx="34">
                  <c:v>46.8</c:v>
                </c:pt>
                <c:pt idx="35">
                  <c:v>54</c:v>
                </c:pt>
                <c:pt idx="36">
                  <c:v>56.4</c:v>
                </c:pt>
                <c:pt idx="37">
                  <c:v>51.3</c:v>
                </c:pt>
                <c:pt idx="38">
                  <c:v>55.4</c:v>
                </c:pt>
                <c:pt idx="39">
                  <c:v>55.4</c:v>
                </c:pt>
                <c:pt idx="40">
                  <c:v>61.8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50-4A85-8D92-92062F82C0AB}"/>
            </c:ext>
          </c:extLst>
        </c:ser>
        <c:ser>
          <c:idx val="1"/>
          <c:order val="1"/>
          <c:tx>
            <c:strRef>
              <c:f>'4. Bortfallskategori Kön Ålder'!$CQ$6</c:f>
              <c:strCache>
                <c:ptCount val="1"/>
                <c:pt idx="0">
                  <c:v>Kvinnor</c:v>
                </c:pt>
              </c:strCache>
            </c:strRef>
          </c:tx>
          <c:spPr>
            <a:ln w="25400"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'4. Bortfallskategori Kön Ålder'!$DJ$7:$DJ$47</c:f>
              <c:numCache>
                <c:formatCode>General</c:formatCode>
                <c:ptCount val="41"/>
                <c:pt idx="0">
                  <c:v>80</c:v>
                </c:pt>
                <c:pt idx="2">
                  <c:v>82</c:v>
                </c:pt>
                <c:pt idx="4">
                  <c:v>84</c:v>
                </c:pt>
                <c:pt idx="6">
                  <c:v>86</c:v>
                </c:pt>
                <c:pt idx="8">
                  <c:v>88</c:v>
                </c:pt>
                <c:pt idx="10">
                  <c:v>90</c:v>
                </c:pt>
                <c:pt idx="12">
                  <c:v>92</c:v>
                </c:pt>
                <c:pt idx="14">
                  <c:v>94</c:v>
                </c:pt>
                <c:pt idx="16">
                  <c:v>96</c:v>
                </c:pt>
                <c:pt idx="18">
                  <c:v>98</c:v>
                </c:pt>
                <c:pt idx="20" formatCode="#00">
                  <c:v>0</c:v>
                </c:pt>
                <c:pt idx="22" formatCode="#00">
                  <c:v>2</c:v>
                </c:pt>
                <c:pt idx="24" formatCode="#00">
                  <c:v>4</c:v>
                </c:pt>
                <c:pt idx="26" formatCode="#00">
                  <c:v>6</c:v>
                </c:pt>
                <c:pt idx="28" formatCode="#00">
                  <c:v>8</c:v>
                </c:pt>
                <c:pt idx="30" formatCode="#00">
                  <c:v>10</c:v>
                </c:pt>
                <c:pt idx="32" formatCode="#00">
                  <c:v>12</c:v>
                </c:pt>
                <c:pt idx="34" formatCode="#00">
                  <c:v>14</c:v>
                </c:pt>
                <c:pt idx="36">
                  <c:v>16</c:v>
                </c:pt>
                <c:pt idx="38">
                  <c:v>18</c:v>
                </c:pt>
                <c:pt idx="40">
                  <c:v>20</c:v>
                </c:pt>
              </c:numCache>
            </c:numRef>
          </c:cat>
          <c:val>
            <c:numRef>
              <c:f>'4. Bortfallskategori Kön Ålder'!$CQ$7:$CQ$47</c:f>
              <c:numCache>
                <c:formatCode>0.0</c:formatCode>
                <c:ptCount val="41"/>
                <c:pt idx="0">
                  <c:v>7.2</c:v>
                </c:pt>
                <c:pt idx="1">
                  <c:v>8</c:v>
                </c:pt>
                <c:pt idx="2">
                  <c:v>8.8000000000000007</c:v>
                </c:pt>
                <c:pt idx="3">
                  <c:v>9.9</c:v>
                </c:pt>
                <c:pt idx="4">
                  <c:v>11.8</c:v>
                </c:pt>
                <c:pt idx="5">
                  <c:v>12.1</c:v>
                </c:pt>
                <c:pt idx="6">
                  <c:v>16.399999999999999</c:v>
                </c:pt>
                <c:pt idx="7">
                  <c:v>13.1</c:v>
                </c:pt>
                <c:pt idx="8">
                  <c:v>12.6</c:v>
                </c:pt>
                <c:pt idx="9">
                  <c:v>15</c:v>
                </c:pt>
                <c:pt idx="10">
                  <c:v>17.3</c:v>
                </c:pt>
                <c:pt idx="11">
                  <c:v>16.2</c:v>
                </c:pt>
                <c:pt idx="12">
                  <c:v>13.1</c:v>
                </c:pt>
                <c:pt idx="13">
                  <c:v>12.1</c:v>
                </c:pt>
                <c:pt idx="14">
                  <c:v>11.6</c:v>
                </c:pt>
                <c:pt idx="15">
                  <c:v>9.6999999999999993</c:v>
                </c:pt>
                <c:pt idx="16">
                  <c:v>14.6</c:v>
                </c:pt>
                <c:pt idx="17">
                  <c:v>16.8</c:v>
                </c:pt>
                <c:pt idx="18">
                  <c:v>17.5</c:v>
                </c:pt>
                <c:pt idx="19">
                  <c:v>20</c:v>
                </c:pt>
                <c:pt idx="20">
                  <c:v>21.3</c:v>
                </c:pt>
                <c:pt idx="21">
                  <c:v>19</c:v>
                </c:pt>
                <c:pt idx="22">
                  <c:v>18.600000000000001</c:v>
                </c:pt>
                <c:pt idx="23">
                  <c:v>20</c:v>
                </c:pt>
                <c:pt idx="24">
                  <c:v>22</c:v>
                </c:pt>
                <c:pt idx="25">
                  <c:v>21.9</c:v>
                </c:pt>
                <c:pt idx="26">
                  <c:v>21.6</c:v>
                </c:pt>
                <c:pt idx="27">
                  <c:v>21.5</c:v>
                </c:pt>
                <c:pt idx="28">
                  <c:v>24.5</c:v>
                </c:pt>
                <c:pt idx="29">
                  <c:v>31.6</c:v>
                </c:pt>
                <c:pt idx="30">
                  <c:v>38.700000000000003</c:v>
                </c:pt>
                <c:pt idx="31">
                  <c:v>38.1</c:v>
                </c:pt>
                <c:pt idx="32">
                  <c:v>44.1</c:v>
                </c:pt>
                <c:pt idx="33">
                  <c:v>46.5</c:v>
                </c:pt>
                <c:pt idx="34">
                  <c:v>44.1</c:v>
                </c:pt>
                <c:pt idx="35">
                  <c:v>54.3</c:v>
                </c:pt>
                <c:pt idx="36">
                  <c:v>57.2</c:v>
                </c:pt>
                <c:pt idx="37">
                  <c:v>51.1</c:v>
                </c:pt>
                <c:pt idx="38">
                  <c:v>54.1</c:v>
                </c:pt>
                <c:pt idx="39">
                  <c:v>59.6</c:v>
                </c:pt>
                <c:pt idx="40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50-4A85-8D92-92062F82C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425408"/>
        <c:axId val="151426944"/>
      </c:lineChart>
      <c:catAx>
        <c:axId val="15142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1426944"/>
        <c:crosses val="autoZero"/>
        <c:auto val="1"/>
        <c:lblAlgn val="ctr"/>
        <c:lblOffset val="100"/>
        <c:tickLblSkip val="1"/>
        <c:noMultiLvlLbl val="0"/>
      </c:catAx>
      <c:valAx>
        <c:axId val="151426944"/>
        <c:scaling>
          <c:orientation val="minMax"/>
          <c:max val="65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>
                    <a:latin typeface="+mn-lt"/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7.9406889881161995E-3"/>
              <c:y val="9.750122460319200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1425408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4192000150249557"/>
          <c:y val="0.64918123396135363"/>
          <c:w val="0.14615394005981808"/>
          <c:h val="0.13432061939332796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879692364035898E-2"/>
          <c:y val="0.16956199416577147"/>
          <c:w val="0.74856394292394957"/>
          <c:h val="0.60925346727202279"/>
        </c:manualLayout>
      </c:layout>
      <c:lineChart>
        <c:grouping val="standard"/>
        <c:varyColors val="0"/>
        <c:ser>
          <c:idx val="0"/>
          <c:order val="0"/>
          <c:tx>
            <c:strRef>
              <c:f>'4. Bortfallskategori Kön Ålder'!$CT$6</c:f>
              <c:strCache>
                <c:ptCount val="1"/>
                <c:pt idx="0">
                  <c:v>Män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'4. Bortfallskategori Kön Ålder'!$DJ$7:$DJ$47</c:f>
              <c:numCache>
                <c:formatCode>General</c:formatCode>
                <c:ptCount val="41"/>
                <c:pt idx="0">
                  <c:v>80</c:v>
                </c:pt>
                <c:pt idx="2">
                  <c:v>82</c:v>
                </c:pt>
                <c:pt idx="4">
                  <c:v>84</c:v>
                </c:pt>
                <c:pt idx="6">
                  <c:v>86</c:v>
                </c:pt>
                <c:pt idx="8">
                  <c:v>88</c:v>
                </c:pt>
                <c:pt idx="10">
                  <c:v>90</c:v>
                </c:pt>
                <c:pt idx="12">
                  <c:v>92</c:v>
                </c:pt>
                <c:pt idx="14">
                  <c:v>94</c:v>
                </c:pt>
                <c:pt idx="16">
                  <c:v>96</c:v>
                </c:pt>
                <c:pt idx="18">
                  <c:v>98</c:v>
                </c:pt>
                <c:pt idx="20" formatCode="#00">
                  <c:v>0</c:v>
                </c:pt>
                <c:pt idx="22" formatCode="#00">
                  <c:v>2</c:v>
                </c:pt>
                <c:pt idx="24" formatCode="#00">
                  <c:v>4</c:v>
                </c:pt>
                <c:pt idx="26" formatCode="#00">
                  <c:v>6</c:v>
                </c:pt>
                <c:pt idx="28" formatCode="#00">
                  <c:v>8</c:v>
                </c:pt>
                <c:pt idx="30" formatCode="#00">
                  <c:v>10</c:v>
                </c:pt>
                <c:pt idx="32" formatCode="#00">
                  <c:v>12</c:v>
                </c:pt>
                <c:pt idx="34" formatCode="#00">
                  <c:v>14</c:v>
                </c:pt>
                <c:pt idx="36">
                  <c:v>16</c:v>
                </c:pt>
                <c:pt idx="38">
                  <c:v>18</c:v>
                </c:pt>
                <c:pt idx="40">
                  <c:v>20</c:v>
                </c:pt>
              </c:numCache>
            </c:numRef>
          </c:cat>
          <c:val>
            <c:numRef>
              <c:f>'4. Bortfallskategori Kön Ålder'!$CT$7:$CT$47</c:f>
              <c:numCache>
                <c:formatCode>0.0</c:formatCode>
                <c:ptCount val="41"/>
                <c:pt idx="0">
                  <c:v>14.7</c:v>
                </c:pt>
                <c:pt idx="1">
                  <c:v>13.4</c:v>
                </c:pt>
                <c:pt idx="2">
                  <c:v>12.8</c:v>
                </c:pt>
                <c:pt idx="3">
                  <c:v>16.899999999999999</c:v>
                </c:pt>
                <c:pt idx="4">
                  <c:v>16.8</c:v>
                </c:pt>
                <c:pt idx="5">
                  <c:v>18.100000000000001</c:v>
                </c:pt>
                <c:pt idx="6">
                  <c:v>23</c:v>
                </c:pt>
                <c:pt idx="7">
                  <c:v>20.8</c:v>
                </c:pt>
                <c:pt idx="8">
                  <c:v>23.2</c:v>
                </c:pt>
                <c:pt idx="9">
                  <c:v>23.9</c:v>
                </c:pt>
                <c:pt idx="10">
                  <c:v>22.5</c:v>
                </c:pt>
                <c:pt idx="11">
                  <c:v>24.2</c:v>
                </c:pt>
                <c:pt idx="12">
                  <c:v>19.5</c:v>
                </c:pt>
                <c:pt idx="13">
                  <c:v>19.3</c:v>
                </c:pt>
                <c:pt idx="14">
                  <c:v>21.5</c:v>
                </c:pt>
                <c:pt idx="15">
                  <c:v>22</c:v>
                </c:pt>
                <c:pt idx="16">
                  <c:v>21.8</c:v>
                </c:pt>
                <c:pt idx="17">
                  <c:v>21.9</c:v>
                </c:pt>
                <c:pt idx="18">
                  <c:v>25.7</c:v>
                </c:pt>
                <c:pt idx="19">
                  <c:v>25.8</c:v>
                </c:pt>
                <c:pt idx="20">
                  <c:v>26</c:v>
                </c:pt>
                <c:pt idx="21">
                  <c:v>26</c:v>
                </c:pt>
                <c:pt idx="22">
                  <c:v>26.4</c:v>
                </c:pt>
                <c:pt idx="23">
                  <c:v>25.7</c:v>
                </c:pt>
                <c:pt idx="24">
                  <c:v>26.3</c:v>
                </c:pt>
                <c:pt idx="25">
                  <c:v>28.2</c:v>
                </c:pt>
                <c:pt idx="26">
                  <c:v>25.8</c:v>
                </c:pt>
                <c:pt idx="27">
                  <c:v>32.299999999999997</c:v>
                </c:pt>
                <c:pt idx="28">
                  <c:v>33.1</c:v>
                </c:pt>
                <c:pt idx="29">
                  <c:v>36.9</c:v>
                </c:pt>
                <c:pt idx="30">
                  <c:v>42.3</c:v>
                </c:pt>
                <c:pt idx="31">
                  <c:v>51.9</c:v>
                </c:pt>
                <c:pt idx="32">
                  <c:v>49.3</c:v>
                </c:pt>
                <c:pt idx="33">
                  <c:v>50.6</c:v>
                </c:pt>
                <c:pt idx="34">
                  <c:v>51.2</c:v>
                </c:pt>
                <c:pt idx="35">
                  <c:v>51.2</c:v>
                </c:pt>
                <c:pt idx="36">
                  <c:v>53.6</c:v>
                </c:pt>
                <c:pt idx="37">
                  <c:v>51.6</c:v>
                </c:pt>
                <c:pt idx="38">
                  <c:v>51.4</c:v>
                </c:pt>
                <c:pt idx="39">
                  <c:v>54.3</c:v>
                </c:pt>
                <c:pt idx="40">
                  <c:v>56.2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98-483D-A8CC-AED0522AF79B}"/>
            </c:ext>
          </c:extLst>
        </c:ser>
        <c:ser>
          <c:idx val="1"/>
          <c:order val="1"/>
          <c:tx>
            <c:strRef>
              <c:f>'4. Bortfallskategori Kön Ålder'!$CU$6</c:f>
              <c:strCache>
                <c:ptCount val="1"/>
                <c:pt idx="0">
                  <c:v>Kvinnor</c:v>
                </c:pt>
              </c:strCache>
            </c:strRef>
          </c:tx>
          <c:spPr>
            <a:ln w="25400"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'4. Bortfallskategori Kön Ålder'!$DJ$7:$DJ$47</c:f>
              <c:numCache>
                <c:formatCode>General</c:formatCode>
                <c:ptCount val="41"/>
                <c:pt idx="0">
                  <c:v>80</c:v>
                </c:pt>
                <c:pt idx="2">
                  <c:v>82</c:v>
                </c:pt>
                <c:pt idx="4">
                  <c:v>84</c:v>
                </c:pt>
                <c:pt idx="6">
                  <c:v>86</c:v>
                </c:pt>
                <c:pt idx="8">
                  <c:v>88</c:v>
                </c:pt>
                <c:pt idx="10">
                  <c:v>90</c:v>
                </c:pt>
                <c:pt idx="12">
                  <c:v>92</c:v>
                </c:pt>
                <c:pt idx="14">
                  <c:v>94</c:v>
                </c:pt>
                <c:pt idx="16">
                  <c:v>96</c:v>
                </c:pt>
                <c:pt idx="18">
                  <c:v>98</c:v>
                </c:pt>
                <c:pt idx="20" formatCode="#00">
                  <c:v>0</c:v>
                </c:pt>
                <c:pt idx="22" formatCode="#00">
                  <c:v>2</c:v>
                </c:pt>
                <c:pt idx="24" formatCode="#00">
                  <c:v>4</c:v>
                </c:pt>
                <c:pt idx="26" formatCode="#00">
                  <c:v>6</c:v>
                </c:pt>
                <c:pt idx="28" formatCode="#00">
                  <c:v>8</c:v>
                </c:pt>
                <c:pt idx="30" formatCode="#00">
                  <c:v>10</c:v>
                </c:pt>
                <c:pt idx="32" formatCode="#00">
                  <c:v>12</c:v>
                </c:pt>
                <c:pt idx="34" formatCode="#00">
                  <c:v>14</c:v>
                </c:pt>
                <c:pt idx="36">
                  <c:v>16</c:v>
                </c:pt>
                <c:pt idx="38">
                  <c:v>18</c:v>
                </c:pt>
                <c:pt idx="40">
                  <c:v>20</c:v>
                </c:pt>
              </c:numCache>
            </c:numRef>
          </c:cat>
          <c:val>
            <c:numRef>
              <c:f>'4. Bortfallskategori Kön Ålder'!$CU$7:$CU$47</c:f>
              <c:numCache>
                <c:formatCode>0.0</c:formatCode>
                <c:ptCount val="41"/>
                <c:pt idx="0">
                  <c:v>12.7</c:v>
                </c:pt>
                <c:pt idx="1">
                  <c:v>12.1</c:v>
                </c:pt>
                <c:pt idx="2">
                  <c:v>11.2</c:v>
                </c:pt>
                <c:pt idx="3">
                  <c:v>12.6</c:v>
                </c:pt>
                <c:pt idx="4">
                  <c:v>14.8</c:v>
                </c:pt>
                <c:pt idx="5">
                  <c:v>12.9</c:v>
                </c:pt>
                <c:pt idx="6">
                  <c:v>20.399999999999999</c:v>
                </c:pt>
                <c:pt idx="7">
                  <c:v>17.100000000000001</c:v>
                </c:pt>
                <c:pt idx="8">
                  <c:v>16.3</c:v>
                </c:pt>
                <c:pt idx="9">
                  <c:v>17.600000000000001</c:v>
                </c:pt>
                <c:pt idx="10">
                  <c:v>19.899999999999999</c:v>
                </c:pt>
                <c:pt idx="11">
                  <c:v>18.3</c:v>
                </c:pt>
                <c:pt idx="12">
                  <c:v>16.8</c:v>
                </c:pt>
                <c:pt idx="13">
                  <c:v>16.899999999999999</c:v>
                </c:pt>
                <c:pt idx="14">
                  <c:v>16.899999999999999</c:v>
                </c:pt>
                <c:pt idx="15">
                  <c:v>19</c:v>
                </c:pt>
                <c:pt idx="16">
                  <c:v>19.100000000000001</c:v>
                </c:pt>
                <c:pt idx="17">
                  <c:v>17.899999999999999</c:v>
                </c:pt>
                <c:pt idx="18">
                  <c:v>20.9</c:v>
                </c:pt>
                <c:pt idx="19">
                  <c:v>20.399999999999999</c:v>
                </c:pt>
                <c:pt idx="20">
                  <c:v>19.8</c:v>
                </c:pt>
                <c:pt idx="21">
                  <c:v>20.8</c:v>
                </c:pt>
                <c:pt idx="22">
                  <c:v>20.9</c:v>
                </c:pt>
                <c:pt idx="23">
                  <c:v>22.6</c:v>
                </c:pt>
                <c:pt idx="24">
                  <c:v>22.6</c:v>
                </c:pt>
                <c:pt idx="25">
                  <c:v>24</c:v>
                </c:pt>
                <c:pt idx="26">
                  <c:v>24.6</c:v>
                </c:pt>
                <c:pt idx="27">
                  <c:v>24.3</c:v>
                </c:pt>
                <c:pt idx="28">
                  <c:v>24.6</c:v>
                </c:pt>
                <c:pt idx="29">
                  <c:v>30.4</c:v>
                </c:pt>
                <c:pt idx="30">
                  <c:v>35.1</c:v>
                </c:pt>
                <c:pt idx="31">
                  <c:v>44.2</c:v>
                </c:pt>
                <c:pt idx="32">
                  <c:v>45.3</c:v>
                </c:pt>
                <c:pt idx="33">
                  <c:v>46.6</c:v>
                </c:pt>
                <c:pt idx="34">
                  <c:v>47.6</c:v>
                </c:pt>
                <c:pt idx="35">
                  <c:v>50.3</c:v>
                </c:pt>
                <c:pt idx="36">
                  <c:v>51.7</c:v>
                </c:pt>
                <c:pt idx="37">
                  <c:v>49</c:v>
                </c:pt>
                <c:pt idx="38">
                  <c:v>51.8</c:v>
                </c:pt>
                <c:pt idx="39">
                  <c:v>52.9</c:v>
                </c:pt>
                <c:pt idx="40">
                  <c:v>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98-483D-A8CC-AED0522AF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797120"/>
        <c:axId val="151811200"/>
      </c:lineChart>
      <c:catAx>
        <c:axId val="15179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1811200"/>
        <c:crosses val="autoZero"/>
        <c:auto val="1"/>
        <c:lblAlgn val="ctr"/>
        <c:lblOffset val="100"/>
        <c:tickLblSkip val="1"/>
        <c:noMultiLvlLbl val="0"/>
      </c:catAx>
      <c:valAx>
        <c:axId val="151811200"/>
        <c:scaling>
          <c:orientation val="minMax"/>
          <c:max val="65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>
                    <a:latin typeface="+mn-lt"/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7.9406889881161995E-3"/>
              <c:y val="9.750122460319200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1797120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4192000150249557"/>
          <c:y val="0.64918123396135363"/>
          <c:w val="0.14615394005981808"/>
          <c:h val="0.13432061939332796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047531992687424E-2"/>
          <c:y val="9.8159509202454226E-2"/>
          <c:w val="0.94269544542226325"/>
          <c:h val="0.75153374233128833"/>
        </c:manualLayout>
      </c:layout>
      <c:lineChart>
        <c:grouping val="standard"/>
        <c:varyColors val="0"/>
        <c:ser>
          <c:idx val="2"/>
          <c:order val="0"/>
          <c:tx>
            <c:strRef>
              <c:f>'1. Urval, intervjuer, bortfall'!$M$5</c:f>
              <c:strCache>
                <c:ptCount val="1"/>
                <c:pt idx="0">
                  <c:v>Bortfall totalt</c:v>
                </c:pt>
              </c:strCache>
            </c:strRef>
          </c:tx>
          <c:spPr>
            <a:ln w="254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strRef>
              <c:f>'1. Urval, intervjuer, bortfall'!$K$9:$K$54</c:f>
              <c:strCache>
                <c:ptCount val="46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</c:strCache>
            </c:strRef>
          </c:cat>
          <c:val>
            <c:numRef>
              <c:f>'1. Urval, intervjuer, bortfall'!$G$9:$G$54</c:f>
              <c:numCache>
                <c:formatCode>0.0</c:formatCode>
                <c:ptCount val="46"/>
                <c:pt idx="0">
                  <c:v>18.8</c:v>
                </c:pt>
                <c:pt idx="1">
                  <c:v>21</c:v>
                </c:pt>
                <c:pt idx="2">
                  <c:v>19.3</c:v>
                </c:pt>
                <c:pt idx="3">
                  <c:v>15</c:v>
                </c:pt>
                <c:pt idx="4">
                  <c:v>16.899999999999999</c:v>
                </c:pt>
                <c:pt idx="5">
                  <c:v>13.7</c:v>
                </c:pt>
                <c:pt idx="6">
                  <c:v>13.5</c:v>
                </c:pt>
                <c:pt idx="7">
                  <c:v>13.4</c:v>
                </c:pt>
                <c:pt idx="8">
                  <c:v>16.2</c:v>
                </c:pt>
                <c:pt idx="9">
                  <c:v>16.8</c:v>
                </c:pt>
                <c:pt idx="10">
                  <c:v>16.8</c:v>
                </c:pt>
                <c:pt idx="11">
                  <c:v>22.6</c:v>
                </c:pt>
                <c:pt idx="12">
                  <c:v>19.399999999999999</c:v>
                </c:pt>
                <c:pt idx="13">
                  <c:v>20.3</c:v>
                </c:pt>
                <c:pt idx="14">
                  <c:v>20.5</c:v>
                </c:pt>
                <c:pt idx="15">
                  <c:v>22.1</c:v>
                </c:pt>
                <c:pt idx="16">
                  <c:v>21.3</c:v>
                </c:pt>
                <c:pt idx="17">
                  <c:v>20.100000000000001</c:v>
                </c:pt>
                <c:pt idx="18">
                  <c:v>19.5</c:v>
                </c:pt>
                <c:pt idx="19">
                  <c:v>19.899999999999999</c:v>
                </c:pt>
                <c:pt idx="20">
                  <c:v>19.600000000000001</c:v>
                </c:pt>
                <c:pt idx="21">
                  <c:v>21.3</c:v>
                </c:pt>
                <c:pt idx="22">
                  <c:v>22.2</c:v>
                </c:pt>
                <c:pt idx="23">
                  <c:v>23.3</c:v>
                </c:pt>
                <c:pt idx="24">
                  <c:v>23.4</c:v>
                </c:pt>
                <c:pt idx="25">
                  <c:v>23.9</c:v>
                </c:pt>
                <c:pt idx="26">
                  <c:v>22.3</c:v>
                </c:pt>
                <c:pt idx="27">
                  <c:v>25.4</c:v>
                </c:pt>
                <c:pt idx="28">
                  <c:v>24.7</c:v>
                </c:pt>
                <c:pt idx="29">
                  <c:v>25.4</c:v>
                </c:pt>
                <c:pt idx="30">
                  <c:v>25.2</c:v>
                </c:pt>
                <c:pt idx="31">
                  <c:v>25.8</c:v>
                </c:pt>
                <c:pt idx="32">
                  <c:v>26.9</c:v>
                </c:pt>
                <c:pt idx="33">
                  <c:v>27</c:v>
                </c:pt>
                <c:pt idx="34">
                  <c:v>30.4</c:v>
                </c:pt>
                <c:pt idx="35">
                  <c:v>35.1</c:v>
                </c:pt>
                <c:pt idx="36">
                  <c:v>41</c:v>
                </c:pt>
                <c:pt idx="37">
                  <c:v>42</c:v>
                </c:pt>
                <c:pt idx="38">
                  <c:v>43.4</c:v>
                </c:pt>
                <c:pt idx="39">
                  <c:v>43.7</c:v>
                </c:pt>
                <c:pt idx="40">
                  <c:v>46.7</c:v>
                </c:pt>
                <c:pt idx="41">
                  <c:v>47.4</c:v>
                </c:pt>
                <c:pt idx="42">
                  <c:v>45.8</c:v>
                </c:pt>
                <c:pt idx="43">
                  <c:v>47.9</c:v>
                </c:pt>
                <c:pt idx="44">
                  <c:v>49.4</c:v>
                </c:pt>
                <c:pt idx="45">
                  <c:v>51.9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C2-4BD2-ABF2-446411808605}"/>
            </c:ext>
          </c:extLst>
        </c:ser>
        <c:ser>
          <c:idx val="0"/>
          <c:order val="1"/>
          <c:tx>
            <c:strRef>
              <c:f>'1. Urval, intervjuer, bortfall'!$H$7</c:f>
              <c:strCache>
                <c:ptCount val="1"/>
                <c:pt idx="0">
                  <c:v>Vägrare</c:v>
                </c:pt>
              </c:strCache>
            </c:strRef>
          </c:tx>
          <c:spPr>
            <a:ln w="25400">
              <a:solidFill>
                <a:schemeClr val="accent2"/>
              </a:solidFill>
              <a:prstDash val="sysDash"/>
            </a:ln>
          </c:spPr>
          <c:marker>
            <c:symbol val="none"/>
          </c:marker>
          <c:cat>
            <c:strRef>
              <c:f>'1. Urval, intervjuer, bortfall'!$K$9:$K$54</c:f>
              <c:strCache>
                <c:ptCount val="46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</c:strCache>
            </c:strRef>
          </c:cat>
          <c:val>
            <c:numRef>
              <c:f>'1. Urval, intervjuer, bortfall'!$H$9:$H$54</c:f>
              <c:numCache>
                <c:formatCode>0.0</c:formatCode>
                <c:ptCount val="46"/>
                <c:pt idx="0">
                  <c:v>17.8</c:v>
                </c:pt>
                <c:pt idx="1">
                  <c:v>19.5</c:v>
                </c:pt>
                <c:pt idx="2">
                  <c:v>17.600000000000001</c:v>
                </c:pt>
                <c:pt idx="3">
                  <c:v>13.6</c:v>
                </c:pt>
                <c:pt idx="4">
                  <c:v>15.4</c:v>
                </c:pt>
                <c:pt idx="5">
                  <c:v>11.3</c:v>
                </c:pt>
                <c:pt idx="6">
                  <c:v>10.3</c:v>
                </c:pt>
                <c:pt idx="7">
                  <c:v>10.4</c:v>
                </c:pt>
                <c:pt idx="8">
                  <c:v>13.3</c:v>
                </c:pt>
                <c:pt idx="9">
                  <c:v>13.6</c:v>
                </c:pt>
                <c:pt idx="10">
                  <c:v>12.3</c:v>
                </c:pt>
                <c:pt idx="11">
                  <c:v>17.7</c:v>
                </c:pt>
                <c:pt idx="12">
                  <c:v>14.4</c:v>
                </c:pt>
                <c:pt idx="13">
                  <c:v>14.9</c:v>
                </c:pt>
                <c:pt idx="14">
                  <c:v>14.8</c:v>
                </c:pt>
                <c:pt idx="15">
                  <c:v>16.7</c:v>
                </c:pt>
                <c:pt idx="16">
                  <c:v>15.8</c:v>
                </c:pt>
                <c:pt idx="17">
                  <c:v>14.8</c:v>
                </c:pt>
                <c:pt idx="18">
                  <c:v>13.8</c:v>
                </c:pt>
                <c:pt idx="19">
                  <c:v>13.9</c:v>
                </c:pt>
                <c:pt idx="20">
                  <c:v>13.2</c:v>
                </c:pt>
                <c:pt idx="21">
                  <c:v>14.4</c:v>
                </c:pt>
                <c:pt idx="22">
                  <c:v>14.4</c:v>
                </c:pt>
                <c:pt idx="23">
                  <c:v>16.2</c:v>
                </c:pt>
                <c:pt idx="24">
                  <c:v>15.1</c:v>
                </c:pt>
                <c:pt idx="25">
                  <c:v>15.3</c:v>
                </c:pt>
                <c:pt idx="26">
                  <c:v>14.6</c:v>
                </c:pt>
                <c:pt idx="27">
                  <c:v>15.9</c:v>
                </c:pt>
                <c:pt idx="28">
                  <c:v>15.6</c:v>
                </c:pt>
                <c:pt idx="29">
                  <c:v>17</c:v>
                </c:pt>
                <c:pt idx="30">
                  <c:v>16.2</c:v>
                </c:pt>
                <c:pt idx="31">
                  <c:v>15.7</c:v>
                </c:pt>
                <c:pt idx="32">
                  <c:v>15.4</c:v>
                </c:pt>
                <c:pt idx="33">
                  <c:v>15.9</c:v>
                </c:pt>
                <c:pt idx="34">
                  <c:v>16.399999999999999</c:v>
                </c:pt>
                <c:pt idx="35">
                  <c:v>19.2</c:v>
                </c:pt>
                <c:pt idx="36">
                  <c:v>21.4</c:v>
                </c:pt>
                <c:pt idx="37">
                  <c:v>20.5</c:v>
                </c:pt>
                <c:pt idx="38">
                  <c:v>20.6</c:v>
                </c:pt>
                <c:pt idx="39">
                  <c:v>18.5</c:v>
                </c:pt>
                <c:pt idx="40">
                  <c:v>20.7</c:v>
                </c:pt>
                <c:pt idx="41">
                  <c:v>22.8</c:v>
                </c:pt>
                <c:pt idx="42">
                  <c:v>22.4</c:v>
                </c:pt>
                <c:pt idx="43">
                  <c:v>24.4</c:v>
                </c:pt>
                <c:pt idx="44">
                  <c:v>23.9</c:v>
                </c:pt>
                <c:pt idx="45">
                  <c:v>20.399999999999999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C2-4BD2-ABF2-446411808605}"/>
            </c:ext>
          </c:extLst>
        </c:ser>
        <c:ser>
          <c:idx val="1"/>
          <c:order val="2"/>
          <c:tx>
            <c:strRef>
              <c:f>'1. Urval, intervjuer, bortfall'!$I$7</c:f>
              <c:strCache>
                <c:ptCount val="1"/>
                <c:pt idx="0">
                  <c:v>Ej anträffade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'1. Urval, intervjuer, bortfall'!$K$9:$K$54</c:f>
              <c:strCache>
                <c:ptCount val="46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</c:strCache>
            </c:strRef>
          </c:cat>
          <c:val>
            <c:numRef>
              <c:f>'1. Urval, intervjuer, bortfall'!$I$9:$I$54</c:f>
              <c:numCache>
                <c:formatCode>0.0</c:formatCode>
                <c:ptCount val="46"/>
                <c:pt idx="0">
                  <c:v>0.6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0.8</c:v>
                </c:pt>
                <c:pt idx="4">
                  <c:v>1</c:v>
                </c:pt>
                <c:pt idx="5">
                  <c:v>1.6</c:v>
                </c:pt>
                <c:pt idx="6">
                  <c:v>2.1</c:v>
                </c:pt>
                <c:pt idx="7">
                  <c:v>2.1</c:v>
                </c:pt>
                <c:pt idx="8">
                  <c:v>2.2000000000000002</c:v>
                </c:pt>
                <c:pt idx="9">
                  <c:v>2.2000000000000002</c:v>
                </c:pt>
                <c:pt idx="10">
                  <c:v>2.8</c:v>
                </c:pt>
                <c:pt idx="11">
                  <c:v>3.1</c:v>
                </c:pt>
                <c:pt idx="12">
                  <c:v>2.9</c:v>
                </c:pt>
                <c:pt idx="13">
                  <c:v>3.9</c:v>
                </c:pt>
                <c:pt idx="14">
                  <c:v>4.0999999999999996</c:v>
                </c:pt>
                <c:pt idx="15">
                  <c:v>3.5</c:v>
                </c:pt>
                <c:pt idx="16">
                  <c:v>4</c:v>
                </c:pt>
                <c:pt idx="17">
                  <c:v>3.3</c:v>
                </c:pt>
                <c:pt idx="18">
                  <c:v>4.0999999999999996</c:v>
                </c:pt>
                <c:pt idx="19">
                  <c:v>4.5</c:v>
                </c:pt>
                <c:pt idx="20">
                  <c:v>4.4000000000000004</c:v>
                </c:pt>
                <c:pt idx="21">
                  <c:v>5</c:v>
                </c:pt>
                <c:pt idx="22">
                  <c:v>5.8</c:v>
                </c:pt>
                <c:pt idx="23">
                  <c:v>5.0999999999999996</c:v>
                </c:pt>
                <c:pt idx="24">
                  <c:v>6.1</c:v>
                </c:pt>
                <c:pt idx="25">
                  <c:v>6.8</c:v>
                </c:pt>
                <c:pt idx="26">
                  <c:v>5.9</c:v>
                </c:pt>
                <c:pt idx="27">
                  <c:v>6.6</c:v>
                </c:pt>
                <c:pt idx="28">
                  <c:v>6.2</c:v>
                </c:pt>
                <c:pt idx="29">
                  <c:v>6.3</c:v>
                </c:pt>
                <c:pt idx="30">
                  <c:v>6.8</c:v>
                </c:pt>
                <c:pt idx="31">
                  <c:v>7.4</c:v>
                </c:pt>
                <c:pt idx="32">
                  <c:v>8</c:v>
                </c:pt>
                <c:pt idx="33">
                  <c:v>8.1</c:v>
                </c:pt>
                <c:pt idx="34">
                  <c:v>10.4</c:v>
                </c:pt>
                <c:pt idx="35">
                  <c:v>11.8</c:v>
                </c:pt>
                <c:pt idx="36">
                  <c:v>15</c:v>
                </c:pt>
                <c:pt idx="37">
                  <c:v>16.600000000000001</c:v>
                </c:pt>
                <c:pt idx="38">
                  <c:v>18.3</c:v>
                </c:pt>
                <c:pt idx="39">
                  <c:v>22.2</c:v>
                </c:pt>
                <c:pt idx="40">
                  <c:v>22.9</c:v>
                </c:pt>
                <c:pt idx="41">
                  <c:v>21.4</c:v>
                </c:pt>
                <c:pt idx="42">
                  <c:v>20.9</c:v>
                </c:pt>
                <c:pt idx="43">
                  <c:v>20.8</c:v>
                </c:pt>
                <c:pt idx="44">
                  <c:v>23.2</c:v>
                </c:pt>
                <c:pt idx="45">
                  <c:v>28.3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C2-4BD2-ABF2-44641180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832256"/>
        <c:axId val="150834176"/>
      </c:lineChart>
      <c:catAx>
        <c:axId val="150832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 sz="900">
                    <a:latin typeface="+mn-lt"/>
                  </a:rPr>
                  <a:t>År</a:t>
                </a:r>
              </a:p>
            </c:rich>
          </c:tx>
          <c:layout>
            <c:manualLayout>
              <c:xMode val="edge"/>
              <c:yMode val="edge"/>
              <c:x val="0.96587444804693534"/>
              <c:y val="0.89697977260337114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0834176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50834176"/>
        <c:scaling>
          <c:orientation val="minMax"/>
          <c:max val="50"/>
        </c:scaling>
        <c:delete val="0"/>
        <c:axPos val="l"/>
        <c:majorGridlines>
          <c:spPr>
            <a:ln w="12700">
              <a:solidFill>
                <a:srgbClr val="999999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 sz="900">
                    <a:latin typeface="+mn-lt"/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0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0832256"/>
        <c:crosses val="autoZero"/>
        <c:crossBetween val="between"/>
        <c:majorUnit val="5"/>
      </c:valAx>
      <c:spPr>
        <a:noFill/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7050921334062033"/>
          <c:y val="0.10818616623671505"/>
          <c:w val="0.63802562597413115"/>
          <c:h val="5.930477105779337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879692364035898E-2"/>
          <c:y val="0.16956199416577147"/>
          <c:w val="0.74856394292394957"/>
          <c:h val="0.60925346727202279"/>
        </c:manualLayout>
      </c:layout>
      <c:lineChart>
        <c:grouping val="standard"/>
        <c:varyColors val="0"/>
        <c:ser>
          <c:idx val="0"/>
          <c:order val="0"/>
          <c:tx>
            <c:strRef>
              <c:f>'4. Bortfallskategori Kön Ålder'!$CX$6</c:f>
              <c:strCache>
                <c:ptCount val="1"/>
                <c:pt idx="0">
                  <c:v>Män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'4. Bortfallskategori Kön Ålder'!$DJ$7:$DJ$47</c:f>
              <c:numCache>
                <c:formatCode>General</c:formatCode>
                <c:ptCount val="41"/>
                <c:pt idx="0">
                  <c:v>80</c:v>
                </c:pt>
                <c:pt idx="2">
                  <c:v>82</c:v>
                </c:pt>
                <c:pt idx="4">
                  <c:v>84</c:v>
                </c:pt>
                <c:pt idx="6">
                  <c:v>86</c:v>
                </c:pt>
                <c:pt idx="8">
                  <c:v>88</c:v>
                </c:pt>
                <c:pt idx="10">
                  <c:v>90</c:v>
                </c:pt>
                <c:pt idx="12">
                  <c:v>92</c:v>
                </c:pt>
                <c:pt idx="14">
                  <c:v>94</c:v>
                </c:pt>
                <c:pt idx="16">
                  <c:v>96</c:v>
                </c:pt>
                <c:pt idx="18">
                  <c:v>98</c:v>
                </c:pt>
                <c:pt idx="20" formatCode="#00">
                  <c:v>0</c:v>
                </c:pt>
                <c:pt idx="22" formatCode="#00">
                  <c:v>2</c:v>
                </c:pt>
                <c:pt idx="24" formatCode="#00">
                  <c:v>4</c:v>
                </c:pt>
                <c:pt idx="26" formatCode="#00">
                  <c:v>6</c:v>
                </c:pt>
                <c:pt idx="28" formatCode="#00">
                  <c:v>8</c:v>
                </c:pt>
                <c:pt idx="30" formatCode="#00">
                  <c:v>10</c:v>
                </c:pt>
                <c:pt idx="32" formatCode="#00">
                  <c:v>12</c:v>
                </c:pt>
                <c:pt idx="34" formatCode="#00">
                  <c:v>14</c:v>
                </c:pt>
                <c:pt idx="36">
                  <c:v>16</c:v>
                </c:pt>
                <c:pt idx="38">
                  <c:v>18</c:v>
                </c:pt>
                <c:pt idx="40">
                  <c:v>20</c:v>
                </c:pt>
              </c:numCache>
            </c:numRef>
          </c:cat>
          <c:val>
            <c:numRef>
              <c:f>'4. Bortfallskategori Kön Ålder'!$CX$7:$CX$47</c:f>
              <c:numCache>
                <c:formatCode>0.0</c:formatCode>
                <c:ptCount val="41"/>
                <c:pt idx="0">
                  <c:v>16.7</c:v>
                </c:pt>
                <c:pt idx="1">
                  <c:v>16.600000000000001</c:v>
                </c:pt>
                <c:pt idx="2">
                  <c:v>14.2</c:v>
                </c:pt>
                <c:pt idx="3">
                  <c:v>18.2</c:v>
                </c:pt>
                <c:pt idx="4">
                  <c:v>17.399999999999999</c:v>
                </c:pt>
                <c:pt idx="5">
                  <c:v>17</c:v>
                </c:pt>
                <c:pt idx="6">
                  <c:v>24.8</c:v>
                </c:pt>
                <c:pt idx="7">
                  <c:v>19.100000000000001</c:v>
                </c:pt>
                <c:pt idx="8">
                  <c:v>22.6</c:v>
                </c:pt>
                <c:pt idx="9">
                  <c:v>20.7</c:v>
                </c:pt>
                <c:pt idx="10">
                  <c:v>23</c:v>
                </c:pt>
                <c:pt idx="11">
                  <c:v>21.2</c:v>
                </c:pt>
                <c:pt idx="12">
                  <c:v>23</c:v>
                </c:pt>
                <c:pt idx="13">
                  <c:v>21.6</c:v>
                </c:pt>
                <c:pt idx="14">
                  <c:v>21.8</c:v>
                </c:pt>
                <c:pt idx="15">
                  <c:v>19.100000000000001</c:v>
                </c:pt>
                <c:pt idx="16">
                  <c:v>25.3</c:v>
                </c:pt>
                <c:pt idx="17">
                  <c:v>26.6</c:v>
                </c:pt>
                <c:pt idx="18">
                  <c:v>26.2</c:v>
                </c:pt>
                <c:pt idx="19">
                  <c:v>25.2</c:v>
                </c:pt>
                <c:pt idx="20">
                  <c:v>27.1</c:v>
                </c:pt>
                <c:pt idx="21">
                  <c:v>23.7</c:v>
                </c:pt>
                <c:pt idx="22">
                  <c:v>30</c:v>
                </c:pt>
                <c:pt idx="23">
                  <c:v>27.4</c:v>
                </c:pt>
                <c:pt idx="24">
                  <c:v>28.3</c:v>
                </c:pt>
                <c:pt idx="25">
                  <c:v>26</c:v>
                </c:pt>
                <c:pt idx="26">
                  <c:v>29.5</c:v>
                </c:pt>
                <c:pt idx="27">
                  <c:v>29.9</c:v>
                </c:pt>
                <c:pt idx="28">
                  <c:v>29.7</c:v>
                </c:pt>
                <c:pt idx="29">
                  <c:v>33.299999999999997</c:v>
                </c:pt>
                <c:pt idx="30">
                  <c:v>40.5</c:v>
                </c:pt>
                <c:pt idx="31">
                  <c:v>44.7</c:v>
                </c:pt>
                <c:pt idx="32">
                  <c:v>47.2</c:v>
                </c:pt>
                <c:pt idx="33">
                  <c:v>47.1</c:v>
                </c:pt>
                <c:pt idx="34">
                  <c:v>49.1</c:v>
                </c:pt>
                <c:pt idx="35">
                  <c:v>48.9</c:v>
                </c:pt>
                <c:pt idx="36">
                  <c:v>46.6</c:v>
                </c:pt>
                <c:pt idx="37">
                  <c:v>47.6</c:v>
                </c:pt>
                <c:pt idx="38">
                  <c:v>48.4</c:v>
                </c:pt>
                <c:pt idx="39">
                  <c:v>49.6</c:v>
                </c:pt>
                <c:pt idx="40">
                  <c:v>50.4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67-49E5-ADD7-60D741C6CA52}"/>
            </c:ext>
          </c:extLst>
        </c:ser>
        <c:ser>
          <c:idx val="1"/>
          <c:order val="1"/>
          <c:tx>
            <c:strRef>
              <c:f>'4. Bortfallskategori Kön Ålder'!$CY$6</c:f>
              <c:strCache>
                <c:ptCount val="1"/>
                <c:pt idx="0">
                  <c:v>Kvinnor</c:v>
                </c:pt>
              </c:strCache>
            </c:strRef>
          </c:tx>
          <c:spPr>
            <a:ln w="25400"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'4. Bortfallskategori Kön Ålder'!$DJ$7:$DJ$47</c:f>
              <c:numCache>
                <c:formatCode>General</c:formatCode>
                <c:ptCount val="41"/>
                <c:pt idx="0">
                  <c:v>80</c:v>
                </c:pt>
                <c:pt idx="2">
                  <c:v>82</c:v>
                </c:pt>
                <c:pt idx="4">
                  <c:v>84</c:v>
                </c:pt>
                <c:pt idx="6">
                  <c:v>86</c:v>
                </c:pt>
                <c:pt idx="8">
                  <c:v>88</c:v>
                </c:pt>
                <c:pt idx="10">
                  <c:v>90</c:v>
                </c:pt>
                <c:pt idx="12">
                  <c:v>92</c:v>
                </c:pt>
                <c:pt idx="14">
                  <c:v>94</c:v>
                </c:pt>
                <c:pt idx="16">
                  <c:v>96</c:v>
                </c:pt>
                <c:pt idx="18">
                  <c:v>98</c:v>
                </c:pt>
                <c:pt idx="20" formatCode="#00">
                  <c:v>0</c:v>
                </c:pt>
                <c:pt idx="22" formatCode="#00">
                  <c:v>2</c:v>
                </c:pt>
                <c:pt idx="24" formatCode="#00">
                  <c:v>4</c:v>
                </c:pt>
                <c:pt idx="26" formatCode="#00">
                  <c:v>6</c:v>
                </c:pt>
                <c:pt idx="28" formatCode="#00">
                  <c:v>8</c:v>
                </c:pt>
                <c:pt idx="30" formatCode="#00">
                  <c:v>10</c:v>
                </c:pt>
                <c:pt idx="32" formatCode="#00">
                  <c:v>12</c:v>
                </c:pt>
                <c:pt idx="34" formatCode="#00">
                  <c:v>14</c:v>
                </c:pt>
                <c:pt idx="36">
                  <c:v>16</c:v>
                </c:pt>
                <c:pt idx="38">
                  <c:v>18</c:v>
                </c:pt>
                <c:pt idx="40">
                  <c:v>20</c:v>
                </c:pt>
              </c:numCache>
            </c:numRef>
          </c:cat>
          <c:val>
            <c:numRef>
              <c:f>'4. Bortfallskategori Kön Ålder'!$CY$7:$CY$47</c:f>
              <c:numCache>
                <c:formatCode>0.0</c:formatCode>
                <c:ptCount val="41"/>
                <c:pt idx="0">
                  <c:v>18.7</c:v>
                </c:pt>
                <c:pt idx="1">
                  <c:v>17.3</c:v>
                </c:pt>
                <c:pt idx="2">
                  <c:v>17.3</c:v>
                </c:pt>
                <c:pt idx="3">
                  <c:v>20.3</c:v>
                </c:pt>
                <c:pt idx="4">
                  <c:v>20.7</c:v>
                </c:pt>
                <c:pt idx="5">
                  <c:v>20.5</c:v>
                </c:pt>
                <c:pt idx="6">
                  <c:v>25.6</c:v>
                </c:pt>
                <c:pt idx="7">
                  <c:v>22.8</c:v>
                </c:pt>
                <c:pt idx="8">
                  <c:v>23.3</c:v>
                </c:pt>
                <c:pt idx="9">
                  <c:v>22</c:v>
                </c:pt>
                <c:pt idx="10">
                  <c:v>23.4</c:v>
                </c:pt>
                <c:pt idx="11">
                  <c:v>20.6</c:v>
                </c:pt>
                <c:pt idx="12">
                  <c:v>20.9</c:v>
                </c:pt>
                <c:pt idx="13">
                  <c:v>20.5</c:v>
                </c:pt>
                <c:pt idx="14">
                  <c:v>20.3</c:v>
                </c:pt>
                <c:pt idx="15">
                  <c:v>18.2</c:v>
                </c:pt>
                <c:pt idx="16">
                  <c:v>19</c:v>
                </c:pt>
                <c:pt idx="17">
                  <c:v>21.7</c:v>
                </c:pt>
                <c:pt idx="18">
                  <c:v>19.5</c:v>
                </c:pt>
                <c:pt idx="19">
                  <c:v>22.6</c:v>
                </c:pt>
                <c:pt idx="20">
                  <c:v>22.3</c:v>
                </c:pt>
                <c:pt idx="21">
                  <c:v>20.2</c:v>
                </c:pt>
                <c:pt idx="22">
                  <c:v>23.8</c:v>
                </c:pt>
                <c:pt idx="23">
                  <c:v>22.4</c:v>
                </c:pt>
                <c:pt idx="24">
                  <c:v>26.3</c:v>
                </c:pt>
                <c:pt idx="25">
                  <c:v>21.1</c:v>
                </c:pt>
                <c:pt idx="26">
                  <c:v>23</c:v>
                </c:pt>
                <c:pt idx="27">
                  <c:v>24</c:v>
                </c:pt>
                <c:pt idx="28">
                  <c:v>23</c:v>
                </c:pt>
                <c:pt idx="29">
                  <c:v>27.1</c:v>
                </c:pt>
                <c:pt idx="30">
                  <c:v>32.299999999999997</c:v>
                </c:pt>
                <c:pt idx="31">
                  <c:v>38.9</c:v>
                </c:pt>
                <c:pt idx="32">
                  <c:v>36.6</c:v>
                </c:pt>
                <c:pt idx="33">
                  <c:v>42.5</c:v>
                </c:pt>
                <c:pt idx="34">
                  <c:v>42.8</c:v>
                </c:pt>
                <c:pt idx="35">
                  <c:v>43.3</c:v>
                </c:pt>
                <c:pt idx="36">
                  <c:v>45.9</c:v>
                </c:pt>
                <c:pt idx="37">
                  <c:v>43.7</c:v>
                </c:pt>
                <c:pt idx="38">
                  <c:v>46.3</c:v>
                </c:pt>
                <c:pt idx="39">
                  <c:v>50.1</c:v>
                </c:pt>
                <c:pt idx="40">
                  <c:v>50.4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67-49E5-ADD7-60D741C6C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849600"/>
        <c:axId val="151851392"/>
      </c:lineChart>
      <c:catAx>
        <c:axId val="15184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1851392"/>
        <c:crosses val="autoZero"/>
        <c:auto val="1"/>
        <c:lblAlgn val="ctr"/>
        <c:lblOffset val="100"/>
        <c:tickLblSkip val="1"/>
        <c:noMultiLvlLbl val="0"/>
      </c:catAx>
      <c:valAx>
        <c:axId val="151851392"/>
        <c:scaling>
          <c:orientation val="minMax"/>
          <c:max val="65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>
                    <a:latin typeface="+mn-lt"/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7.9406889881161995E-3"/>
              <c:y val="9.750122460319200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1849600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4192000150249557"/>
          <c:y val="0.64918123396135363"/>
          <c:w val="0.14615394005981808"/>
          <c:h val="0.13432061939332796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879692364035898E-2"/>
          <c:y val="0.16956199416577147"/>
          <c:w val="0.74856394292394957"/>
          <c:h val="0.60925346727202279"/>
        </c:manualLayout>
      </c:layout>
      <c:lineChart>
        <c:grouping val="standard"/>
        <c:varyColors val="0"/>
        <c:ser>
          <c:idx val="0"/>
          <c:order val="0"/>
          <c:tx>
            <c:strRef>
              <c:f>'4. Bortfallskategori Kön Ålder'!$DB$6</c:f>
              <c:strCache>
                <c:ptCount val="1"/>
                <c:pt idx="0">
                  <c:v>Män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'4. Bortfallskategori Kön Ålder'!$DJ$7:$DJ$47</c:f>
              <c:numCache>
                <c:formatCode>General</c:formatCode>
                <c:ptCount val="41"/>
                <c:pt idx="0">
                  <c:v>80</c:v>
                </c:pt>
                <c:pt idx="2">
                  <c:v>82</c:v>
                </c:pt>
                <c:pt idx="4">
                  <c:v>84</c:v>
                </c:pt>
                <c:pt idx="6">
                  <c:v>86</c:v>
                </c:pt>
                <c:pt idx="8">
                  <c:v>88</c:v>
                </c:pt>
                <c:pt idx="10">
                  <c:v>90</c:v>
                </c:pt>
                <c:pt idx="12">
                  <c:v>92</c:v>
                </c:pt>
                <c:pt idx="14">
                  <c:v>94</c:v>
                </c:pt>
                <c:pt idx="16">
                  <c:v>96</c:v>
                </c:pt>
                <c:pt idx="18">
                  <c:v>98</c:v>
                </c:pt>
                <c:pt idx="20" formatCode="#00">
                  <c:v>0</c:v>
                </c:pt>
                <c:pt idx="22" formatCode="#00">
                  <c:v>2</c:v>
                </c:pt>
                <c:pt idx="24" formatCode="#00">
                  <c:v>4</c:v>
                </c:pt>
                <c:pt idx="26" formatCode="#00">
                  <c:v>6</c:v>
                </c:pt>
                <c:pt idx="28" formatCode="#00">
                  <c:v>8</c:v>
                </c:pt>
                <c:pt idx="30" formatCode="#00">
                  <c:v>10</c:v>
                </c:pt>
                <c:pt idx="32" formatCode="#00">
                  <c:v>12</c:v>
                </c:pt>
                <c:pt idx="34" formatCode="#00">
                  <c:v>14</c:v>
                </c:pt>
                <c:pt idx="36">
                  <c:v>16</c:v>
                </c:pt>
                <c:pt idx="38">
                  <c:v>18</c:v>
                </c:pt>
                <c:pt idx="40">
                  <c:v>20</c:v>
                </c:pt>
              </c:numCache>
            </c:numRef>
          </c:cat>
          <c:val>
            <c:numRef>
              <c:f>'4. Bortfallskategori Kön Ålder'!$DB$7:$DB$47</c:f>
              <c:numCache>
                <c:formatCode>0.0</c:formatCode>
                <c:ptCount val="41"/>
                <c:pt idx="0">
                  <c:v>11.4</c:v>
                </c:pt>
                <c:pt idx="1">
                  <c:v>10.1</c:v>
                </c:pt>
                <c:pt idx="2">
                  <c:v>12.9</c:v>
                </c:pt>
                <c:pt idx="3">
                  <c:v>14.3</c:v>
                </c:pt>
                <c:pt idx="4">
                  <c:v>16.7</c:v>
                </c:pt>
                <c:pt idx="5">
                  <c:v>17</c:v>
                </c:pt>
                <c:pt idx="6">
                  <c:v>24.6</c:v>
                </c:pt>
                <c:pt idx="7">
                  <c:v>18.3</c:v>
                </c:pt>
                <c:pt idx="8">
                  <c:v>17.100000000000001</c:v>
                </c:pt>
                <c:pt idx="9">
                  <c:v>21.4</c:v>
                </c:pt>
                <c:pt idx="10">
                  <c:v>20.8</c:v>
                </c:pt>
                <c:pt idx="11">
                  <c:v>22.7</c:v>
                </c:pt>
                <c:pt idx="12">
                  <c:v>23.9</c:v>
                </c:pt>
                <c:pt idx="13">
                  <c:v>19.399999999999999</c:v>
                </c:pt>
                <c:pt idx="14">
                  <c:v>22</c:v>
                </c:pt>
                <c:pt idx="15">
                  <c:v>21.5</c:v>
                </c:pt>
                <c:pt idx="16">
                  <c:v>23.6</c:v>
                </c:pt>
                <c:pt idx="17">
                  <c:v>25.2</c:v>
                </c:pt>
                <c:pt idx="18">
                  <c:v>23.1</c:v>
                </c:pt>
                <c:pt idx="19">
                  <c:v>25.1</c:v>
                </c:pt>
                <c:pt idx="20">
                  <c:v>26.4</c:v>
                </c:pt>
                <c:pt idx="21">
                  <c:v>23</c:v>
                </c:pt>
                <c:pt idx="22">
                  <c:v>23.3</c:v>
                </c:pt>
                <c:pt idx="23">
                  <c:v>23.2</c:v>
                </c:pt>
                <c:pt idx="24">
                  <c:v>24.2</c:v>
                </c:pt>
                <c:pt idx="25">
                  <c:v>27.7</c:v>
                </c:pt>
                <c:pt idx="26">
                  <c:v>25.6</c:v>
                </c:pt>
                <c:pt idx="27">
                  <c:v>25.3</c:v>
                </c:pt>
                <c:pt idx="28">
                  <c:v>25.8</c:v>
                </c:pt>
                <c:pt idx="29">
                  <c:v>24</c:v>
                </c:pt>
                <c:pt idx="30">
                  <c:v>26.2</c:v>
                </c:pt>
                <c:pt idx="31">
                  <c:v>33.1</c:v>
                </c:pt>
                <c:pt idx="32">
                  <c:v>34.1</c:v>
                </c:pt>
                <c:pt idx="33">
                  <c:v>36.700000000000003</c:v>
                </c:pt>
                <c:pt idx="34">
                  <c:v>32.5</c:v>
                </c:pt>
                <c:pt idx="35">
                  <c:v>38.299999999999997</c:v>
                </c:pt>
                <c:pt idx="36">
                  <c:v>35.5</c:v>
                </c:pt>
                <c:pt idx="37">
                  <c:v>34.9</c:v>
                </c:pt>
                <c:pt idx="38">
                  <c:v>38.299999999999997</c:v>
                </c:pt>
                <c:pt idx="39">
                  <c:v>38.4</c:v>
                </c:pt>
                <c:pt idx="40">
                  <c:v>42.9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38-47B5-A699-36256CDB9B42}"/>
            </c:ext>
          </c:extLst>
        </c:ser>
        <c:ser>
          <c:idx val="1"/>
          <c:order val="1"/>
          <c:tx>
            <c:strRef>
              <c:f>'4. Bortfallskategori Kön Ålder'!$DC$6</c:f>
              <c:strCache>
                <c:ptCount val="1"/>
                <c:pt idx="0">
                  <c:v>Kvinnor</c:v>
                </c:pt>
              </c:strCache>
            </c:strRef>
          </c:tx>
          <c:spPr>
            <a:ln w="25400"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'4. Bortfallskategori Kön Ålder'!$DJ$7:$DJ$47</c:f>
              <c:numCache>
                <c:formatCode>General</c:formatCode>
                <c:ptCount val="41"/>
                <c:pt idx="0">
                  <c:v>80</c:v>
                </c:pt>
                <c:pt idx="2">
                  <c:v>82</c:v>
                </c:pt>
                <c:pt idx="4">
                  <c:v>84</c:v>
                </c:pt>
                <c:pt idx="6">
                  <c:v>86</c:v>
                </c:pt>
                <c:pt idx="8">
                  <c:v>88</c:v>
                </c:pt>
                <c:pt idx="10">
                  <c:v>90</c:v>
                </c:pt>
                <c:pt idx="12">
                  <c:v>92</c:v>
                </c:pt>
                <c:pt idx="14">
                  <c:v>94</c:v>
                </c:pt>
                <c:pt idx="16">
                  <c:v>96</c:v>
                </c:pt>
                <c:pt idx="18">
                  <c:v>98</c:v>
                </c:pt>
                <c:pt idx="20" formatCode="#00">
                  <c:v>0</c:v>
                </c:pt>
                <c:pt idx="22" formatCode="#00">
                  <c:v>2</c:v>
                </c:pt>
                <c:pt idx="24" formatCode="#00">
                  <c:v>4</c:v>
                </c:pt>
                <c:pt idx="26" formatCode="#00">
                  <c:v>6</c:v>
                </c:pt>
                <c:pt idx="28" formatCode="#00">
                  <c:v>8</c:v>
                </c:pt>
                <c:pt idx="30" formatCode="#00">
                  <c:v>10</c:v>
                </c:pt>
                <c:pt idx="32" formatCode="#00">
                  <c:v>12</c:v>
                </c:pt>
                <c:pt idx="34" formatCode="#00">
                  <c:v>14</c:v>
                </c:pt>
                <c:pt idx="36">
                  <c:v>16</c:v>
                </c:pt>
                <c:pt idx="38">
                  <c:v>18</c:v>
                </c:pt>
                <c:pt idx="40">
                  <c:v>20</c:v>
                </c:pt>
              </c:numCache>
            </c:numRef>
          </c:cat>
          <c:val>
            <c:numRef>
              <c:f>'4. Bortfallskategori Kön Ålder'!$DC$7:$DC$47</c:f>
              <c:numCache>
                <c:formatCode>0.0</c:formatCode>
                <c:ptCount val="41"/>
                <c:pt idx="0">
                  <c:v>12.6</c:v>
                </c:pt>
                <c:pt idx="1">
                  <c:v>15.7</c:v>
                </c:pt>
                <c:pt idx="2">
                  <c:v>17.3</c:v>
                </c:pt>
                <c:pt idx="3">
                  <c:v>22</c:v>
                </c:pt>
                <c:pt idx="4">
                  <c:v>21.7</c:v>
                </c:pt>
                <c:pt idx="5">
                  <c:v>21.1</c:v>
                </c:pt>
                <c:pt idx="6">
                  <c:v>26.5</c:v>
                </c:pt>
                <c:pt idx="7">
                  <c:v>25.3</c:v>
                </c:pt>
                <c:pt idx="8">
                  <c:v>24.4</c:v>
                </c:pt>
                <c:pt idx="9">
                  <c:v>22.5</c:v>
                </c:pt>
                <c:pt idx="10">
                  <c:v>28.8</c:v>
                </c:pt>
                <c:pt idx="11">
                  <c:v>29.6</c:v>
                </c:pt>
                <c:pt idx="12">
                  <c:v>26.5</c:v>
                </c:pt>
                <c:pt idx="13">
                  <c:v>26.7</c:v>
                </c:pt>
                <c:pt idx="14">
                  <c:v>26.9</c:v>
                </c:pt>
                <c:pt idx="15">
                  <c:v>25.8</c:v>
                </c:pt>
                <c:pt idx="16">
                  <c:v>26.8</c:v>
                </c:pt>
                <c:pt idx="17">
                  <c:v>27.8</c:v>
                </c:pt>
                <c:pt idx="18">
                  <c:v>29.7</c:v>
                </c:pt>
                <c:pt idx="19">
                  <c:v>27.8</c:v>
                </c:pt>
                <c:pt idx="20">
                  <c:v>26.7</c:v>
                </c:pt>
                <c:pt idx="21">
                  <c:v>23.8</c:v>
                </c:pt>
                <c:pt idx="22">
                  <c:v>29.1</c:v>
                </c:pt>
                <c:pt idx="23">
                  <c:v>27.6</c:v>
                </c:pt>
                <c:pt idx="24">
                  <c:v>25.3</c:v>
                </c:pt>
                <c:pt idx="25">
                  <c:v>25.9</c:v>
                </c:pt>
                <c:pt idx="26">
                  <c:v>27.4</c:v>
                </c:pt>
                <c:pt idx="27">
                  <c:v>26.6</c:v>
                </c:pt>
                <c:pt idx="28">
                  <c:v>23.6</c:v>
                </c:pt>
                <c:pt idx="29">
                  <c:v>24.8</c:v>
                </c:pt>
                <c:pt idx="30">
                  <c:v>27.3</c:v>
                </c:pt>
                <c:pt idx="31">
                  <c:v>31.7</c:v>
                </c:pt>
                <c:pt idx="32">
                  <c:v>33.4</c:v>
                </c:pt>
                <c:pt idx="33">
                  <c:v>33.9</c:v>
                </c:pt>
                <c:pt idx="34">
                  <c:v>31.2</c:v>
                </c:pt>
                <c:pt idx="35">
                  <c:v>36.1</c:v>
                </c:pt>
                <c:pt idx="36">
                  <c:v>35.9</c:v>
                </c:pt>
                <c:pt idx="37">
                  <c:v>36.4</c:v>
                </c:pt>
                <c:pt idx="38">
                  <c:v>38.5</c:v>
                </c:pt>
                <c:pt idx="39">
                  <c:v>37.299999999999997</c:v>
                </c:pt>
                <c:pt idx="40">
                  <c:v>43.3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38-47B5-A699-36256CDB9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897984"/>
        <c:axId val="151899520"/>
      </c:lineChart>
      <c:catAx>
        <c:axId val="15189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1899520"/>
        <c:crosses val="autoZero"/>
        <c:auto val="1"/>
        <c:lblAlgn val="ctr"/>
        <c:lblOffset val="100"/>
        <c:tickLblSkip val="1"/>
        <c:noMultiLvlLbl val="0"/>
      </c:catAx>
      <c:valAx>
        <c:axId val="151899520"/>
        <c:scaling>
          <c:orientation val="minMax"/>
          <c:max val="65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>
                    <a:latin typeface="+mn-lt"/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7.9406889881161995E-3"/>
              <c:y val="9.750122460319200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1897984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4192000150249557"/>
          <c:y val="0.64918123396135363"/>
          <c:w val="0.14615394005981808"/>
          <c:h val="0.13432061939332796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879692364035898E-2"/>
          <c:y val="0.16956199416577142"/>
          <c:w val="0.74856394292394957"/>
          <c:h val="0.60925346727202279"/>
        </c:manualLayout>
      </c:layout>
      <c:lineChart>
        <c:grouping val="standard"/>
        <c:varyColors val="0"/>
        <c:ser>
          <c:idx val="0"/>
          <c:order val="0"/>
          <c:tx>
            <c:strRef>
              <c:f>'4. Bortfallskategori Kön Ålder'!$CH$6</c:f>
              <c:strCache>
                <c:ptCount val="1"/>
                <c:pt idx="0">
                  <c:v>Män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'4. Bortfallskategori Kön Ålder'!$DJ$7:$DJ$47</c:f>
              <c:numCache>
                <c:formatCode>General</c:formatCode>
                <c:ptCount val="41"/>
                <c:pt idx="0">
                  <c:v>80</c:v>
                </c:pt>
                <c:pt idx="2">
                  <c:v>82</c:v>
                </c:pt>
                <c:pt idx="4">
                  <c:v>84</c:v>
                </c:pt>
                <c:pt idx="6">
                  <c:v>86</c:v>
                </c:pt>
                <c:pt idx="8">
                  <c:v>88</c:v>
                </c:pt>
                <c:pt idx="10">
                  <c:v>90</c:v>
                </c:pt>
                <c:pt idx="12">
                  <c:v>92</c:v>
                </c:pt>
                <c:pt idx="14">
                  <c:v>94</c:v>
                </c:pt>
                <c:pt idx="16">
                  <c:v>96</c:v>
                </c:pt>
                <c:pt idx="18">
                  <c:v>98</c:v>
                </c:pt>
                <c:pt idx="20" formatCode="#00">
                  <c:v>0</c:v>
                </c:pt>
                <c:pt idx="22" formatCode="#00">
                  <c:v>2</c:v>
                </c:pt>
                <c:pt idx="24" formatCode="#00">
                  <c:v>4</c:v>
                </c:pt>
                <c:pt idx="26" formatCode="#00">
                  <c:v>6</c:v>
                </c:pt>
                <c:pt idx="28" formatCode="#00">
                  <c:v>8</c:v>
                </c:pt>
                <c:pt idx="30" formatCode="#00">
                  <c:v>10</c:v>
                </c:pt>
                <c:pt idx="32" formatCode="#00">
                  <c:v>12</c:v>
                </c:pt>
                <c:pt idx="34" formatCode="#00">
                  <c:v>14</c:v>
                </c:pt>
                <c:pt idx="36">
                  <c:v>16</c:v>
                </c:pt>
                <c:pt idx="38">
                  <c:v>18</c:v>
                </c:pt>
                <c:pt idx="40">
                  <c:v>20</c:v>
                </c:pt>
              </c:numCache>
            </c:numRef>
          </c:cat>
          <c:val>
            <c:numRef>
              <c:f>'4. Bortfallskategori Kön Ålder'!$CH$7:$CH$47</c:f>
              <c:numCache>
                <c:formatCode>0.0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20.7</c:v>
                </c:pt>
                <c:pt idx="9">
                  <c:v>21.3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2">
                  <c:v>26.6</c:v>
                </c:pt>
                <c:pt idx="23">
                  <c:v>25.1</c:v>
                </c:pt>
                <c:pt idx="24">
                  <c:v>26.1</c:v>
                </c:pt>
                <c:pt idx="25">
                  <c:v>26.9</c:v>
                </c:pt>
                <c:pt idx="26">
                  <c:v>26.7</c:v>
                </c:pt>
                <c:pt idx="27">
                  <c:v>28.7</c:v>
                </c:pt>
                <c:pt idx="28">
                  <c:v>29.8</c:v>
                </c:pt>
                <c:pt idx="29">
                  <c:v>32</c:v>
                </c:pt>
                <c:pt idx="30">
                  <c:v>37.200000000000003</c:v>
                </c:pt>
                <c:pt idx="31">
                  <c:v>43.2</c:v>
                </c:pt>
                <c:pt idx="32">
                  <c:v>44</c:v>
                </c:pt>
                <c:pt idx="33">
                  <c:v>45.1</c:v>
                </c:pt>
                <c:pt idx="34">
                  <c:v>45.7</c:v>
                </c:pt>
                <c:pt idx="35">
                  <c:v>47.8</c:v>
                </c:pt>
                <c:pt idx="36">
                  <c:v>47.7</c:v>
                </c:pt>
                <c:pt idx="37">
                  <c:v>46.7</c:v>
                </c:pt>
                <c:pt idx="38">
                  <c:v>48.1</c:v>
                </c:pt>
                <c:pt idx="39">
                  <c:v>49.5</c:v>
                </c:pt>
                <c:pt idx="40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F3-4024-BFAC-51B20C5AEDD3}"/>
            </c:ext>
          </c:extLst>
        </c:ser>
        <c:ser>
          <c:idx val="1"/>
          <c:order val="1"/>
          <c:tx>
            <c:strRef>
              <c:f>'4. Bortfallskategori Kön Ålder'!$CI$6</c:f>
              <c:strCache>
                <c:ptCount val="1"/>
                <c:pt idx="0">
                  <c:v>Kvinnor</c:v>
                </c:pt>
              </c:strCache>
            </c:strRef>
          </c:tx>
          <c:spPr>
            <a:ln w="25400"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'4. Bortfallskategori Kön Ålder'!$DJ$7:$DJ$47</c:f>
              <c:numCache>
                <c:formatCode>General</c:formatCode>
                <c:ptCount val="41"/>
                <c:pt idx="0">
                  <c:v>80</c:v>
                </c:pt>
                <c:pt idx="2">
                  <c:v>82</c:v>
                </c:pt>
                <c:pt idx="4">
                  <c:v>84</c:v>
                </c:pt>
                <c:pt idx="6">
                  <c:v>86</c:v>
                </c:pt>
                <c:pt idx="8">
                  <c:v>88</c:v>
                </c:pt>
                <c:pt idx="10">
                  <c:v>90</c:v>
                </c:pt>
                <c:pt idx="12">
                  <c:v>92</c:v>
                </c:pt>
                <c:pt idx="14">
                  <c:v>94</c:v>
                </c:pt>
                <c:pt idx="16">
                  <c:v>96</c:v>
                </c:pt>
                <c:pt idx="18">
                  <c:v>98</c:v>
                </c:pt>
                <c:pt idx="20" formatCode="#00">
                  <c:v>0</c:v>
                </c:pt>
                <c:pt idx="22" formatCode="#00">
                  <c:v>2</c:v>
                </c:pt>
                <c:pt idx="24" formatCode="#00">
                  <c:v>4</c:v>
                </c:pt>
                <c:pt idx="26" formatCode="#00">
                  <c:v>6</c:v>
                </c:pt>
                <c:pt idx="28" formatCode="#00">
                  <c:v>8</c:v>
                </c:pt>
                <c:pt idx="30" formatCode="#00">
                  <c:v>10</c:v>
                </c:pt>
                <c:pt idx="32" formatCode="#00">
                  <c:v>12</c:v>
                </c:pt>
                <c:pt idx="34" formatCode="#00">
                  <c:v>14</c:v>
                </c:pt>
                <c:pt idx="36">
                  <c:v>16</c:v>
                </c:pt>
                <c:pt idx="38">
                  <c:v>18</c:v>
                </c:pt>
                <c:pt idx="40">
                  <c:v>20</c:v>
                </c:pt>
              </c:numCache>
            </c:numRef>
          </c:cat>
          <c:val>
            <c:numRef>
              <c:f>'4. Bortfallskategori Kön Ålder'!$CI$7:$CI$47</c:f>
              <c:numCache>
                <c:formatCode>0.0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20</c:v>
                </c:pt>
                <c:pt idx="9">
                  <c:v>20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2">
                  <c:v>24.2</c:v>
                </c:pt>
                <c:pt idx="23">
                  <c:v>24.4</c:v>
                </c:pt>
                <c:pt idx="24">
                  <c:v>24.7</c:v>
                </c:pt>
                <c:pt idx="25">
                  <c:v>23.6</c:v>
                </c:pt>
                <c:pt idx="26">
                  <c:v>24.9</c:v>
                </c:pt>
                <c:pt idx="27">
                  <c:v>25.2</c:v>
                </c:pt>
                <c:pt idx="28">
                  <c:v>24.2</c:v>
                </c:pt>
                <c:pt idx="29">
                  <c:v>28.8</c:v>
                </c:pt>
                <c:pt idx="30">
                  <c:v>33.1</c:v>
                </c:pt>
                <c:pt idx="31">
                  <c:v>38.799999999999997</c:v>
                </c:pt>
                <c:pt idx="32">
                  <c:v>40</c:v>
                </c:pt>
                <c:pt idx="33">
                  <c:v>41.8</c:v>
                </c:pt>
                <c:pt idx="34">
                  <c:v>41.8</c:v>
                </c:pt>
                <c:pt idx="35">
                  <c:v>45.6</c:v>
                </c:pt>
                <c:pt idx="36">
                  <c:v>47.2</c:v>
                </c:pt>
                <c:pt idx="37">
                  <c:v>45</c:v>
                </c:pt>
                <c:pt idx="38">
                  <c:v>47.8</c:v>
                </c:pt>
                <c:pt idx="39">
                  <c:v>49.3</c:v>
                </c:pt>
                <c:pt idx="40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F3-4024-BFAC-51B20C5AE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934464"/>
        <c:axId val="151936000"/>
      </c:lineChart>
      <c:catAx>
        <c:axId val="151934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1936000"/>
        <c:crosses val="autoZero"/>
        <c:auto val="1"/>
        <c:lblAlgn val="ctr"/>
        <c:lblOffset val="100"/>
        <c:tickLblSkip val="1"/>
        <c:noMultiLvlLbl val="0"/>
      </c:catAx>
      <c:valAx>
        <c:axId val="151936000"/>
        <c:scaling>
          <c:orientation val="minMax"/>
          <c:max val="65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>
                    <a:latin typeface="+mn-lt"/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7.9406889881161995E-3"/>
              <c:y val="9.750122460319200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1934464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4192000150249557"/>
          <c:y val="0.64918123396135363"/>
          <c:w val="0.14615394005981808"/>
          <c:h val="0.13432061939332796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879692364035898E-2"/>
          <c:y val="0.16956199416577142"/>
          <c:w val="0.74856394292394957"/>
          <c:h val="0.60925346727202279"/>
        </c:manualLayout>
      </c:layout>
      <c:lineChart>
        <c:grouping val="standard"/>
        <c:varyColors val="0"/>
        <c:ser>
          <c:idx val="0"/>
          <c:order val="0"/>
          <c:tx>
            <c:strRef>
              <c:f>'4. Bortfallskategori Kön Ålder'!$CL$6</c:f>
              <c:strCache>
                <c:ptCount val="1"/>
                <c:pt idx="0">
                  <c:v>Män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'4. Bortfallskategori Kön Ålder'!$DJ$7:$DJ$47</c:f>
              <c:numCache>
                <c:formatCode>General</c:formatCode>
                <c:ptCount val="41"/>
                <c:pt idx="0">
                  <c:v>80</c:v>
                </c:pt>
                <c:pt idx="2">
                  <c:v>82</c:v>
                </c:pt>
                <c:pt idx="4">
                  <c:v>84</c:v>
                </c:pt>
                <c:pt idx="6">
                  <c:v>86</c:v>
                </c:pt>
                <c:pt idx="8">
                  <c:v>88</c:v>
                </c:pt>
                <c:pt idx="10">
                  <c:v>90</c:v>
                </c:pt>
                <c:pt idx="12">
                  <c:v>92</c:v>
                </c:pt>
                <c:pt idx="14">
                  <c:v>94</c:v>
                </c:pt>
                <c:pt idx="16">
                  <c:v>96</c:v>
                </c:pt>
                <c:pt idx="18">
                  <c:v>98</c:v>
                </c:pt>
                <c:pt idx="20" formatCode="#00">
                  <c:v>0</c:v>
                </c:pt>
                <c:pt idx="22" formatCode="#00">
                  <c:v>2</c:v>
                </c:pt>
                <c:pt idx="24" formatCode="#00">
                  <c:v>4</c:v>
                </c:pt>
                <c:pt idx="26" formatCode="#00">
                  <c:v>6</c:v>
                </c:pt>
                <c:pt idx="28" formatCode="#00">
                  <c:v>8</c:v>
                </c:pt>
                <c:pt idx="30" formatCode="#00">
                  <c:v>10</c:v>
                </c:pt>
                <c:pt idx="32" formatCode="#00">
                  <c:v>12</c:v>
                </c:pt>
                <c:pt idx="34" formatCode="#00">
                  <c:v>14</c:v>
                </c:pt>
                <c:pt idx="36">
                  <c:v>16</c:v>
                </c:pt>
                <c:pt idx="38">
                  <c:v>18</c:v>
                </c:pt>
                <c:pt idx="40">
                  <c:v>20</c:v>
                </c:pt>
              </c:numCache>
            </c:numRef>
          </c:cat>
          <c:val>
            <c:numRef>
              <c:f>'4. Bortfallskategori Kön Ålder'!$CL$7:$CL$47</c:f>
              <c:numCache>
                <c:formatCode>0.0</c:formatCode>
                <c:ptCount val="41"/>
                <c:pt idx="0">
                  <c:v>13.9</c:v>
                </c:pt>
                <c:pt idx="1">
                  <c:v>12.9</c:v>
                </c:pt>
                <c:pt idx="2">
                  <c:v>12.7</c:v>
                </c:pt>
                <c:pt idx="3">
                  <c:v>15.9</c:v>
                </c:pt>
                <c:pt idx="4">
                  <c:v>16.100000000000001</c:v>
                </c:pt>
                <c:pt idx="5">
                  <c:v>16.8</c:v>
                </c:pt>
                <c:pt idx="6">
                  <c:v>22.7</c:v>
                </c:pt>
                <c:pt idx="7">
                  <c:v>18.8</c:v>
                </c:pt>
                <c:pt idx="8">
                  <c:v>20.7</c:v>
                </c:pt>
                <c:pt idx="9">
                  <c:v>21.4</c:v>
                </c:pt>
                <c:pt idx="10">
                  <c:v>21.7</c:v>
                </c:pt>
                <c:pt idx="11">
                  <c:v>21.5</c:v>
                </c:pt>
                <c:pt idx="12">
                  <c:v>20.5</c:v>
                </c:pt>
                <c:pt idx="13">
                  <c:v>19.399999999999999</c:v>
                </c:pt>
                <c:pt idx="14">
                  <c:v>20.399999999999999</c:v>
                </c:pt>
                <c:pt idx="15">
                  <c:v>20.2</c:v>
                </c:pt>
                <c:pt idx="16">
                  <c:v>22.4</c:v>
                </c:pt>
                <c:pt idx="17">
                  <c:v>23.4</c:v>
                </c:pt>
                <c:pt idx="18">
                  <c:v>24.6</c:v>
                </c:pt>
                <c:pt idx="19">
                  <c:v>24.1</c:v>
                </c:pt>
                <c:pt idx="20">
                  <c:v>25.6</c:v>
                </c:pt>
                <c:pt idx="21">
                  <c:v>23.6</c:v>
                </c:pt>
                <c:pt idx="22">
                  <c:v>26.5</c:v>
                </c:pt>
                <c:pt idx="23">
                  <c:v>25.1</c:v>
                </c:pt>
                <c:pt idx="24">
                  <c:v>26.2</c:v>
                </c:pt>
                <c:pt idx="25">
                  <c:v>26.7</c:v>
                </c:pt>
                <c:pt idx="26">
                  <c:v>26.7</c:v>
                </c:pt>
                <c:pt idx="27">
                  <c:v>28.5</c:v>
                </c:pt>
                <c:pt idx="28">
                  <c:v>29.9</c:v>
                </c:pt>
                <c:pt idx="29">
                  <c:v>32.1</c:v>
                </c:pt>
                <c:pt idx="30">
                  <c:v>37.200000000000003</c:v>
                </c:pt>
                <c:pt idx="31">
                  <c:v>43.1</c:v>
                </c:pt>
                <c:pt idx="32">
                  <c:v>44</c:v>
                </c:pt>
                <c:pt idx="33">
                  <c:v>45.3</c:v>
                </c:pt>
                <c:pt idx="34">
                  <c:v>45.9</c:v>
                </c:pt>
                <c:pt idx="35">
                  <c:v>48</c:v>
                </c:pt>
                <c:pt idx="36">
                  <c:v>47.7</c:v>
                </c:pt>
                <c:pt idx="37">
                  <c:v>46.8</c:v>
                </c:pt>
                <c:pt idx="38">
                  <c:v>48</c:v>
                </c:pt>
                <c:pt idx="39">
                  <c:v>49.6</c:v>
                </c:pt>
                <c:pt idx="40">
                  <c:v>52.2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F2-4996-B4F7-FA8B131E537B}"/>
            </c:ext>
          </c:extLst>
        </c:ser>
        <c:ser>
          <c:idx val="1"/>
          <c:order val="1"/>
          <c:tx>
            <c:strRef>
              <c:f>'4. Bortfallskategori Kön Ålder'!$CM$6</c:f>
              <c:strCache>
                <c:ptCount val="1"/>
                <c:pt idx="0">
                  <c:v>Kvinnor</c:v>
                </c:pt>
              </c:strCache>
            </c:strRef>
          </c:tx>
          <c:spPr>
            <a:ln w="25400"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'4. Bortfallskategori Kön Ålder'!$DJ$7:$DJ$47</c:f>
              <c:numCache>
                <c:formatCode>General</c:formatCode>
                <c:ptCount val="41"/>
                <c:pt idx="0">
                  <c:v>80</c:v>
                </c:pt>
                <c:pt idx="2">
                  <c:v>82</c:v>
                </c:pt>
                <c:pt idx="4">
                  <c:v>84</c:v>
                </c:pt>
                <c:pt idx="6">
                  <c:v>86</c:v>
                </c:pt>
                <c:pt idx="8">
                  <c:v>88</c:v>
                </c:pt>
                <c:pt idx="10">
                  <c:v>90</c:v>
                </c:pt>
                <c:pt idx="12">
                  <c:v>92</c:v>
                </c:pt>
                <c:pt idx="14">
                  <c:v>94</c:v>
                </c:pt>
                <c:pt idx="16">
                  <c:v>96</c:v>
                </c:pt>
                <c:pt idx="18">
                  <c:v>98</c:v>
                </c:pt>
                <c:pt idx="20" formatCode="#00">
                  <c:v>0</c:v>
                </c:pt>
                <c:pt idx="22" formatCode="#00">
                  <c:v>2</c:v>
                </c:pt>
                <c:pt idx="24" formatCode="#00">
                  <c:v>4</c:v>
                </c:pt>
                <c:pt idx="26" formatCode="#00">
                  <c:v>6</c:v>
                </c:pt>
                <c:pt idx="28" formatCode="#00">
                  <c:v>8</c:v>
                </c:pt>
                <c:pt idx="30" formatCode="#00">
                  <c:v>10</c:v>
                </c:pt>
                <c:pt idx="32" formatCode="#00">
                  <c:v>12</c:v>
                </c:pt>
                <c:pt idx="34" formatCode="#00">
                  <c:v>14</c:v>
                </c:pt>
                <c:pt idx="36">
                  <c:v>16</c:v>
                </c:pt>
                <c:pt idx="38">
                  <c:v>18</c:v>
                </c:pt>
                <c:pt idx="40">
                  <c:v>20</c:v>
                </c:pt>
              </c:numCache>
            </c:numRef>
          </c:cat>
          <c:val>
            <c:numRef>
              <c:f>'4. Bortfallskategori Kön Ålder'!$CM$7:$CM$47</c:f>
              <c:numCache>
                <c:formatCode>0.0</c:formatCode>
                <c:ptCount val="41"/>
                <c:pt idx="0">
                  <c:v>13.6</c:v>
                </c:pt>
                <c:pt idx="1">
                  <c:v>14</c:v>
                </c:pt>
                <c:pt idx="2">
                  <c:v>13.9</c:v>
                </c:pt>
                <c:pt idx="3">
                  <c:v>16.399999999999999</c:v>
                </c:pt>
                <c:pt idx="4">
                  <c:v>17.600000000000001</c:v>
                </c:pt>
                <c:pt idx="5">
                  <c:v>16.8</c:v>
                </c:pt>
                <c:pt idx="6">
                  <c:v>22.6</c:v>
                </c:pt>
                <c:pt idx="7">
                  <c:v>20.100000000000001</c:v>
                </c:pt>
                <c:pt idx="8">
                  <c:v>19.899999999999999</c:v>
                </c:pt>
                <c:pt idx="9">
                  <c:v>19.7</c:v>
                </c:pt>
                <c:pt idx="10">
                  <c:v>22.5</c:v>
                </c:pt>
                <c:pt idx="11">
                  <c:v>21.1</c:v>
                </c:pt>
                <c:pt idx="12">
                  <c:v>19.7</c:v>
                </c:pt>
                <c:pt idx="13">
                  <c:v>19.600000000000001</c:v>
                </c:pt>
                <c:pt idx="14">
                  <c:v>19.399999999999999</c:v>
                </c:pt>
                <c:pt idx="15">
                  <c:v>19</c:v>
                </c:pt>
                <c:pt idx="16">
                  <c:v>20.2</c:v>
                </c:pt>
                <c:pt idx="17">
                  <c:v>21.1</c:v>
                </c:pt>
                <c:pt idx="18">
                  <c:v>21.9</c:v>
                </c:pt>
                <c:pt idx="19">
                  <c:v>22.7</c:v>
                </c:pt>
                <c:pt idx="20">
                  <c:v>22.3</c:v>
                </c:pt>
                <c:pt idx="21">
                  <c:v>21</c:v>
                </c:pt>
                <c:pt idx="22">
                  <c:v>23.7</c:v>
                </c:pt>
                <c:pt idx="23">
                  <c:v>23.6</c:v>
                </c:pt>
                <c:pt idx="24">
                  <c:v>24.3</c:v>
                </c:pt>
                <c:pt idx="25">
                  <c:v>23.1</c:v>
                </c:pt>
                <c:pt idx="26">
                  <c:v>24.2</c:v>
                </c:pt>
                <c:pt idx="27">
                  <c:v>24.5</c:v>
                </c:pt>
                <c:pt idx="28">
                  <c:v>23.9</c:v>
                </c:pt>
                <c:pt idx="29">
                  <c:v>27.9</c:v>
                </c:pt>
                <c:pt idx="30">
                  <c:v>32.4</c:v>
                </c:pt>
                <c:pt idx="31">
                  <c:v>37.9</c:v>
                </c:pt>
                <c:pt idx="32">
                  <c:v>39.1</c:v>
                </c:pt>
                <c:pt idx="33">
                  <c:v>41.3</c:v>
                </c:pt>
                <c:pt idx="34">
                  <c:v>41.6</c:v>
                </c:pt>
                <c:pt idx="35">
                  <c:v>45.2</c:v>
                </c:pt>
                <c:pt idx="36">
                  <c:v>47</c:v>
                </c:pt>
                <c:pt idx="37">
                  <c:v>44.6</c:v>
                </c:pt>
                <c:pt idx="38">
                  <c:v>47.3</c:v>
                </c:pt>
                <c:pt idx="39">
                  <c:v>49</c:v>
                </c:pt>
                <c:pt idx="40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F2-4996-B4F7-FA8B131E5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2969984"/>
        <c:axId val="152971520"/>
      </c:lineChart>
      <c:catAx>
        <c:axId val="15296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2971520"/>
        <c:crosses val="autoZero"/>
        <c:auto val="1"/>
        <c:lblAlgn val="ctr"/>
        <c:lblOffset val="100"/>
        <c:tickLblSkip val="1"/>
        <c:noMultiLvlLbl val="0"/>
      </c:catAx>
      <c:valAx>
        <c:axId val="152971520"/>
        <c:scaling>
          <c:orientation val="minMax"/>
          <c:max val="65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>
                    <a:latin typeface="+mn-lt"/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7.9406889881161995E-3"/>
              <c:y val="9.750122460319200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2969984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4192000150249557"/>
          <c:y val="0.64918123396135363"/>
          <c:w val="0.14615394005981808"/>
          <c:h val="0.13432061939332796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94480676498651E-2"/>
          <c:y val="0.1844180758742206"/>
          <c:w val="0.73324246233926638"/>
          <c:h val="0.60925346727202279"/>
        </c:manualLayout>
      </c:layout>
      <c:lineChart>
        <c:grouping val="standard"/>
        <c:varyColors val="0"/>
        <c:ser>
          <c:idx val="1"/>
          <c:order val="0"/>
          <c:tx>
            <c:strRef>
              <c:f>'11. Bortfall Familjetyp'!$N$5</c:f>
              <c:strCache>
                <c:ptCount val="1"/>
                <c:pt idx="0">
                  <c:v>Samman-
boende  
utan barn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'11. Bortfall Familjetyp'!$A$8:$A$25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f>'11. Bortfall Familjetyp'!$N$8:$N$25</c:f>
              <c:numCache>
                <c:formatCode>0.0</c:formatCode>
                <c:ptCount val="18"/>
                <c:pt idx="0">
                  <c:v>17</c:v>
                </c:pt>
                <c:pt idx="1">
                  <c:v>19.7</c:v>
                </c:pt>
                <c:pt idx="2">
                  <c:v>18.899999999999999</c:v>
                </c:pt>
                <c:pt idx="3">
                  <c:v>17.7</c:v>
                </c:pt>
                <c:pt idx="4">
                  <c:v>16.5</c:v>
                </c:pt>
                <c:pt idx="5">
                  <c:v>15.8</c:v>
                </c:pt>
                <c:pt idx="6">
                  <c:v>15.3</c:v>
                </c:pt>
                <c:pt idx="7">
                  <c:v>18.2</c:v>
                </c:pt>
                <c:pt idx="8">
                  <c:v>20.2</c:v>
                </c:pt>
                <c:pt idx="9">
                  <c:v>18.899999999999999</c:v>
                </c:pt>
                <c:pt idx="10">
                  <c:v>22.3</c:v>
                </c:pt>
                <c:pt idx="11">
                  <c:v>18.399999999999999</c:v>
                </c:pt>
                <c:pt idx="12">
                  <c:v>21.1</c:v>
                </c:pt>
                <c:pt idx="13">
                  <c:v>23</c:v>
                </c:pt>
                <c:pt idx="14">
                  <c:v>22.5</c:v>
                </c:pt>
                <c:pt idx="15">
                  <c:v>23.4</c:v>
                </c:pt>
                <c:pt idx="16">
                  <c:v>26</c:v>
                </c:pt>
                <c:pt idx="17">
                  <c:v>19.899999999999999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1A-4C8F-BB52-7FF23F6DC2F4}"/>
            </c:ext>
          </c:extLst>
        </c:ser>
        <c:ser>
          <c:idx val="2"/>
          <c:order val="1"/>
          <c:tx>
            <c:strRef>
              <c:f>'11. Bortfall Familjetyp'!$O$5</c:f>
              <c:strCache>
                <c:ptCount val="1"/>
                <c:pt idx="0">
                  <c:v>Samman-
boende 
med barn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'11. Bortfall Familjetyp'!$A$8:$A$25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f>'11. Bortfall Familjetyp'!$O$8:$O$25</c:f>
              <c:numCache>
                <c:formatCode>0.0</c:formatCode>
                <c:ptCount val="18"/>
                <c:pt idx="0">
                  <c:v>16</c:v>
                </c:pt>
                <c:pt idx="1">
                  <c:v>17.5</c:v>
                </c:pt>
                <c:pt idx="2">
                  <c:v>16.2</c:v>
                </c:pt>
                <c:pt idx="3">
                  <c:v>15.7</c:v>
                </c:pt>
                <c:pt idx="4">
                  <c:v>16.3</c:v>
                </c:pt>
                <c:pt idx="5">
                  <c:v>17.3</c:v>
                </c:pt>
                <c:pt idx="6">
                  <c:v>18.2</c:v>
                </c:pt>
                <c:pt idx="7">
                  <c:v>21.7</c:v>
                </c:pt>
                <c:pt idx="8">
                  <c:v>25.2</c:v>
                </c:pt>
                <c:pt idx="9">
                  <c:v>22.2</c:v>
                </c:pt>
                <c:pt idx="10">
                  <c:v>22.3</c:v>
                </c:pt>
                <c:pt idx="11">
                  <c:v>19.899999999999999</c:v>
                </c:pt>
                <c:pt idx="12">
                  <c:v>21.5</c:v>
                </c:pt>
                <c:pt idx="13">
                  <c:v>24.1</c:v>
                </c:pt>
                <c:pt idx="14">
                  <c:v>24.3</c:v>
                </c:pt>
                <c:pt idx="15">
                  <c:v>25.8</c:v>
                </c:pt>
                <c:pt idx="16">
                  <c:v>24.6</c:v>
                </c:pt>
                <c:pt idx="17">
                  <c:v>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1A-4C8F-BB52-7FF23F6DC2F4}"/>
            </c:ext>
          </c:extLst>
        </c:ser>
        <c:ser>
          <c:idx val="3"/>
          <c:order val="2"/>
          <c:tx>
            <c:strRef>
              <c:f>'11. Bortfall Familjetyp'!$P$5</c:f>
              <c:strCache>
                <c:ptCount val="1"/>
                <c:pt idx="0">
                  <c:v>Ensam-
stående
med barn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'11. Bortfall Familjetyp'!$A$8:$A$25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f>'11. Bortfall Familjetyp'!$P$8:$P$25</c:f>
              <c:numCache>
                <c:formatCode>0.0</c:formatCode>
                <c:ptCount val="18"/>
                <c:pt idx="0">
                  <c:v>14.9</c:v>
                </c:pt>
                <c:pt idx="1">
                  <c:v>16.600000000000001</c:v>
                </c:pt>
                <c:pt idx="2">
                  <c:v>11.6</c:v>
                </c:pt>
                <c:pt idx="3">
                  <c:v>16.899999999999999</c:v>
                </c:pt>
                <c:pt idx="4">
                  <c:v>13.9</c:v>
                </c:pt>
                <c:pt idx="5">
                  <c:v>15.7</c:v>
                </c:pt>
                <c:pt idx="6">
                  <c:v>18.5</c:v>
                </c:pt>
                <c:pt idx="7">
                  <c:v>21.8</c:v>
                </c:pt>
                <c:pt idx="8">
                  <c:v>22.5</c:v>
                </c:pt>
                <c:pt idx="9">
                  <c:v>20.9</c:v>
                </c:pt>
                <c:pt idx="10">
                  <c:v>21.8</c:v>
                </c:pt>
                <c:pt idx="11">
                  <c:v>16.8</c:v>
                </c:pt>
                <c:pt idx="12">
                  <c:v>21</c:v>
                </c:pt>
                <c:pt idx="13">
                  <c:v>22</c:v>
                </c:pt>
                <c:pt idx="14">
                  <c:v>22.2</c:v>
                </c:pt>
                <c:pt idx="15">
                  <c:v>26.7</c:v>
                </c:pt>
                <c:pt idx="16">
                  <c:v>24.8</c:v>
                </c:pt>
                <c:pt idx="17">
                  <c:v>23.1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1A-4C8F-BB52-7FF23F6DC2F4}"/>
            </c:ext>
          </c:extLst>
        </c:ser>
        <c:ser>
          <c:idx val="4"/>
          <c:order val="3"/>
          <c:tx>
            <c:strRef>
              <c:f>'11. Bortfall Familjetyp'!$Q$5</c:f>
              <c:strCache>
                <c:ptCount val="1"/>
                <c:pt idx="0">
                  <c:v>Övriga
 ensam-
stående</c:v>
                </c:pt>
              </c:strCache>
            </c:strRef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'11. Bortfall Familjetyp'!$A$8:$A$25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f>'11. Bortfall Familjetyp'!$Q$8:$Q$25</c:f>
              <c:numCache>
                <c:formatCode>0.0</c:formatCode>
                <c:ptCount val="18"/>
                <c:pt idx="0">
                  <c:v>14.8</c:v>
                </c:pt>
                <c:pt idx="1">
                  <c:v>15.2</c:v>
                </c:pt>
                <c:pt idx="2">
                  <c:v>15.6</c:v>
                </c:pt>
                <c:pt idx="3">
                  <c:v>14.3</c:v>
                </c:pt>
                <c:pt idx="4">
                  <c:v>14.5</c:v>
                </c:pt>
                <c:pt idx="5">
                  <c:v>14.9</c:v>
                </c:pt>
                <c:pt idx="6">
                  <c:v>15.3</c:v>
                </c:pt>
                <c:pt idx="7">
                  <c:v>17.5</c:v>
                </c:pt>
                <c:pt idx="8">
                  <c:v>19.3</c:v>
                </c:pt>
                <c:pt idx="9">
                  <c:v>20.399999999999999</c:v>
                </c:pt>
                <c:pt idx="10">
                  <c:v>18.2</c:v>
                </c:pt>
                <c:pt idx="11">
                  <c:v>17.899999999999999</c:v>
                </c:pt>
                <c:pt idx="12">
                  <c:v>19.899999999999999</c:v>
                </c:pt>
                <c:pt idx="13">
                  <c:v>21.8</c:v>
                </c:pt>
                <c:pt idx="14">
                  <c:v>20.8</c:v>
                </c:pt>
                <c:pt idx="15">
                  <c:v>23.1</c:v>
                </c:pt>
                <c:pt idx="16">
                  <c:v>21.9</c:v>
                </c:pt>
                <c:pt idx="17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81A-4C8F-BB52-7FF23F6DC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2194048"/>
        <c:axId val="152199936"/>
      </c:lineChart>
      <c:catAx>
        <c:axId val="15219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2199936"/>
        <c:crosses val="autoZero"/>
        <c:auto val="1"/>
        <c:lblAlgn val="ctr"/>
        <c:lblOffset val="100"/>
        <c:tickLblSkip val="1"/>
        <c:noMultiLvlLbl val="0"/>
      </c:catAx>
      <c:valAx>
        <c:axId val="152199936"/>
        <c:scaling>
          <c:orientation val="minMax"/>
          <c:max val="3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>
                    <a:latin typeface="+mn-lt"/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7.9406889881161995E-3"/>
              <c:y val="9.750122460319200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accent3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2194048"/>
        <c:crosses val="autoZero"/>
        <c:crossBetween val="between"/>
        <c:majorUnit val="2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2088568340722112"/>
          <c:y val="0.18121466014519771"/>
          <c:w val="0.17911431659277885"/>
          <c:h val="0.6216363623070793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94480676498651E-2"/>
          <c:y val="0.1844180758742206"/>
          <c:w val="0.73324246233926638"/>
          <c:h val="0.60925346727202279"/>
        </c:manualLayout>
      </c:layout>
      <c:lineChart>
        <c:grouping val="standard"/>
        <c:varyColors val="0"/>
        <c:ser>
          <c:idx val="1"/>
          <c:order val="0"/>
          <c:tx>
            <c:strRef>
              <c:f>'11. Bortfall Familjetyp'!$H$5</c:f>
              <c:strCache>
                <c:ptCount val="1"/>
                <c:pt idx="0">
                  <c:v>Samman-
boende  
utan barn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'11. Bortfall Familjetyp'!$A$7:$A$25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'11. Bortfall Familjetyp'!$H$7:$H$25</c:f>
              <c:numCache>
                <c:formatCode>0.0</c:formatCode>
                <c:ptCount val="19"/>
                <c:pt idx="0">
                  <c:v>3.6</c:v>
                </c:pt>
                <c:pt idx="1">
                  <c:v>3.4</c:v>
                </c:pt>
                <c:pt idx="2">
                  <c:v>3.1</c:v>
                </c:pt>
                <c:pt idx="3">
                  <c:v>3.3</c:v>
                </c:pt>
                <c:pt idx="4">
                  <c:v>2.7</c:v>
                </c:pt>
                <c:pt idx="5">
                  <c:v>3.2</c:v>
                </c:pt>
                <c:pt idx="6">
                  <c:v>3.1</c:v>
                </c:pt>
                <c:pt idx="7">
                  <c:v>4</c:v>
                </c:pt>
                <c:pt idx="8">
                  <c:v>4.8</c:v>
                </c:pt>
                <c:pt idx="9">
                  <c:v>6.5</c:v>
                </c:pt>
                <c:pt idx="10">
                  <c:v>8.3000000000000007</c:v>
                </c:pt>
                <c:pt idx="11">
                  <c:v>8.6999999999999993</c:v>
                </c:pt>
                <c:pt idx="12">
                  <c:v>12</c:v>
                </c:pt>
                <c:pt idx="13">
                  <c:v>11.4</c:v>
                </c:pt>
                <c:pt idx="14">
                  <c:v>10.199999999999999</c:v>
                </c:pt>
                <c:pt idx="15">
                  <c:v>10</c:v>
                </c:pt>
                <c:pt idx="16">
                  <c:v>10.5</c:v>
                </c:pt>
                <c:pt idx="17">
                  <c:v>12.5</c:v>
                </c:pt>
                <c:pt idx="18">
                  <c:v>18.100000000000001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F-4198-94FC-CF34E2EDFFFA}"/>
            </c:ext>
          </c:extLst>
        </c:ser>
        <c:ser>
          <c:idx val="2"/>
          <c:order val="1"/>
          <c:tx>
            <c:strRef>
              <c:f>'11. Bortfall Familjetyp'!$I$5</c:f>
              <c:strCache>
                <c:ptCount val="1"/>
                <c:pt idx="0">
                  <c:v>Samman-
boende 
med barn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'11. Bortfall Familjetyp'!$A$7:$A$25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'11. Bortfall Familjetyp'!$I$7:$I$25</c:f>
              <c:numCache>
                <c:formatCode>0.0</c:formatCode>
                <c:ptCount val="19"/>
                <c:pt idx="0">
                  <c:v>4.9000000000000004</c:v>
                </c:pt>
                <c:pt idx="1">
                  <c:v>4.9000000000000004</c:v>
                </c:pt>
                <c:pt idx="2">
                  <c:v>4</c:v>
                </c:pt>
                <c:pt idx="3">
                  <c:v>4.5999999999999996</c:v>
                </c:pt>
                <c:pt idx="4">
                  <c:v>4.7</c:v>
                </c:pt>
                <c:pt idx="5">
                  <c:v>5.9</c:v>
                </c:pt>
                <c:pt idx="6">
                  <c:v>5.2</c:v>
                </c:pt>
                <c:pt idx="7">
                  <c:v>8.5</c:v>
                </c:pt>
                <c:pt idx="8">
                  <c:v>10.6</c:v>
                </c:pt>
                <c:pt idx="9">
                  <c:v>13.8</c:v>
                </c:pt>
                <c:pt idx="10">
                  <c:v>17.100000000000001</c:v>
                </c:pt>
                <c:pt idx="11">
                  <c:v>20.2</c:v>
                </c:pt>
                <c:pt idx="12">
                  <c:v>22.4</c:v>
                </c:pt>
                <c:pt idx="13">
                  <c:v>23.4</c:v>
                </c:pt>
                <c:pt idx="14">
                  <c:v>20.5</c:v>
                </c:pt>
                <c:pt idx="15">
                  <c:v>19.399999999999999</c:v>
                </c:pt>
                <c:pt idx="16">
                  <c:v>19.7</c:v>
                </c:pt>
                <c:pt idx="17">
                  <c:v>22.2</c:v>
                </c:pt>
                <c:pt idx="18">
                  <c:v>28.1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F-4198-94FC-CF34E2EDFFFA}"/>
            </c:ext>
          </c:extLst>
        </c:ser>
        <c:ser>
          <c:idx val="3"/>
          <c:order val="2"/>
          <c:tx>
            <c:strRef>
              <c:f>'11. Bortfall Familjetyp'!$J$5</c:f>
              <c:strCache>
                <c:ptCount val="1"/>
                <c:pt idx="0">
                  <c:v>Ensam-
stående
med barn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'11. Bortfall Familjetyp'!$A$7:$A$25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'11. Bortfall Familjetyp'!$J$7:$J$25</c:f>
              <c:numCache>
                <c:formatCode>0.0</c:formatCode>
                <c:ptCount val="19"/>
                <c:pt idx="0">
                  <c:v>10.5</c:v>
                </c:pt>
                <c:pt idx="1">
                  <c:v>9.3000000000000007</c:v>
                </c:pt>
                <c:pt idx="2">
                  <c:v>8.1</c:v>
                </c:pt>
                <c:pt idx="3">
                  <c:v>11.4</c:v>
                </c:pt>
                <c:pt idx="4">
                  <c:v>12.5</c:v>
                </c:pt>
                <c:pt idx="5">
                  <c:v>13</c:v>
                </c:pt>
                <c:pt idx="6">
                  <c:v>12.6</c:v>
                </c:pt>
                <c:pt idx="7">
                  <c:v>16.7</c:v>
                </c:pt>
                <c:pt idx="8">
                  <c:v>19.399999999999999</c:v>
                </c:pt>
                <c:pt idx="9">
                  <c:v>20.2</c:v>
                </c:pt>
                <c:pt idx="10">
                  <c:v>24</c:v>
                </c:pt>
                <c:pt idx="11">
                  <c:v>28.1</c:v>
                </c:pt>
                <c:pt idx="12">
                  <c:v>30.8</c:v>
                </c:pt>
                <c:pt idx="13">
                  <c:v>33.5</c:v>
                </c:pt>
                <c:pt idx="14">
                  <c:v>31.8</c:v>
                </c:pt>
                <c:pt idx="15">
                  <c:v>29.1</c:v>
                </c:pt>
                <c:pt idx="16">
                  <c:v>25.5</c:v>
                </c:pt>
                <c:pt idx="17">
                  <c:v>31.3</c:v>
                </c:pt>
                <c:pt idx="18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F-4198-94FC-CF34E2EDFFFA}"/>
            </c:ext>
          </c:extLst>
        </c:ser>
        <c:ser>
          <c:idx val="4"/>
          <c:order val="3"/>
          <c:tx>
            <c:strRef>
              <c:f>'11. Bortfall Familjetyp'!$K$5</c:f>
              <c:strCache>
                <c:ptCount val="1"/>
                <c:pt idx="0">
                  <c:v>Övriga
 ensam-
stående</c:v>
                </c:pt>
              </c:strCache>
            </c:strRef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'11. Bortfall Familjetyp'!$A$7:$A$25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'11. Bortfall Familjetyp'!$K$7:$K$25</c:f>
              <c:numCache>
                <c:formatCode>0.0</c:formatCode>
                <c:ptCount val="19"/>
                <c:pt idx="0">
                  <c:v>8.8000000000000007</c:v>
                </c:pt>
                <c:pt idx="1">
                  <c:v>8.4</c:v>
                </c:pt>
                <c:pt idx="2">
                  <c:v>9.9</c:v>
                </c:pt>
                <c:pt idx="3">
                  <c:v>9.9</c:v>
                </c:pt>
                <c:pt idx="4">
                  <c:v>11.4</c:v>
                </c:pt>
                <c:pt idx="5">
                  <c:v>11.9</c:v>
                </c:pt>
                <c:pt idx="6">
                  <c:v>12.9</c:v>
                </c:pt>
                <c:pt idx="7">
                  <c:v>14.7</c:v>
                </c:pt>
                <c:pt idx="8">
                  <c:v>15.7</c:v>
                </c:pt>
                <c:pt idx="9">
                  <c:v>20.2</c:v>
                </c:pt>
                <c:pt idx="10">
                  <c:v>19.600000000000001</c:v>
                </c:pt>
                <c:pt idx="11">
                  <c:v>20.8</c:v>
                </c:pt>
                <c:pt idx="12">
                  <c:v>25.7</c:v>
                </c:pt>
                <c:pt idx="13">
                  <c:v>26.3</c:v>
                </c:pt>
                <c:pt idx="14">
                  <c:v>26</c:v>
                </c:pt>
                <c:pt idx="15">
                  <c:v>26.2</c:v>
                </c:pt>
                <c:pt idx="16">
                  <c:v>26.7</c:v>
                </c:pt>
                <c:pt idx="17">
                  <c:v>28</c:v>
                </c:pt>
                <c:pt idx="18">
                  <c:v>33.4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CF-4198-94FC-CF34E2EDF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2317952"/>
        <c:axId val="152319488"/>
      </c:lineChart>
      <c:catAx>
        <c:axId val="15231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2319488"/>
        <c:crosses val="autoZero"/>
        <c:auto val="1"/>
        <c:lblAlgn val="ctr"/>
        <c:lblOffset val="100"/>
        <c:tickLblSkip val="1"/>
        <c:noMultiLvlLbl val="0"/>
      </c:catAx>
      <c:valAx>
        <c:axId val="152319488"/>
        <c:scaling>
          <c:orientation val="minMax"/>
          <c:max val="4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>
                    <a:latin typeface="+mn-lt"/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7.9406889881161995E-3"/>
              <c:y val="9.750122460319200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accent3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2317952"/>
        <c:crosses val="autoZero"/>
        <c:crossBetween val="between"/>
        <c:majorUnit val="4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2088568340722112"/>
          <c:y val="0.18121466014519771"/>
          <c:w val="0.17911431659277885"/>
          <c:h val="0.6216363623070793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94543903405111E-2"/>
          <c:y val="0.17699003501999577"/>
          <c:w val="0.75351892303784607"/>
          <c:h val="0.60925346727202279"/>
        </c:manualLayout>
      </c:layout>
      <c:lineChart>
        <c:grouping val="standard"/>
        <c:varyColors val="0"/>
        <c:ser>
          <c:idx val="1"/>
          <c:order val="0"/>
          <c:tx>
            <c:strRef>
              <c:f>'11. Bortfall Familjetyp'!$B$5</c:f>
              <c:strCache>
                <c:ptCount val="1"/>
                <c:pt idx="0">
                  <c:v>Samman-
boende  
utan barn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'11. Bortfall Familjetyp'!$A$7:$A$25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'11. Bortfall Familjetyp'!$B$7:$B$25</c:f>
              <c:numCache>
                <c:formatCode>0.0</c:formatCode>
                <c:ptCount val="19"/>
                <c:pt idx="0">
                  <c:v>75.8</c:v>
                </c:pt>
                <c:pt idx="1">
                  <c:v>76.7</c:v>
                </c:pt>
                <c:pt idx="2">
                  <c:v>75.2</c:v>
                </c:pt>
                <c:pt idx="3">
                  <c:v>75.2</c:v>
                </c:pt>
                <c:pt idx="4">
                  <c:v>76.400000000000006</c:v>
                </c:pt>
                <c:pt idx="5">
                  <c:v>77</c:v>
                </c:pt>
                <c:pt idx="6">
                  <c:v>77.900000000000006</c:v>
                </c:pt>
                <c:pt idx="7">
                  <c:v>77.3</c:v>
                </c:pt>
                <c:pt idx="8">
                  <c:v>72.8</c:v>
                </c:pt>
                <c:pt idx="9">
                  <c:v>68.2</c:v>
                </c:pt>
                <c:pt idx="10">
                  <c:v>67.900000000000006</c:v>
                </c:pt>
                <c:pt idx="11">
                  <c:v>65.3</c:v>
                </c:pt>
                <c:pt idx="12">
                  <c:v>65.7</c:v>
                </c:pt>
                <c:pt idx="13">
                  <c:v>63.8</c:v>
                </c:pt>
                <c:pt idx="14">
                  <c:v>63.3</c:v>
                </c:pt>
                <c:pt idx="15">
                  <c:v>64.7</c:v>
                </c:pt>
                <c:pt idx="16">
                  <c:v>63.1</c:v>
                </c:pt>
                <c:pt idx="17">
                  <c:v>59</c:v>
                </c:pt>
                <c:pt idx="18">
                  <c:v>59.1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B0-4AE3-BCF2-305100B38FAC}"/>
            </c:ext>
          </c:extLst>
        </c:ser>
        <c:ser>
          <c:idx val="2"/>
          <c:order val="1"/>
          <c:tx>
            <c:strRef>
              <c:f>'11. Bortfall Familjetyp'!$C$5</c:f>
              <c:strCache>
                <c:ptCount val="1"/>
                <c:pt idx="0">
                  <c:v>Samman-
boende 
med barn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'11. Bortfall Familjetyp'!$A$7:$A$25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'11. Bortfall Familjetyp'!$C$7:$C$25</c:f>
              <c:numCache>
                <c:formatCode>0.0</c:formatCode>
                <c:ptCount val="19"/>
                <c:pt idx="0">
                  <c:v>78.8</c:v>
                </c:pt>
                <c:pt idx="1">
                  <c:v>78.400000000000006</c:v>
                </c:pt>
                <c:pt idx="2">
                  <c:v>77.7</c:v>
                </c:pt>
                <c:pt idx="3">
                  <c:v>78.400000000000006</c:v>
                </c:pt>
                <c:pt idx="4">
                  <c:v>78.8</c:v>
                </c:pt>
                <c:pt idx="5">
                  <c:v>76.8</c:v>
                </c:pt>
                <c:pt idx="6">
                  <c:v>75.900000000000006</c:v>
                </c:pt>
                <c:pt idx="7">
                  <c:v>72.3</c:v>
                </c:pt>
                <c:pt idx="8">
                  <c:v>66.2</c:v>
                </c:pt>
                <c:pt idx="9">
                  <c:v>59.7</c:v>
                </c:pt>
                <c:pt idx="10">
                  <c:v>58.2</c:v>
                </c:pt>
                <c:pt idx="11">
                  <c:v>56</c:v>
                </c:pt>
                <c:pt idx="12">
                  <c:v>56.8</c:v>
                </c:pt>
                <c:pt idx="13">
                  <c:v>53.7</c:v>
                </c:pt>
                <c:pt idx="14">
                  <c:v>53.7</c:v>
                </c:pt>
                <c:pt idx="15">
                  <c:v>55.3</c:v>
                </c:pt>
                <c:pt idx="16">
                  <c:v>53</c:v>
                </c:pt>
                <c:pt idx="17">
                  <c:v>51.9</c:v>
                </c:pt>
                <c:pt idx="18">
                  <c:v>49.5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B0-4AE3-BCF2-305100B38FAC}"/>
            </c:ext>
          </c:extLst>
        </c:ser>
        <c:ser>
          <c:idx val="3"/>
          <c:order val="2"/>
          <c:tx>
            <c:strRef>
              <c:f>'11. Bortfall Familjetyp'!$D$5</c:f>
              <c:strCache>
                <c:ptCount val="1"/>
                <c:pt idx="0">
                  <c:v>Ensam-
stående
med barn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'11. Bortfall Familjetyp'!$A$7:$A$25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'11. Bortfall Familjetyp'!$D$7:$D$25</c:f>
              <c:numCache>
                <c:formatCode>0.0</c:formatCode>
                <c:ptCount val="19"/>
                <c:pt idx="0">
                  <c:v>72.900000000000006</c:v>
                </c:pt>
                <c:pt idx="1">
                  <c:v>74.900000000000006</c:v>
                </c:pt>
                <c:pt idx="2">
                  <c:v>74.5</c:v>
                </c:pt>
                <c:pt idx="3">
                  <c:v>75.900000000000006</c:v>
                </c:pt>
                <c:pt idx="4">
                  <c:v>67.900000000000006</c:v>
                </c:pt>
                <c:pt idx="5">
                  <c:v>70.900000000000006</c:v>
                </c:pt>
                <c:pt idx="6">
                  <c:v>69.8</c:v>
                </c:pt>
                <c:pt idx="7">
                  <c:v>62.2</c:v>
                </c:pt>
                <c:pt idx="8">
                  <c:v>56.3</c:v>
                </c:pt>
                <c:pt idx="9">
                  <c:v>54.2</c:v>
                </c:pt>
                <c:pt idx="10">
                  <c:v>51.8</c:v>
                </c:pt>
                <c:pt idx="11">
                  <c:v>47.8</c:v>
                </c:pt>
                <c:pt idx="12">
                  <c:v>50.6</c:v>
                </c:pt>
                <c:pt idx="13">
                  <c:v>43.1</c:v>
                </c:pt>
                <c:pt idx="14">
                  <c:v>43.6</c:v>
                </c:pt>
                <c:pt idx="15">
                  <c:v>46.9</c:v>
                </c:pt>
                <c:pt idx="16">
                  <c:v>46</c:v>
                </c:pt>
                <c:pt idx="17">
                  <c:v>42.3</c:v>
                </c:pt>
                <c:pt idx="18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B0-4AE3-BCF2-305100B38FAC}"/>
            </c:ext>
          </c:extLst>
        </c:ser>
        <c:ser>
          <c:idx val="4"/>
          <c:order val="3"/>
          <c:tx>
            <c:strRef>
              <c:f>'11. Bortfall Familjetyp'!$E$5</c:f>
              <c:strCache>
                <c:ptCount val="1"/>
                <c:pt idx="0">
                  <c:v>Övriga
 ensam-
stående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'11. Bortfall Familjetyp'!$A$7:$A$25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'11. Bortfall Familjetyp'!$E$7:$E$25</c:f>
              <c:numCache>
                <c:formatCode>0.0</c:formatCode>
                <c:ptCount val="19"/>
                <c:pt idx="0">
                  <c:v>71</c:v>
                </c:pt>
                <c:pt idx="1">
                  <c:v>72.099999999999994</c:v>
                </c:pt>
                <c:pt idx="2">
                  <c:v>71.5</c:v>
                </c:pt>
                <c:pt idx="3">
                  <c:v>70.900000000000006</c:v>
                </c:pt>
                <c:pt idx="4">
                  <c:v>70.2</c:v>
                </c:pt>
                <c:pt idx="5">
                  <c:v>68.099999999999994</c:v>
                </c:pt>
                <c:pt idx="6">
                  <c:v>68.099999999999994</c:v>
                </c:pt>
                <c:pt idx="7">
                  <c:v>64.5</c:v>
                </c:pt>
                <c:pt idx="8">
                  <c:v>61</c:v>
                </c:pt>
                <c:pt idx="9">
                  <c:v>54</c:v>
                </c:pt>
                <c:pt idx="10">
                  <c:v>53.4</c:v>
                </c:pt>
                <c:pt idx="11">
                  <c:v>53.9</c:v>
                </c:pt>
                <c:pt idx="12">
                  <c:v>52.4</c:v>
                </c:pt>
                <c:pt idx="13">
                  <c:v>49.9</c:v>
                </c:pt>
                <c:pt idx="14">
                  <c:v>47.9</c:v>
                </c:pt>
                <c:pt idx="15">
                  <c:v>49.5</c:v>
                </c:pt>
                <c:pt idx="16">
                  <c:v>46.7</c:v>
                </c:pt>
                <c:pt idx="17">
                  <c:v>47</c:v>
                </c:pt>
                <c:pt idx="18">
                  <c:v>42.5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B0-4AE3-BCF2-305100B38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2367872"/>
        <c:axId val="152369408"/>
      </c:lineChart>
      <c:catAx>
        <c:axId val="15236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2369408"/>
        <c:crosses val="autoZero"/>
        <c:auto val="1"/>
        <c:lblAlgn val="ctr"/>
        <c:lblOffset val="100"/>
        <c:tickLblSkip val="1"/>
        <c:noMultiLvlLbl val="0"/>
      </c:catAx>
      <c:valAx>
        <c:axId val="152369408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>
                    <a:latin typeface="+mn-lt"/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7.9406889881161995E-3"/>
              <c:y val="9.750122460319200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2367872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2088559825544194"/>
          <c:y val="0.19235672142653479"/>
          <c:w val="0.17911431659277885"/>
          <c:h val="0.6216363623070793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94480676498651E-2"/>
          <c:y val="0.1844180758742206"/>
          <c:w val="0.73324246233926638"/>
          <c:h val="0.60925346727202279"/>
        </c:manualLayout>
      </c:layout>
      <c:lineChart>
        <c:grouping val="standard"/>
        <c:varyColors val="0"/>
        <c:ser>
          <c:idx val="1"/>
          <c:order val="0"/>
          <c:tx>
            <c:strRef>
              <c:f>'11. Bortfall Familjetyp'!$T$5</c:f>
              <c:strCache>
                <c:ptCount val="1"/>
                <c:pt idx="0">
                  <c:v>Samman-
boende  
utan barn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'11. Bortfall Familjetyp'!$A$7:$A$25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'11. Bortfall Familjetyp'!$T$7:$T$25</c:f>
              <c:numCache>
                <c:formatCode>0.0</c:formatCode>
                <c:ptCount val="19"/>
                <c:pt idx="0">
                  <c:v>24.2</c:v>
                </c:pt>
                <c:pt idx="1">
                  <c:v>23.3</c:v>
                </c:pt>
                <c:pt idx="2">
                  <c:v>24.8</c:v>
                </c:pt>
                <c:pt idx="3">
                  <c:v>24.8</c:v>
                </c:pt>
                <c:pt idx="4">
                  <c:v>23.4</c:v>
                </c:pt>
                <c:pt idx="5">
                  <c:v>22.9</c:v>
                </c:pt>
                <c:pt idx="6">
                  <c:v>22.1</c:v>
                </c:pt>
                <c:pt idx="7">
                  <c:v>22.7</c:v>
                </c:pt>
                <c:pt idx="8">
                  <c:v>27.2</c:v>
                </c:pt>
                <c:pt idx="9">
                  <c:v>31.6</c:v>
                </c:pt>
                <c:pt idx="10">
                  <c:v>32</c:v>
                </c:pt>
                <c:pt idx="11">
                  <c:v>34.6</c:v>
                </c:pt>
                <c:pt idx="12">
                  <c:v>34.299999999999997</c:v>
                </c:pt>
                <c:pt idx="13">
                  <c:v>36.1</c:v>
                </c:pt>
                <c:pt idx="14">
                  <c:v>36.700000000000003</c:v>
                </c:pt>
                <c:pt idx="15">
                  <c:v>35.299999999999997</c:v>
                </c:pt>
                <c:pt idx="16">
                  <c:v>36.9</c:v>
                </c:pt>
                <c:pt idx="17">
                  <c:v>41</c:v>
                </c:pt>
                <c:pt idx="18">
                  <c:v>40.9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DD-48FE-9380-83C339B3E830}"/>
            </c:ext>
          </c:extLst>
        </c:ser>
        <c:ser>
          <c:idx val="2"/>
          <c:order val="1"/>
          <c:tx>
            <c:strRef>
              <c:f>'11. Bortfall Familjetyp'!$U$5</c:f>
              <c:strCache>
                <c:ptCount val="1"/>
                <c:pt idx="0">
                  <c:v>Samman-
boende 
med barn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'11. Bortfall Familjetyp'!$A$7:$A$25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'11. Bortfall Familjetyp'!$U$7:$U$25</c:f>
              <c:numCache>
                <c:formatCode>0.0</c:formatCode>
                <c:ptCount val="19"/>
                <c:pt idx="0">
                  <c:v>21.2</c:v>
                </c:pt>
                <c:pt idx="1">
                  <c:v>21.6</c:v>
                </c:pt>
                <c:pt idx="2">
                  <c:v>22.3</c:v>
                </c:pt>
                <c:pt idx="3">
                  <c:v>21.6</c:v>
                </c:pt>
                <c:pt idx="4">
                  <c:v>21</c:v>
                </c:pt>
                <c:pt idx="5">
                  <c:v>23.1</c:v>
                </c:pt>
                <c:pt idx="6">
                  <c:v>24</c:v>
                </c:pt>
                <c:pt idx="7">
                  <c:v>27.7</c:v>
                </c:pt>
                <c:pt idx="8">
                  <c:v>33.799999999999997</c:v>
                </c:pt>
                <c:pt idx="9">
                  <c:v>40.200000000000003</c:v>
                </c:pt>
                <c:pt idx="10">
                  <c:v>41.6</c:v>
                </c:pt>
                <c:pt idx="11">
                  <c:v>43.8</c:v>
                </c:pt>
                <c:pt idx="12">
                  <c:v>43.2</c:v>
                </c:pt>
                <c:pt idx="13">
                  <c:v>46.3</c:v>
                </c:pt>
                <c:pt idx="14">
                  <c:v>46.2</c:v>
                </c:pt>
                <c:pt idx="15">
                  <c:v>44.7</c:v>
                </c:pt>
                <c:pt idx="16">
                  <c:v>47</c:v>
                </c:pt>
                <c:pt idx="17">
                  <c:v>48.1</c:v>
                </c:pt>
                <c:pt idx="18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DD-48FE-9380-83C339B3E830}"/>
            </c:ext>
          </c:extLst>
        </c:ser>
        <c:ser>
          <c:idx val="3"/>
          <c:order val="2"/>
          <c:tx>
            <c:strRef>
              <c:f>'11. Bortfall Familjetyp'!$V$5</c:f>
              <c:strCache>
                <c:ptCount val="1"/>
                <c:pt idx="0">
                  <c:v>Ensam-
stående
med barn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'11. Bortfall Familjetyp'!$A$7:$A$25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'11. Bortfall Familjetyp'!$V$7:$V$25</c:f>
              <c:numCache>
                <c:formatCode>0.0</c:formatCode>
                <c:ptCount val="19"/>
                <c:pt idx="0">
                  <c:v>27.1</c:v>
                </c:pt>
                <c:pt idx="1">
                  <c:v>25.1</c:v>
                </c:pt>
                <c:pt idx="2">
                  <c:v>25.5</c:v>
                </c:pt>
                <c:pt idx="3">
                  <c:v>24.1</c:v>
                </c:pt>
                <c:pt idx="4">
                  <c:v>31.9</c:v>
                </c:pt>
                <c:pt idx="5">
                  <c:v>28.9</c:v>
                </c:pt>
                <c:pt idx="6">
                  <c:v>30.2</c:v>
                </c:pt>
                <c:pt idx="7">
                  <c:v>37.799999999999997</c:v>
                </c:pt>
                <c:pt idx="8">
                  <c:v>43.7</c:v>
                </c:pt>
                <c:pt idx="9">
                  <c:v>45.5</c:v>
                </c:pt>
                <c:pt idx="10">
                  <c:v>48.2</c:v>
                </c:pt>
                <c:pt idx="11">
                  <c:v>52.2</c:v>
                </c:pt>
                <c:pt idx="12">
                  <c:v>49.4</c:v>
                </c:pt>
                <c:pt idx="13">
                  <c:v>56.8</c:v>
                </c:pt>
                <c:pt idx="14">
                  <c:v>56.2</c:v>
                </c:pt>
                <c:pt idx="15">
                  <c:v>53.1</c:v>
                </c:pt>
                <c:pt idx="16">
                  <c:v>54</c:v>
                </c:pt>
                <c:pt idx="17">
                  <c:v>57.7</c:v>
                </c:pt>
                <c:pt idx="18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DD-48FE-9380-83C339B3E830}"/>
            </c:ext>
          </c:extLst>
        </c:ser>
        <c:ser>
          <c:idx val="4"/>
          <c:order val="3"/>
          <c:tx>
            <c:strRef>
              <c:f>'11. Bortfall Familjetyp'!$W$5</c:f>
              <c:strCache>
                <c:ptCount val="1"/>
                <c:pt idx="0">
                  <c:v>Övriga
 ensam-
stående</c:v>
                </c:pt>
              </c:strCache>
            </c:strRef>
          </c:tx>
          <c:spPr>
            <a:ln w="28575"/>
          </c:spPr>
          <c:marker>
            <c:symbol val="none"/>
          </c:marker>
          <c:cat>
            <c:numRef>
              <c:f>'11. Bortfall Familjetyp'!$A$7:$A$25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'11. Bortfall Familjetyp'!$W$7:$W$25</c:f>
              <c:numCache>
                <c:formatCode>0.0</c:formatCode>
                <c:ptCount val="19"/>
                <c:pt idx="0">
                  <c:v>29</c:v>
                </c:pt>
                <c:pt idx="1">
                  <c:v>27.9</c:v>
                </c:pt>
                <c:pt idx="2">
                  <c:v>28.5</c:v>
                </c:pt>
                <c:pt idx="3">
                  <c:v>29</c:v>
                </c:pt>
                <c:pt idx="4">
                  <c:v>29.7</c:v>
                </c:pt>
                <c:pt idx="5">
                  <c:v>31.7</c:v>
                </c:pt>
                <c:pt idx="6">
                  <c:v>31.9</c:v>
                </c:pt>
                <c:pt idx="7">
                  <c:v>35.5</c:v>
                </c:pt>
                <c:pt idx="8">
                  <c:v>39</c:v>
                </c:pt>
                <c:pt idx="9">
                  <c:v>45.9</c:v>
                </c:pt>
                <c:pt idx="10">
                  <c:v>46.4</c:v>
                </c:pt>
                <c:pt idx="11">
                  <c:v>46</c:v>
                </c:pt>
                <c:pt idx="12">
                  <c:v>47.6</c:v>
                </c:pt>
                <c:pt idx="13">
                  <c:v>50.1</c:v>
                </c:pt>
                <c:pt idx="14">
                  <c:v>52.1</c:v>
                </c:pt>
                <c:pt idx="15">
                  <c:v>50.5</c:v>
                </c:pt>
                <c:pt idx="16">
                  <c:v>53.3</c:v>
                </c:pt>
                <c:pt idx="17">
                  <c:v>53</c:v>
                </c:pt>
                <c:pt idx="18">
                  <c:v>57.4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DD-48FE-9380-83C339B3E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3327104"/>
        <c:axId val="153328640"/>
      </c:lineChart>
      <c:catAx>
        <c:axId val="153327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3328640"/>
        <c:crosses val="autoZero"/>
        <c:auto val="1"/>
        <c:lblAlgn val="ctr"/>
        <c:lblOffset val="100"/>
        <c:tickLblSkip val="1"/>
        <c:noMultiLvlLbl val="0"/>
      </c:catAx>
      <c:valAx>
        <c:axId val="153328640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>
                    <a:latin typeface="+mn-lt"/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7.9406889881161995E-3"/>
              <c:y val="9.750122460319200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3327104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2088568340722112"/>
          <c:y val="0.18121466014519771"/>
          <c:w val="0.17911431659277885"/>
          <c:h val="0.6216363623070793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'11. Bortfall Familjetyp'!$AL$4</c:f>
          <c:strCache>
            <c:ptCount val="1"/>
            <c:pt idx="0">
              <c:v>Bortfallets relativa ökning efter familjetyp. Basår 2002</c:v>
            </c:pt>
          </c:strCache>
        </c:strRef>
      </c:tx>
      <c:layout>
        <c:manualLayout>
          <c:xMode val="edge"/>
          <c:yMode val="edge"/>
          <c:x val="0.14302390077346527"/>
          <c:y val="2.3608064793255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6845562446287138E-2"/>
          <c:y val="0.10385263918759591"/>
          <c:w val="0.89719573548881615"/>
          <c:h val="0.59995354982433069"/>
        </c:manualLayout>
      </c:layout>
      <c:lineChart>
        <c:grouping val="standard"/>
        <c:varyColors val="0"/>
        <c:ser>
          <c:idx val="0"/>
          <c:order val="0"/>
          <c:tx>
            <c:strRef>
              <c:f>'11. Bortfall Familjetyp'!$AL$5</c:f>
              <c:strCache>
                <c:ptCount val="1"/>
                <c:pt idx="0">
                  <c:v>Samman-boende utan barn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'11. Bortfall Familjetyp'!$A$7:$A$23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'11. Bortfall Familjetyp'!$AL$7:$AL$23</c:f>
              <c:numCache>
                <c:formatCode>0.00</c:formatCode>
                <c:ptCount val="17"/>
                <c:pt idx="0">
                  <c:v>1</c:v>
                </c:pt>
                <c:pt idx="1">
                  <c:v>0.96280991735537191</c:v>
                </c:pt>
                <c:pt idx="2">
                  <c:v>1.0247933884297522</c:v>
                </c:pt>
                <c:pt idx="3">
                  <c:v>1.0247933884297522</c:v>
                </c:pt>
                <c:pt idx="4">
                  <c:v>0.96694214876033058</c:v>
                </c:pt>
                <c:pt idx="5">
                  <c:v>0.94628099173553715</c:v>
                </c:pt>
                <c:pt idx="6">
                  <c:v>0.91322314049586784</c:v>
                </c:pt>
                <c:pt idx="7">
                  <c:v>0.93801652892561982</c:v>
                </c:pt>
                <c:pt idx="8">
                  <c:v>1.1239669421487604</c:v>
                </c:pt>
                <c:pt idx="9">
                  <c:v>1.3057851239669422</c:v>
                </c:pt>
                <c:pt idx="10">
                  <c:v>1.3223140495867769</c:v>
                </c:pt>
                <c:pt idx="11">
                  <c:v>1.4297520661157026</c:v>
                </c:pt>
                <c:pt idx="12">
                  <c:v>1.4173553719008263</c:v>
                </c:pt>
                <c:pt idx="13">
                  <c:v>1.4917355371900827</c:v>
                </c:pt>
                <c:pt idx="14">
                  <c:v>1.5165289256198349</c:v>
                </c:pt>
                <c:pt idx="15">
                  <c:v>1.4586776859504131</c:v>
                </c:pt>
                <c:pt idx="16">
                  <c:v>1.524793388429752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37-4A3E-AA4D-74E02F431EB1}"/>
            </c:ext>
          </c:extLst>
        </c:ser>
        <c:ser>
          <c:idx val="1"/>
          <c:order val="1"/>
          <c:tx>
            <c:strRef>
              <c:f>'11. Bortfall Familjetyp'!$AM$5</c:f>
              <c:strCache>
                <c:ptCount val="1"/>
                <c:pt idx="0">
                  <c:v>Samman-boende med barn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'11. Bortfall Familjetyp'!$A$7:$A$23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'11. Bortfall Familjetyp'!$AM$7:$AM$23</c:f>
              <c:numCache>
                <c:formatCode>0.00</c:formatCode>
                <c:ptCount val="17"/>
                <c:pt idx="0">
                  <c:v>1</c:v>
                </c:pt>
                <c:pt idx="1">
                  <c:v>1.0188679245283019</c:v>
                </c:pt>
                <c:pt idx="2">
                  <c:v>1.0518867924528303</c:v>
                </c:pt>
                <c:pt idx="3">
                  <c:v>1.0188679245283019</c:v>
                </c:pt>
                <c:pt idx="4">
                  <c:v>0.99056603773584906</c:v>
                </c:pt>
                <c:pt idx="5">
                  <c:v>1.0896226415094341</c:v>
                </c:pt>
                <c:pt idx="6">
                  <c:v>1.1320754716981132</c:v>
                </c:pt>
                <c:pt idx="7">
                  <c:v>1.3066037735849056</c:v>
                </c:pt>
                <c:pt idx="8">
                  <c:v>1.5943396226415094</c:v>
                </c:pt>
                <c:pt idx="9">
                  <c:v>1.8962264150943398</c:v>
                </c:pt>
                <c:pt idx="10">
                  <c:v>1.9622641509433965</c:v>
                </c:pt>
                <c:pt idx="11">
                  <c:v>2.0660377358490565</c:v>
                </c:pt>
                <c:pt idx="12">
                  <c:v>2.0377358490566038</c:v>
                </c:pt>
                <c:pt idx="13">
                  <c:v>2.1839622641509435</c:v>
                </c:pt>
                <c:pt idx="14">
                  <c:v>2.1792452830188682</c:v>
                </c:pt>
                <c:pt idx="15">
                  <c:v>2.108490566037736</c:v>
                </c:pt>
                <c:pt idx="16">
                  <c:v>2.216981132075472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37-4A3E-AA4D-74E02F431EB1}"/>
            </c:ext>
          </c:extLst>
        </c:ser>
        <c:ser>
          <c:idx val="2"/>
          <c:order val="2"/>
          <c:tx>
            <c:strRef>
              <c:f>'11. Bortfall Familjetyp'!$AN$5</c:f>
              <c:strCache>
                <c:ptCount val="1"/>
                <c:pt idx="0">
                  <c:v>Ensam-stående med barn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'11. Bortfall Familjetyp'!$A$7:$A$23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'11. Bortfall Familjetyp'!$AN$7:$AN$23</c:f>
              <c:numCache>
                <c:formatCode>0.00</c:formatCode>
                <c:ptCount val="17"/>
                <c:pt idx="0">
                  <c:v>1</c:v>
                </c:pt>
                <c:pt idx="1">
                  <c:v>1.1839622641509435</c:v>
                </c:pt>
                <c:pt idx="2">
                  <c:v>1.2028301886792454</c:v>
                </c:pt>
                <c:pt idx="3">
                  <c:v>1.1367924528301887</c:v>
                </c:pt>
                <c:pt idx="4">
                  <c:v>1.5047169811320755</c:v>
                </c:pt>
                <c:pt idx="5">
                  <c:v>1.3632075471698113</c:v>
                </c:pt>
                <c:pt idx="6">
                  <c:v>1.4245283018867925</c:v>
                </c:pt>
                <c:pt idx="7">
                  <c:v>1.7830188679245282</c:v>
                </c:pt>
                <c:pt idx="8">
                  <c:v>2.0613207547169812</c:v>
                </c:pt>
                <c:pt idx="9">
                  <c:v>2.1462264150943398</c:v>
                </c:pt>
                <c:pt idx="10">
                  <c:v>2.2735849056603774</c:v>
                </c:pt>
                <c:pt idx="11">
                  <c:v>2.4622641509433962</c:v>
                </c:pt>
                <c:pt idx="12">
                  <c:v>2.3301886792452828</c:v>
                </c:pt>
                <c:pt idx="13">
                  <c:v>2.6792452830188678</c:v>
                </c:pt>
                <c:pt idx="14">
                  <c:v>2.6509433962264155</c:v>
                </c:pt>
                <c:pt idx="15">
                  <c:v>2.5047169811320757</c:v>
                </c:pt>
                <c:pt idx="16">
                  <c:v>2.5471698113207548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37-4A3E-AA4D-74E02F431EB1}"/>
            </c:ext>
          </c:extLst>
        </c:ser>
        <c:ser>
          <c:idx val="3"/>
          <c:order val="3"/>
          <c:tx>
            <c:strRef>
              <c:f>'11. Bortfall Familjetyp'!$AO$5</c:f>
              <c:strCache>
                <c:ptCount val="1"/>
                <c:pt idx="0">
                  <c:v>Övriga ensam-stående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'11. Bortfall Familjetyp'!$A$7:$A$23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'11. Bortfall Familjetyp'!$AO$7:$AO$23</c:f>
              <c:numCache>
                <c:formatCode>0.00</c:formatCode>
                <c:ptCount val="17"/>
                <c:pt idx="0">
                  <c:v>1</c:v>
                </c:pt>
                <c:pt idx="1">
                  <c:v>0.9620689655172413</c:v>
                </c:pt>
                <c:pt idx="2">
                  <c:v>0.98275862068965514</c:v>
                </c:pt>
                <c:pt idx="3">
                  <c:v>1</c:v>
                </c:pt>
                <c:pt idx="4">
                  <c:v>1.0241379310344827</c:v>
                </c:pt>
                <c:pt idx="5">
                  <c:v>1.0931034482758621</c:v>
                </c:pt>
                <c:pt idx="6">
                  <c:v>1.0999999999999999</c:v>
                </c:pt>
                <c:pt idx="7">
                  <c:v>1.2241379310344827</c:v>
                </c:pt>
                <c:pt idx="8">
                  <c:v>1.3448275862068966</c:v>
                </c:pt>
                <c:pt idx="9">
                  <c:v>1.5827586206896551</c:v>
                </c:pt>
                <c:pt idx="10">
                  <c:v>1.5999999999999999</c:v>
                </c:pt>
                <c:pt idx="11">
                  <c:v>1.5862068965517242</c:v>
                </c:pt>
                <c:pt idx="12">
                  <c:v>1.6413793103448275</c:v>
                </c:pt>
                <c:pt idx="13">
                  <c:v>1.7275862068965517</c:v>
                </c:pt>
                <c:pt idx="14">
                  <c:v>1.7965517241379312</c:v>
                </c:pt>
                <c:pt idx="15">
                  <c:v>1.7413793103448276</c:v>
                </c:pt>
                <c:pt idx="16">
                  <c:v>1.8379310344827586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37-4A3E-AA4D-74E02F431EB1}"/>
            </c:ext>
          </c:extLst>
        </c:ser>
        <c:ser>
          <c:idx val="4"/>
          <c:order val="4"/>
          <c:tx>
            <c:strRef>
              <c:f>'11. Bortfall Familjetyp'!$AP$5</c:f>
              <c:strCache>
                <c:ptCount val="1"/>
                <c:pt idx="0">
                  <c:v>Saknad uppgift om familjetyp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'11. Bortfall Familjetyp'!$A$7:$A$23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'11. Bortfall Familjetyp'!$AP$7:$AP$23</c:f>
              <c:numCache>
                <c:formatCode>0.00</c:formatCode>
                <c:ptCount val="17"/>
                <c:pt idx="0">
                  <c:v>1</c:v>
                </c:pt>
                <c:pt idx="1">
                  <c:v>1.078125</c:v>
                </c:pt>
                <c:pt idx="2">
                  <c:v>1.09375</c:v>
                </c:pt>
                <c:pt idx="3">
                  <c:v>1.0052083333333335</c:v>
                </c:pt>
                <c:pt idx="4">
                  <c:v>1.4348958333333335</c:v>
                </c:pt>
                <c:pt idx="5">
                  <c:v>1.3359375</c:v>
                </c:pt>
                <c:pt idx="6">
                  <c:v>1.1015625</c:v>
                </c:pt>
                <c:pt idx="7">
                  <c:v>1.4010416666666667</c:v>
                </c:pt>
                <c:pt idx="8">
                  <c:v>1.3020833333333335</c:v>
                </c:pt>
                <c:pt idx="9">
                  <c:v>1.8489583333333335</c:v>
                </c:pt>
                <c:pt idx="10">
                  <c:v>1.9583333333333335</c:v>
                </c:pt>
                <c:pt idx="11">
                  <c:v>1.8880208333333335</c:v>
                </c:pt>
                <c:pt idx="12">
                  <c:v>1.3958333333333335</c:v>
                </c:pt>
                <c:pt idx="13">
                  <c:v>1.7812500000000002</c:v>
                </c:pt>
                <c:pt idx="14">
                  <c:v>1.6432291666666667</c:v>
                </c:pt>
                <c:pt idx="15">
                  <c:v>1.71875</c:v>
                </c:pt>
                <c:pt idx="16">
                  <c:v>1.46875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37-4A3E-AA4D-74E02F43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3772520"/>
        <c:axId val="843771208"/>
      </c:lineChart>
      <c:catAx>
        <c:axId val="843772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43771208"/>
        <c:crosses val="autoZero"/>
        <c:auto val="1"/>
        <c:lblAlgn val="ctr"/>
        <c:lblOffset val="100"/>
        <c:noMultiLvlLbl val="0"/>
      </c:catAx>
      <c:valAx>
        <c:axId val="843771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43772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492891513560805E-2"/>
          <c:y val="0.80714678925050065"/>
          <c:w val="0.92458661417322829"/>
          <c:h val="0.165075449017398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'11. Bortfall Familjetyp'!$AR$4</c:f>
          <c:strCache>
            <c:ptCount val="1"/>
            <c:pt idx="0">
              <c:v>Bortfallets förändring relativt föregående år efter familjetyp</c:v>
            </c:pt>
          </c:strCache>
        </c:strRef>
      </c:tx>
      <c:layout>
        <c:manualLayout>
          <c:xMode val="edge"/>
          <c:yMode val="edge"/>
          <c:x val="0.13441901449930965"/>
          <c:y val="2.37496040948874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6.8362289543250535E-2"/>
          <c:y val="0.10602474115976508"/>
          <c:w val="0.89573106772784461"/>
          <c:h val="0.6057932527658102"/>
        </c:manualLayout>
      </c:layout>
      <c:lineChart>
        <c:grouping val="standard"/>
        <c:varyColors val="0"/>
        <c:ser>
          <c:idx val="0"/>
          <c:order val="0"/>
          <c:tx>
            <c:strRef>
              <c:f>'11. Bortfall Familjetyp'!$AR$5</c:f>
              <c:strCache>
                <c:ptCount val="1"/>
                <c:pt idx="0">
                  <c:v>Samman-boende utan barn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'11. Bortfall Familjetyp'!$A$7:$A$23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'11. Bortfall Familjetyp'!$AR$7:$AR$23</c:f>
              <c:numCache>
                <c:formatCode>0.00</c:formatCode>
                <c:ptCount val="17"/>
                <c:pt idx="0">
                  <c:v>1</c:v>
                </c:pt>
                <c:pt idx="1">
                  <c:v>0.96280991735537191</c:v>
                </c:pt>
                <c:pt idx="2">
                  <c:v>1.0643776824034334</c:v>
                </c:pt>
                <c:pt idx="3">
                  <c:v>1</c:v>
                </c:pt>
                <c:pt idx="4">
                  <c:v>0.94354838709677413</c:v>
                </c:pt>
                <c:pt idx="5">
                  <c:v>0.9786324786324786</c:v>
                </c:pt>
                <c:pt idx="6">
                  <c:v>0.96506550218340625</c:v>
                </c:pt>
                <c:pt idx="7">
                  <c:v>1.0271493212669682</c:v>
                </c:pt>
                <c:pt idx="8">
                  <c:v>1.1982378854625551</c:v>
                </c:pt>
                <c:pt idx="9">
                  <c:v>1.161764705882353</c:v>
                </c:pt>
                <c:pt idx="10">
                  <c:v>1.0126582278481011</c:v>
                </c:pt>
                <c:pt idx="11">
                  <c:v>1.08125</c:v>
                </c:pt>
                <c:pt idx="12">
                  <c:v>0.99132947976878605</c:v>
                </c:pt>
                <c:pt idx="13">
                  <c:v>1.0524781341107874</c:v>
                </c:pt>
                <c:pt idx="14">
                  <c:v>1.0166204986149585</c:v>
                </c:pt>
                <c:pt idx="15">
                  <c:v>0.96185286103542222</c:v>
                </c:pt>
                <c:pt idx="16">
                  <c:v>1.0453257790368273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24-4BF9-BD56-99F76A2DFA25}"/>
            </c:ext>
          </c:extLst>
        </c:ser>
        <c:ser>
          <c:idx val="1"/>
          <c:order val="1"/>
          <c:tx>
            <c:strRef>
              <c:f>'11. Bortfall Familjetyp'!$AS$5</c:f>
              <c:strCache>
                <c:ptCount val="1"/>
                <c:pt idx="0">
                  <c:v>Samman-boende med barn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'11. Bortfall Familjetyp'!$A$7:$A$23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'11. Bortfall Familjetyp'!$AS$7:$AS$23</c:f>
              <c:numCache>
                <c:formatCode>0.00</c:formatCode>
                <c:ptCount val="17"/>
                <c:pt idx="0">
                  <c:v>1</c:v>
                </c:pt>
                <c:pt idx="1">
                  <c:v>1.0188679245283019</c:v>
                </c:pt>
                <c:pt idx="2">
                  <c:v>1.0324074074074074</c:v>
                </c:pt>
                <c:pt idx="3">
                  <c:v>0.96860986547085204</c:v>
                </c:pt>
                <c:pt idx="4">
                  <c:v>0.97222222222222221</c:v>
                </c:pt>
                <c:pt idx="5">
                  <c:v>1.1000000000000001</c:v>
                </c:pt>
                <c:pt idx="6">
                  <c:v>1.0389610389610389</c:v>
                </c:pt>
                <c:pt idx="7">
                  <c:v>1.1541666666666666</c:v>
                </c:pt>
                <c:pt idx="8">
                  <c:v>1.220216606498195</c:v>
                </c:pt>
                <c:pt idx="9">
                  <c:v>1.1893491124260356</c:v>
                </c:pt>
                <c:pt idx="10">
                  <c:v>1.0348258706467661</c:v>
                </c:pt>
                <c:pt idx="11">
                  <c:v>1.0528846153846152</c:v>
                </c:pt>
                <c:pt idx="12">
                  <c:v>0.98630136986301387</c:v>
                </c:pt>
                <c:pt idx="13">
                  <c:v>1.0717592592592591</c:v>
                </c:pt>
                <c:pt idx="14">
                  <c:v>0.9978401727861772</c:v>
                </c:pt>
                <c:pt idx="15">
                  <c:v>0.96753246753246758</c:v>
                </c:pt>
                <c:pt idx="16">
                  <c:v>1.0514541387024607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24-4BF9-BD56-99F76A2DFA25}"/>
            </c:ext>
          </c:extLst>
        </c:ser>
        <c:ser>
          <c:idx val="2"/>
          <c:order val="2"/>
          <c:tx>
            <c:strRef>
              <c:f>'11. Bortfall Familjetyp'!$AT$5</c:f>
              <c:strCache>
                <c:ptCount val="1"/>
                <c:pt idx="0">
                  <c:v>Ensam-stående med barn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'11. Bortfall Familjetyp'!$A$7:$A$23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'11. Bortfall Familjetyp'!$AT$7:$AT$23</c:f>
              <c:numCache>
                <c:formatCode>0.00</c:formatCode>
                <c:ptCount val="17"/>
                <c:pt idx="0">
                  <c:v>1</c:v>
                </c:pt>
                <c:pt idx="1">
                  <c:v>0.92619926199261993</c:v>
                </c:pt>
                <c:pt idx="2">
                  <c:v>1.0159362549800797</c:v>
                </c:pt>
                <c:pt idx="3">
                  <c:v>0.94509803921568636</c:v>
                </c:pt>
                <c:pt idx="4">
                  <c:v>1.3236514522821576</c:v>
                </c:pt>
                <c:pt idx="5">
                  <c:v>0.90595611285266453</c:v>
                </c:pt>
                <c:pt idx="6">
                  <c:v>1.0449826989619377</c:v>
                </c:pt>
                <c:pt idx="7">
                  <c:v>1.2516556291390728</c:v>
                </c:pt>
                <c:pt idx="8">
                  <c:v>1.1560846560846563</c:v>
                </c:pt>
                <c:pt idx="9">
                  <c:v>1.0411899313501143</c:v>
                </c:pt>
                <c:pt idx="10">
                  <c:v>1.0593406593406594</c:v>
                </c:pt>
                <c:pt idx="11">
                  <c:v>1.0829875518672198</c:v>
                </c:pt>
                <c:pt idx="12">
                  <c:v>0.94636015325670486</c:v>
                </c:pt>
                <c:pt idx="13">
                  <c:v>1.1497975708502024</c:v>
                </c:pt>
                <c:pt idx="14">
                  <c:v>0.98943661971830998</c:v>
                </c:pt>
                <c:pt idx="15">
                  <c:v>0.94483985765124556</c:v>
                </c:pt>
                <c:pt idx="16">
                  <c:v>1.0169491525423728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24-4BF9-BD56-99F76A2DFA25}"/>
            </c:ext>
          </c:extLst>
        </c:ser>
        <c:ser>
          <c:idx val="3"/>
          <c:order val="3"/>
          <c:tx>
            <c:strRef>
              <c:f>'11. Bortfall Familjetyp'!$AU$5</c:f>
              <c:strCache>
                <c:ptCount val="1"/>
                <c:pt idx="0">
                  <c:v>Övriga ensam-stående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'11. Bortfall Familjetyp'!$A$7:$A$23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'11. Bortfall Familjetyp'!$AU$7:$AU$23</c:f>
              <c:numCache>
                <c:formatCode>0.00</c:formatCode>
                <c:ptCount val="17"/>
                <c:pt idx="0">
                  <c:v>1</c:v>
                </c:pt>
                <c:pt idx="1">
                  <c:v>0.9620689655172413</c:v>
                </c:pt>
                <c:pt idx="2">
                  <c:v>1.021505376344086</c:v>
                </c:pt>
                <c:pt idx="3">
                  <c:v>1.0175438596491229</c:v>
                </c:pt>
                <c:pt idx="4">
                  <c:v>1.0241379310344827</c:v>
                </c:pt>
                <c:pt idx="5">
                  <c:v>1.0673400673400673</c:v>
                </c:pt>
                <c:pt idx="6">
                  <c:v>1.0063091482649842</c:v>
                </c:pt>
                <c:pt idx="7">
                  <c:v>1.1128526645768027</c:v>
                </c:pt>
                <c:pt idx="8">
                  <c:v>1.0985915492957747</c:v>
                </c:pt>
                <c:pt idx="9">
                  <c:v>1.176923076923077</c:v>
                </c:pt>
                <c:pt idx="10">
                  <c:v>1.0108932461873639</c:v>
                </c:pt>
                <c:pt idx="11">
                  <c:v>0.99137931034482762</c:v>
                </c:pt>
                <c:pt idx="12">
                  <c:v>1.0347826086956522</c:v>
                </c:pt>
                <c:pt idx="13">
                  <c:v>1.0525210084033614</c:v>
                </c:pt>
                <c:pt idx="14">
                  <c:v>1.0399201596806387</c:v>
                </c:pt>
                <c:pt idx="15">
                  <c:v>0.96928982725527824</c:v>
                </c:pt>
                <c:pt idx="16">
                  <c:v>1.0554455445544555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24-4BF9-BD56-99F76A2DFA25}"/>
            </c:ext>
          </c:extLst>
        </c:ser>
        <c:ser>
          <c:idx val="4"/>
          <c:order val="4"/>
          <c:tx>
            <c:strRef>
              <c:f>'11. Bortfall Familjetyp'!$AV$5</c:f>
              <c:strCache>
                <c:ptCount val="1"/>
                <c:pt idx="0">
                  <c:v>Saknad uppgift om familjetyp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'11. Bortfall Familjetyp'!$A$7:$A$23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'11. Bortfall Familjetyp'!$AV$7:$AV$23</c:f>
              <c:numCache>
                <c:formatCode>0.00</c:formatCode>
                <c:ptCount val="17"/>
                <c:pt idx="0">
                  <c:v>1</c:v>
                </c:pt>
                <c:pt idx="1">
                  <c:v>1.078125</c:v>
                </c:pt>
                <c:pt idx="2">
                  <c:v>1.0144927536231885</c:v>
                </c:pt>
                <c:pt idx="3">
                  <c:v>0.91904761904761911</c:v>
                </c:pt>
                <c:pt idx="4">
                  <c:v>1.427461139896373</c:v>
                </c:pt>
                <c:pt idx="5">
                  <c:v>0.93103448275862066</c:v>
                </c:pt>
                <c:pt idx="6">
                  <c:v>0.82456140350877194</c:v>
                </c:pt>
                <c:pt idx="7">
                  <c:v>1.2718676122931443</c:v>
                </c:pt>
                <c:pt idx="8">
                  <c:v>0.92936802973977695</c:v>
                </c:pt>
                <c:pt idx="9">
                  <c:v>1.42</c:v>
                </c:pt>
                <c:pt idx="10">
                  <c:v>1.0591549295774649</c:v>
                </c:pt>
                <c:pt idx="11">
                  <c:v>0.96409574468085102</c:v>
                </c:pt>
                <c:pt idx="12">
                  <c:v>0.73931034482758617</c:v>
                </c:pt>
                <c:pt idx="13">
                  <c:v>1.2761194029850746</c:v>
                </c:pt>
                <c:pt idx="14">
                  <c:v>0.92251461988304084</c:v>
                </c:pt>
                <c:pt idx="15">
                  <c:v>1.0459587955625991</c:v>
                </c:pt>
                <c:pt idx="16">
                  <c:v>0.8545454545454545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324-4BF9-BD56-99F76A2DF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3772520"/>
        <c:axId val="843771208"/>
      </c:lineChart>
      <c:catAx>
        <c:axId val="843772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43771208"/>
        <c:crosses val="autoZero"/>
        <c:auto val="1"/>
        <c:lblAlgn val="ctr"/>
        <c:lblOffset val="100"/>
        <c:noMultiLvlLbl val="0"/>
      </c:catAx>
      <c:valAx>
        <c:axId val="843771208"/>
        <c:scaling>
          <c:orientation val="minMax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43772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492891513560805E-2"/>
          <c:y val="0.81046167650266998"/>
          <c:w val="0.92458661417322829"/>
          <c:h val="0.161760656754558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879692364035898E-2"/>
          <c:y val="0.16956199416577147"/>
          <c:w val="0.74856394292394957"/>
          <c:h val="0.60925346727202279"/>
        </c:manualLayout>
      </c:layout>
      <c:lineChart>
        <c:grouping val="standard"/>
        <c:varyColors val="0"/>
        <c:ser>
          <c:idx val="0"/>
          <c:order val="0"/>
          <c:tx>
            <c:strRef>
              <c:f>'4. Bortfallskategori Kön Ålder'!$CD$6</c:f>
              <c:strCache>
                <c:ptCount val="1"/>
                <c:pt idx="0">
                  <c:v>Män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'4. Bortfallskategori Kön Ålder'!$DJ$7:$DJ$47</c:f>
              <c:numCache>
                <c:formatCode>General</c:formatCode>
                <c:ptCount val="41"/>
                <c:pt idx="0">
                  <c:v>80</c:v>
                </c:pt>
                <c:pt idx="2">
                  <c:v>82</c:v>
                </c:pt>
                <c:pt idx="4">
                  <c:v>84</c:v>
                </c:pt>
                <c:pt idx="6">
                  <c:v>86</c:v>
                </c:pt>
                <c:pt idx="8">
                  <c:v>88</c:v>
                </c:pt>
                <c:pt idx="10">
                  <c:v>90</c:v>
                </c:pt>
                <c:pt idx="12">
                  <c:v>92</c:v>
                </c:pt>
                <c:pt idx="14">
                  <c:v>94</c:v>
                </c:pt>
                <c:pt idx="16">
                  <c:v>96</c:v>
                </c:pt>
                <c:pt idx="18">
                  <c:v>98</c:v>
                </c:pt>
                <c:pt idx="20" formatCode="#00">
                  <c:v>0</c:v>
                </c:pt>
                <c:pt idx="22" formatCode="#00">
                  <c:v>2</c:v>
                </c:pt>
                <c:pt idx="24" formatCode="#00">
                  <c:v>4</c:v>
                </c:pt>
                <c:pt idx="26" formatCode="#00">
                  <c:v>6</c:v>
                </c:pt>
                <c:pt idx="28" formatCode="#00">
                  <c:v>8</c:v>
                </c:pt>
                <c:pt idx="30" formatCode="#00">
                  <c:v>10</c:v>
                </c:pt>
                <c:pt idx="32" formatCode="#00">
                  <c:v>12</c:v>
                </c:pt>
                <c:pt idx="34" formatCode="#00">
                  <c:v>14</c:v>
                </c:pt>
                <c:pt idx="36">
                  <c:v>16</c:v>
                </c:pt>
                <c:pt idx="38">
                  <c:v>18</c:v>
                </c:pt>
                <c:pt idx="40">
                  <c:v>20</c:v>
                </c:pt>
              </c:numCache>
            </c:numRef>
          </c:cat>
          <c:val>
            <c:numRef>
              <c:f>'4. Bortfallskategori Kön Ålder'!$CD$7:$CD$47</c:f>
              <c:numCache>
                <c:formatCode>0.0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10.1</c:v>
                </c:pt>
                <c:pt idx="9">
                  <c:v>8.5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2">
                  <c:v>13.6</c:v>
                </c:pt>
                <c:pt idx="23">
                  <c:v>11.5</c:v>
                </c:pt>
                <c:pt idx="24">
                  <c:v>14.7</c:v>
                </c:pt>
                <c:pt idx="25">
                  <c:v>14.9</c:v>
                </c:pt>
                <c:pt idx="26">
                  <c:v>11.7</c:v>
                </c:pt>
                <c:pt idx="27">
                  <c:v>7.2</c:v>
                </c:pt>
                <c:pt idx="28">
                  <c:v>7.8</c:v>
                </c:pt>
                <c:pt idx="29">
                  <c:v>6.8</c:v>
                </c:pt>
                <c:pt idx="30">
                  <c:v>11.7</c:v>
                </c:pt>
                <c:pt idx="31">
                  <c:v>14.5</c:v>
                </c:pt>
                <c:pt idx="32">
                  <c:v>10.3</c:v>
                </c:pt>
                <c:pt idx="33">
                  <c:v>10.4</c:v>
                </c:pt>
                <c:pt idx="34">
                  <c:v>8.3000000000000007</c:v>
                </c:pt>
                <c:pt idx="35">
                  <c:v>17</c:v>
                </c:pt>
                <c:pt idx="36">
                  <c:v>12.6</c:v>
                </c:pt>
                <c:pt idx="37">
                  <c:v>17.899999999999999</c:v>
                </c:pt>
                <c:pt idx="38">
                  <c:v>26.6</c:v>
                </c:pt>
                <c:pt idx="39">
                  <c:v>18.100000000000001</c:v>
                </c:pt>
                <c:pt idx="40">
                  <c:v>15.9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71-4288-B664-322295557C86}"/>
            </c:ext>
          </c:extLst>
        </c:ser>
        <c:ser>
          <c:idx val="1"/>
          <c:order val="1"/>
          <c:tx>
            <c:strRef>
              <c:f>'4. Bortfallskategori Kön Ålder'!$CE$6</c:f>
              <c:strCache>
                <c:ptCount val="1"/>
                <c:pt idx="0">
                  <c:v>Kvinnor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'4. Bortfallskategori Kön Ålder'!$DJ$7:$DJ$47</c:f>
              <c:numCache>
                <c:formatCode>General</c:formatCode>
                <c:ptCount val="41"/>
                <c:pt idx="0">
                  <c:v>80</c:v>
                </c:pt>
                <c:pt idx="2">
                  <c:v>82</c:v>
                </c:pt>
                <c:pt idx="4">
                  <c:v>84</c:v>
                </c:pt>
                <c:pt idx="6">
                  <c:v>86</c:v>
                </c:pt>
                <c:pt idx="8">
                  <c:v>88</c:v>
                </c:pt>
                <c:pt idx="10">
                  <c:v>90</c:v>
                </c:pt>
                <c:pt idx="12">
                  <c:v>92</c:v>
                </c:pt>
                <c:pt idx="14">
                  <c:v>94</c:v>
                </c:pt>
                <c:pt idx="16">
                  <c:v>96</c:v>
                </c:pt>
                <c:pt idx="18">
                  <c:v>98</c:v>
                </c:pt>
                <c:pt idx="20" formatCode="#00">
                  <c:v>0</c:v>
                </c:pt>
                <c:pt idx="22" formatCode="#00">
                  <c:v>2</c:v>
                </c:pt>
                <c:pt idx="24" formatCode="#00">
                  <c:v>4</c:v>
                </c:pt>
                <c:pt idx="26" formatCode="#00">
                  <c:v>6</c:v>
                </c:pt>
                <c:pt idx="28" formatCode="#00">
                  <c:v>8</c:v>
                </c:pt>
                <c:pt idx="30" formatCode="#00">
                  <c:v>10</c:v>
                </c:pt>
                <c:pt idx="32" formatCode="#00">
                  <c:v>12</c:v>
                </c:pt>
                <c:pt idx="34" formatCode="#00">
                  <c:v>14</c:v>
                </c:pt>
                <c:pt idx="36">
                  <c:v>16</c:v>
                </c:pt>
                <c:pt idx="38">
                  <c:v>18</c:v>
                </c:pt>
                <c:pt idx="40">
                  <c:v>20</c:v>
                </c:pt>
              </c:numCache>
            </c:numRef>
          </c:cat>
          <c:val>
            <c:numRef>
              <c:f>'4. Bortfallskategori Kön Ålder'!$CE$7:$CE$47</c:f>
              <c:numCache>
                <c:formatCode>0.0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7.3</c:v>
                </c:pt>
                <c:pt idx="9">
                  <c:v>8.6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2">
                  <c:v>13.3</c:v>
                </c:pt>
                <c:pt idx="23">
                  <c:v>13.3</c:v>
                </c:pt>
                <c:pt idx="24">
                  <c:v>9.1999999999999993</c:v>
                </c:pt>
                <c:pt idx="25">
                  <c:v>16.899999999999999</c:v>
                </c:pt>
                <c:pt idx="26">
                  <c:v>15.5</c:v>
                </c:pt>
                <c:pt idx="27">
                  <c:v>12.4</c:v>
                </c:pt>
                <c:pt idx="28">
                  <c:v>8.8000000000000007</c:v>
                </c:pt>
                <c:pt idx="29">
                  <c:v>11.2</c:v>
                </c:pt>
                <c:pt idx="30">
                  <c:v>13.5</c:v>
                </c:pt>
                <c:pt idx="31">
                  <c:v>18.899999999999999</c:v>
                </c:pt>
                <c:pt idx="32">
                  <c:v>17.899999999999999</c:v>
                </c:pt>
                <c:pt idx="33">
                  <c:v>15.1</c:v>
                </c:pt>
                <c:pt idx="34">
                  <c:v>15.6</c:v>
                </c:pt>
                <c:pt idx="35">
                  <c:v>18.2</c:v>
                </c:pt>
                <c:pt idx="36">
                  <c:v>20.9</c:v>
                </c:pt>
                <c:pt idx="37">
                  <c:v>20.100000000000001</c:v>
                </c:pt>
                <c:pt idx="38">
                  <c:v>29.2</c:v>
                </c:pt>
                <c:pt idx="39">
                  <c:v>26.8</c:v>
                </c:pt>
                <c:pt idx="40">
                  <c:v>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71-4288-B664-322295557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624512"/>
        <c:axId val="150626304"/>
      </c:lineChart>
      <c:catAx>
        <c:axId val="150624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0626304"/>
        <c:crosses val="autoZero"/>
        <c:auto val="1"/>
        <c:lblAlgn val="ctr"/>
        <c:lblOffset val="100"/>
        <c:tickLblSkip val="1"/>
        <c:noMultiLvlLbl val="0"/>
      </c:catAx>
      <c:valAx>
        <c:axId val="150626304"/>
        <c:scaling>
          <c:orientation val="minMax"/>
          <c:max val="4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>
                    <a:latin typeface="+mn-lt"/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7.9406889881161995E-3"/>
              <c:y val="9.750122460319200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0624512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4191992854825748"/>
          <c:y val="0.65930775108807604"/>
          <c:w val="0.14615394005981808"/>
          <c:h val="0.13432061939332796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94480676498623E-2"/>
          <c:y val="0.21278689897805328"/>
          <c:w val="0.73842211434732163"/>
          <c:h val="0.60925346727202279"/>
        </c:manualLayout>
      </c:layout>
      <c:lineChart>
        <c:grouping val="standard"/>
        <c:varyColors val="0"/>
        <c:ser>
          <c:idx val="0"/>
          <c:order val="0"/>
          <c:tx>
            <c:strRef>
              <c:f>'12. Bortfall Inr-Utr födda'!$E$4</c:f>
              <c:strCache>
                <c:ptCount val="1"/>
                <c:pt idx="0">
                  <c:v>Födda i 
Sverige</c:v>
                </c:pt>
              </c:strCache>
            </c:strRef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'12. Bortfall Inr-Utr födda'!$A$6:$A$24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'12. Bortfall Inr-Utr födda'!$E$6:$E$24</c:f>
              <c:numCache>
                <c:formatCode>0.0</c:formatCode>
                <c:ptCount val="19"/>
                <c:pt idx="0">
                  <c:v>5.5</c:v>
                </c:pt>
                <c:pt idx="1">
                  <c:v>5</c:v>
                </c:pt>
                <c:pt idx="2">
                  <c:v>5</c:v>
                </c:pt>
                <c:pt idx="3">
                  <c:v>5.8</c:v>
                </c:pt>
                <c:pt idx="4">
                  <c:v>6</c:v>
                </c:pt>
                <c:pt idx="5">
                  <c:v>6.5</c:v>
                </c:pt>
                <c:pt idx="6">
                  <c:v>6.5</c:v>
                </c:pt>
                <c:pt idx="7">
                  <c:v>7.9</c:v>
                </c:pt>
                <c:pt idx="8">
                  <c:v>9.6999999999999993</c:v>
                </c:pt>
                <c:pt idx="9">
                  <c:v>12.6</c:v>
                </c:pt>
                <c:pt idx="10">
                  <c:v>14.8</c:v>
                </c:pt>
                <c:pt idx="11">
                  <c:v>16.5</c:v>
                </c:pt>
                <c:pt idx="12">
                  <c:v>20.100000000000001</c:v>
                </c:pt>
                <c:pt idx="13">
                  <c:v>21.3</c:v>
                </c:pt>
                <c:pt idx="14">
                  <c:v>19.600000000000001</c:v>
                </c:pt>
                <c:pt idx="15">
                  <c:v>18.600000000000001</c:v>
                </c:pt>
                <c:pt idx="16">
                  <c:v>19.3</c:v>
                </c:pt>
                <c:pt idx="17">
                  <c:v>21.4</c:v>
                </c:pt>
                <c:pt idx="18">
                  <c:v>26.9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C0-4822-B6CE-AB90EE45803B}"/>
            </c:ext>
          </c:extLst>
        </c:ser>
        <c:ser>
          <c:idx val="1"/>
          <c:order val="1"/>
          <c:tx>
            <c:strRef>
              <c:f>'12. Bortfall Inr-Utr födda'!$F$4</c:f>
              <c:strCache>
                <c:ptCount val="1"/>
                <c:pt idx="0">
                  <c:v>Födda 
utomlands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'12. Bortfall Inr-Utr födda'!$A$6:$A$24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'12. Bortfall Inr-Utr födda'!$F$6:$F$24</c:f>
              <c:numCache>
                <c:formatCode>0.0</c:formatCode>
                <c:ptCount val="19"/>
                <c:pt idx="0">
                  <c:v>14.2</c:v>
                </c:pt>
                <c:pt idx="1">
                  <c:v>13.8</c:v>
                </c:pt>
                <c:pt idx="2">
                  <c:v>14.8</c:v>
                </c:pt>
                <c:pt idx="3">
                  <c:v>13.8</c:v>
                </c:pt>
                <c:pt idx="4">
                  <c:v>16.8</c:v>
                </c:pt>
                <c:pt idx="5">
                  <c:v>17.2</c:v>
                </c:pt>
                <c:pt idx="6">
                  <c:v>17.899999999999999</c:v>
                </c:pt>
                <c:pt idx="7">
                  <c:v>24.4</c:v>
                </c:pt>
                <c:pt idx="8">
                  <c:v>24.1</c:v>
                </c:pt>
                <c:pt idx="9">
                  <c:v>27.7</c:v>
                </c:pt>
                <c:pt idx="10">
                  <c:v>26.8</c:v>
                </c:pt>
                <c:pt idx="11">
                  <c:v>28.2</c:v>
                </c:pt>
                <c:pt idx="12">
                  <c:v>32.299999999999997</c:v>
                </c:pt>
                <c:pt idx="13">
                  <c:v>30.3</c:v>
                </c:pt>
                <c:pt idx="14">
                  <c:v>29.3</c:v>
                </c:pt>
                <c:pt idx="15">
                  <c:v>30.4</c:v>
                </c:pt>
                <c:pt idx="16">
                  <c:v>26.4</c:v>
                </c:pt>
                <c:pt idx="17">
                  <c:v>29.7</c:v>
                </c:pt>
                <c:pt idx="18">
                  <c:v>33.700000000000003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C0-4822-B6CE-AB90EE458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725952"/>
        <c:axId val="151727488"/>
      </c:lineChart>
      <c:catAx>
        <c:axId val="15172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1727488"/>
        <c:crosses val="autoZero"/>
        <c:auto val="1"/>
        <c:lblAlgn val="ctr"/>
        <c:lblOffset val="100"/>
        <c:tickLblSkip val="1"/>
        <c:noMultiLvlLbl val="0"/>
      </c:catAx>
      <c:valAx>
        <c:axId val="151727488"/>
        <c:scaling>
          <c:orientation val="minMax"/>
          <c:max val="4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>
                    <a:latin typeface="+mn-lt"/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7.9406889881161995E-3"/>
              <c:y val="0.140054447981236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accent3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1725952"/>
        <c:crosses val="autoZero"/>
        <c:crossBetween val="between"/>
        <c:majorUnit val="4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1806789941105473"/>
          <c:y val="0.49336041771374328"/>
          <c:w val="0.17000605693519077"/>
          <c:h val="0.28659545690493421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94480676498623E-2"/>
          <c:y val="0.21278689897805328"/>
          <c:w val="0.73842211434732163"/>
          <c:h val="0.60925346727202279"/>
        </c:manualLayout>
      </c:layout>
      <c:lineChart>
        <c:grouping val="standard"/>
        <c:varyColors val="0"/>
        <c:ser>
          <c:idx val="0"/>
          <c:order val="0"/>
          <c:tx>
            <c:strRef>
              <c:f>'12. Bortfall Inr-Utr födda'!$B$4</c:f>
              <c:strCache>
                <c:ptCount val="1"/>
                <c:pt idx="0">
                  <c:v>Födda i
 Sverige</c:v>
                </c:pt>
              </c:strCache>
            </c:strRef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'12. Bortfall Inr-Utr födda'!$A$6:$A$24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'12. Bortfall Inr-Utr födda'!$B$6:$B$24</c:f>
              <c:numCache>
                <c:formatCode>0.0</c:formatCode>
                <c:ptCount val="19"/>
                <c:pt idx="0">
                  <c:v>75.400000000000006</c:v>
                </c:pt>
                <c:pt idx="1">
                  <c:v>76.099999999999994</c:v>
                </c:pt>
                <c:pt idx="2">
                  <c:v>75.599999999999994</c:v>
                </c:pt>
                <c:pt idx="3">
                  <c:v>75.400000000000006</c:v>
                </c:pt>
                <c:pt idx="4">
                  <c:v>75.400000000000006</c:v>
                </c:pt>
                <c:pt idx="5">
                  <c:v>74.3</c:v>
                </c:pt>
                <c:pt idx="6">
                  <c:v>74.7</c:v>
                </c:pt>
                <c:pt idx="7">
                  <c:v>72.2</c:v>
                </c:pt>
                <c:pt idx="8">
                  <c:v>67.099999999999994</c:v>
                </c:pt>
                <c:pt idx="9">
                  <c:v>61.1</c:v>
                </c:pt>
                <c:pt idx="10">
                  <c:v>59.8</c:v>
                </c:pt>
                <c:pt idx="11">
                  <c:v>58.2</c:v>
                </c:pt>
                <c:pt idx="12">
                  <c:v>58.3</c:v>
                </c:pt>
                <c:pt idx="13">
                  <c:v>54.9</c:v>
                </c:pt>
                <c:pt idx="14">
                  <c:v>54.2</c:v>
                </c:pt>
                <c:pt idx="15">
                  <c:v>55.9</c:v>
                </c:pt>
                <c:pt idx="16">
                  <c:v>53.3</c:v>
                </c:pt>
                <c:pt idx="17">
                  <c:v>52</c:v>
                </c:pt>
                <c:pt idx="18">
                  <c:v>49.7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4E-4FC5-B82B-C92A961D9F90}"/>
            </c:ext>
          </c:extLst>
        </c:ser>
        <c:ser>
          <c:idx val="1"/>
          <c:order val="1"/>
          <c:tx>
            <c:strRef>
              <c:f>'12. Bortfall Inr-Utr födda'!$C$4</c:f>
              <c:strCache>
                <c:ptCount val="1"/>
                <c:pt idx="0">
                  <c:v>Födda
utomlands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'12. Bortfall Inr-Utr födda'!$A$6:$A$24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'12. Bortfall Inr-Utr födda'!$C$6:$C$24</c:f>
              <c:numCache>
                <c:formatCode>0.0</c:formatCode>
                <c:ptCount val="19"/>
                <c:pt idx="0">
                  <c:v>69</c:v>
                </c:pt>
                <c:pt idx="1">
                  <c:v>69.599999999999994</c:v>
                </c:pt>
                <c:pt idx="2">
                  <c:v>67.599999999999994</c:v>
                </c:pt>
                <c:pt idx="3">
                  <c:v>70.099999999999994</c:v>
                </c:pt>
                <c:pt idx="4">
                  <c:v>64.7</c:v>
                </c:pt>
                <c:pt idx="5">
                  <c:v>65.099999999999994</c:v>
                </c:pt>
                <c:pt idx="6">
                  <c:v>62.8</c:v>
                </c:pt>
                <c:pt idx="7">
                  <c:v>54.9</c:v>
                </c:pt>
                <c:pt idx="8">
                  <c:v>52.2</c:v>
                </c:pt>
                <c:pt idx="9">
                  <c:v>47.7</c:v>
                </c:pt>
                <c:pt idx="10">
                  <c:v>47.3</c:v>
                </c:pt>
                <c:pt idx="11">
                  <c:v>47.1</c:v>
                </c:pt>
                <c:pt idx="12">
                  <c:v>46.8</c:v>
                </c:pt>
                <c:pt idx="13">
                  <c:v>45.5</c:v>
                </c:pt>
                <c:pt idx="14">
                  <c:v>45</c:v>
                </c:pt>
                <c:pt idx="15">
                  <c:v>47.1</c:v>
                </c:pt>
                <c:pt idx="16">
                  <c:v>47.4</c:v>
                </c:pt>
                <c:pt idx="17">
                  <c:v>45.4</c:v>
                </c:pt>
                <c:pt idx="18">
                  <c:v>42.1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4E-4FC5-B82B-C92A961D9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774336"/>
        <c:axId val="151775872"/>
      </c:lineChart>
      <c:catAx>
        <c:axId val="151774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1775872"/>
        <c:crosses val="autoZero"/>
        <c:auto val="1"/>
        <c:lblAlgn val="ctr"/>
        <c:lblOffset val="100"/>
        <c:tickLblSkip val="1"/>
        <c:noMultiLvlLbl val="0"/>
      </c:catAx>
      <c:valAx>
        <c:axId val="151775872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>
                    <a:latin typeface="+mn-lt"/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7.9406889881161995E-3"/>
              <c:y val="0.140054447981236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1774336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1806789941105473"/>
          <c:y val="0.49336041771374328"/>
          <c:w val="0.17000605693519077"/>
          <c:h val="0.28659545690493421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94480676498623E-2"/>
          <c:y val="0.21278689897805328"/>
          <c:w val="0.73842211434732163"/>
          <c:h val="0.60925346727202279"/>
        </c:manualLayout>
      </c:layout>
      <c:lineChart>
        <c:grouping val="standard"/>
        <c:varyColors val="0"/>
        <c:ser>
          <c:idx val="0"/>
          <c:order val="0"/>
          <c:tx>
            <c:strRef>
              <c:f>'12. Bortfall Inr-Utr födda'!$H$4</c:f>
              <c:strCache>
                <c:ptCount val="1"/>
                <c:pt idx="0">
                  <c:v>Födda i 
Sverige</c:v>
                </c:pt>
              </c:strCache>
            </c:strRef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'12. Bortfall Inr-Utr födda'!$A$6:$A$24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'12. Bortfall Inr-Utr födda'!$H$6:$H$24</c:f>
              <c:numCache>
                <c:formatCode>0.0</c:formatCode>
                <c:ptCount val="19"/>
                <c:pt idx="0">
                  <c:v>16.2</c:v>
                </c:pt>
                <c:pt idx="1">
                  <c:v>16</c:v>
                </c:pt>
                <c:pt idx="2">
                  <c:v>17.2</c:v>
                </c:pt>
                <c:pt idx="3">
                  <c:v>16.7</c:v>
                </c:pt>
                <c:pt idx="4">
                  <c:v>16.100000000000001</c:v>
                </c:pt>
                <c:pt idx="5">
                  <c:v>16</c:v>
                </c:pt>
                <c:pt idx="6">
                  <c:v>16.3</c:v>
                </c:pt>
                <c:pt idx="7">
                  <c:v>16.5</c:v>
                </c:pt>
                <c:pt idx="8">
                  <c:v>19.5</c:v>
                </c:pt>
                <c:pt idx="9">
                  <c:v>22</c:v>
                </c:pt>
                <c:pt idx="10">
                  <c:v>21.2</c:v>
                </c:pt>
                <c:pt idx="11">
                  <c:v>20.9</c:v>
                </c:pt>
                <c:pt idx="12">
                  <c:v>19</c:v>
                </c:pt>
                <c:pt idx="13">
                  <c:v>21.1</c:v>
                </c:pt>
                <c:pt idx="14">
                  <c:v>23.3</c:v>
                </c:pt>
                <c:pt idx="15">
                  <c:v>23.1</c:v>
                </c:pt>
                <c:pt idx="16">
                  <c:v>25.1</c:v>
                </c:pt>
                <c:pt idx="17">
                  <c:v>24.4</c:v>
                </c:pt>
                <c:pt idx="18">
                  <c:v>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75-494E-B4E4-88341E925425}"/>
            </c:ext>
          </c:extLst>
        </c:ser>
        <c:ser>
          <c:idx val="1"/>
          <c:order val="1"/>
          <c:tx>
            <c:strRef>
              <c:f>'12. Bortfall Inr-Utr födda'!$I$4</c:f>
              <c:strCache>
                <c:ptCount val="1"/>
                <c:pt idx="0">
                  <c:v>Födda 
utomlands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'12. Bortfall Inr-Utr födda'!$A$6:$A$24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'12. Bortfall Inr-Utr födda'!$I$6:$I$24</c:f>
              <c:numCache>
                <c:formatCode>0.0</c:formatCode>
                <c:ptCount val="19"/>
                <c:pt idx="0">
                  <c:v>13.5</c:v>
                </c:pt>
                <c:pt idx="1">
                  <c:v>12.9</c:v>
                </c:pt>
                <c:pt idx="2">
                  <c:v>15.8</c:v>
                </c:pt>
                <c:pt idx="3">
                  <c:v>13</c:v>
                </c:pt>
                <c:pt idx="4">
                  <c:v>13</c:v>
                </c:pt>
                <c:pt idx="5">
                  <c:v>12.1</c:v>
                </c:pt>
                <c:pt idx="6">
                  <c:v>14.1</c:v>
                </c:pt>
                <c:pt idx="7">
                  <c:v>15.6</c:v>
                </c:pt>
                <c:pt idx="8">
                  <c:v>17.399999999999999</c:v>
                </c:pt>
                <c:pt idx="9">
                  <c:v>18.399999999999999</c:v>
                </c:pt>
                <c:pt idx="10">
                  <c:v>16.7</c:v>
                </c:pt>
                <c:pt idx="11">
                  <c:v>19.2</c:v>
                </c:pt>
                <c:pt idx="12">
                  <c:v>16</c:v>
                </c:pt>
                <c:pt idx="13">
                  <c:v>19</c:v>
                </c:pt>
                <c:pt idx="14">
                  <c:v>20.6</c:v>
                </c:pt>
                <c:pt idx="15">
                  <c:v>19.600000000000001</c:v>
                </c:pt>
                <c:pt idx="16">
                  <c:v>21.7</c:v>
                </c:pt>
                <c:pt idx="17">
                  <c:v>21.7</c:v>
                </c:pt>
                <c:pt idx="18">
                  <c:v>19.399999999999999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75-494E-B4E4-88341E925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3383296"/>
        <c:axId val="153384832"/>
      </c:lineChart>
      <c:catAx>
        <c:axId val="15338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3384832"/>
        <c:crosses val="autoZero"/>
        <c:auto val="1"/>
        <c:lblAlgn val="ctr"/>
        <c:lblOffset val="100"/>
        <c:tickLblSkip val="1"/>
        <c:noMultiLvlLbl val="0"/>
      </c:catAx>
      <c:valAx>
        <c:axId val="153384832"/>
        <c:scaling>
          <c:orientation val="minMax"/>
          <c:max val="4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>
                    <a:latin typeface="+mn-lt"/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7.9406889881161995E-3"/>
              <c:y val="0.140054447981236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accent3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3383296"/>
        <c:crosses val="autoZero"/>
        <c:crossBetween val="between"/>
        <c:majorUnit val="4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1806789941105473"/>
          <c:y val="0.49336041771374328"/>
          <c:w val="0.17000605693519077"/>
          <c:h val="0.28659545690493421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61556822554405E-2"/>
          <c:y val="0.21278689897805328"/>
          <c:w val="0.73842211434732163"/>
          <c:h val="0.60925346727202279"/>
        </c:manualLayout>
      </c:layout>
      <c:lineChart>
        <c:grouping val="standard"/>
        <c:varyColors val="0"/>
        <c:ser>
          <c:idx val="0"/>
          <c:order val="0"/>
          <c:tx>
            <c:strRef>
              <c:f>'12. Bortfall Inr-Utr födda'!$K$4</c:f>
              <c:strCache>
                <c:ptCount val="1"/>
                <c:pt idx="0">
                  <c:v>Födda i 
Sverige</c:v>
                </c:pt>
              </c:strCache>
            </c:strRef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'12. Bortfall Inr-Utr födda'!$A$6:$A$24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'12. Bortfall Inr-Utr födda'!$K$6:$K$24</c:f>
              <c:numCache>
                <c:formatCode>0.0</c:formatCode>
                <c:ptCount val="19"/>
                <c:pt idx="0">
                  <c:v>24.6</c:v>
                </c:pt>
                <c:pt idx="1">
                  <c:v>23.9</c:v>
                </c:pt>
                <c:pt idx="2">
                  <c:v>24.4</c:v>
                </c:pt>
                <c:pt idx="3">
                  <c:v>24.6</c:v>
                </c:pt>
                <c:pt idx="4">
                  <c:v>24.4</c:v>
                </c:pt>
                <c:pt idx="5">
                  <c:v>25.7</c:v>
                </c:pt>
                <c:pt idx="6">
                  <c:v>25.2</c:v>
                </c:pt>
                <c:pt idx="7">
                  <c:v>27.8</c:v>
                </c:pt>
                <c:pt idx="8">
                  <c:v>32.799999999999997</c:v>
                </c:pt>
                <c:pt idx="9">
                  <c:v>38.799999999999997</c:v>
                </c:pt>
                <c:pt idx="10">
                  <c:v>40.1</c:v>
                </c:pt>
                <c:pt idx="11">
                  <c:v>41.7</c:v>
                </c:pt>
                <c:pt idx="12">
                  <c:v>41.7</c:v>
                </c:pt>
                <c:pt idx="13">
                  <c:v>45</c:v>
                </c:pt>
                <c:pt idx="14">
                  <c:v>45.7</c:v>
                </c:pt>
                <c:pt idx="15">
                  <c:v>44.1</c:v>
                </c:pt>
                <c:pt idx="16">
                  <c:v>46.7</c:v>
                </c:pt>
                <c:pt idx="17">
                  <c:v>48</c:v>
                </c:pt>
                <c:pt idx="18">
                  <c:v>50.3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0A-4F72-99C4-1C6FEC04D4F8}"/>
            </c:ext>
          </c:extLst>
        </c:ser>
        <c:ser>
          <c:idx val="1"/>
          <c:order val="1"/>
          <c:tx>
            <c:strRef>
              <c:f>'12. Bortfall Inr-Utr födda'!$L$4</c:f>
              <c:strCache>
                <c:ptCount val="1"/>
                <c:pt idx="0">
                  <c:v>Födda 
utomlands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'12. Bortfall Inr-Utr födda'!$A$6:$A$24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'12. Bortfall Inr-Utr födda'!$L$6:$L$24</c:f>
              <c:numCache>
                <c:formatCode>0.0</c:formatCode>
                <c:ptCount val="19"/>
                <c:pt idx="0">
                  <c:v>31</c:v>
                </c:pt>
                <c:pt idx="1">
                  <c:v>30.4</c:v>
                </c:pt>
                <c:pt idx="2">
                  <c:v>32.4</c:v>
                </c:pt>
                <c:pt idx="3">
                  <c:v>29.8</c:v>
                </c:pt>
                <c:pt idx="4">
                  <c:v>35.1</c:v>
                </c:pt>
                <c:pt idx="5">
                  <c:v>34.4</c:v>
                </c:pt>
                <c:pt idx="6">
                  <c:v>37.200000000000003</c:v>
                </c:pt>
                <c:pt idx="7">
                  <c:v>45.1</c:v>
                </c:pt>
                <c:pt idx="8">
                  <c:v>47.8</c:v>
                </c:pt>
                <c:pt idx="9">
                  <c:v>52.1</c:v>
                </c:pt>
                <c:pt idx="10">
                  <c:v>52.4</c:v>
                </c:pt>
                <c:pt idx="11">
                  <c:v>52.5</c:v>
                </c:pt>
                <c:pt idx="12">
                  <c:v>53.2</c:v>
                </c:pt>
                <c:pt idx="13">
                  <c:v>54.4</c:v>
                </c:pt>
                <c:pt idx="14">
                  <c:v>54.9</c:v>
                </c:pt>
                <c:pt idx="15">
                  <c:v>52.9</c:v>
                </c:pt>
                <c:pt idx="16">
                  <c:v>52.6</c:v>
                </c:pt>
                <c:pt idx="17">
                  <c:v>54.6</c:v>
                </c:pt>
                <c:pt idx="18">
                  <c:v>57.9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0A-4F72-99C4-1C6FEC04D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3116032"/>
        <c:axId val="153130112"/>
      </c:lineChart>
      <c:catAx>
        <c:axId val="153116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3130112"/>
        <c:crosses val="autoZero"/>
        <c:auto val="1"/>
        <c:lblAlgn val="ctr"/>
        <c:lblOffset val="100"/>
        <c:tickLblSkip val="1"/>
        <c:noMultiLvlLbl val="0"/>
      </c:catAx>
      <c:valAx>
        <c:axId val="153130112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>
                    <a:latin typeface="+mn-lt"/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7.9406889881161995E-3"/>
              <c:y val="0.140054447981236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3116032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1806789941105473"/>
          <c:y val="0.49336041771374328"/>
          <c:w val="0.17000605693519077"/>
          <c:h val="0.28659545690493421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94480676498651E-2"/>
          <c:y val="0.1844180758742206"/>
          <c:w val="0.75394053612150935"/>
          <c:h val="0.60925346727202279"/>
        </c:manualLayout>
      </c:layout>
      <c:lineChart>
        <c:grouping val="standard"/>
        <c:varyColors val="0"/>
        <c:ser>
          <c:idx val="0"/>
          <c:order val="0"/>
          <c:tx>
            <c:strRef>
              <c:f>'13. Bortfall Vistelsetid'!$G$5</c:f>
              <c:strCache>
                <c:ptCount val="1"/>
                <c:pt idx="0">
                  <c:v>0-2 år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'13. Bortfall Vistelsetid'!$A$7:$A$25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'13. Bortfall Vistelsetid'!$G$7:$G$25</c:f>
              <c:numCache>
                <c:formatCode>0.0</c:formatCode>
                <c:ptCount val="19"/>
                <c:pt idx="0">
                  <c:v>23.3</c:v>
                </c:pt>
                <c:pt idx="1">
                  <c:v>25.8</c:v>
                </c:pt>
                <c:pt idx="2">
                  <c:v>23.3</c:v>
                </c:pt>
                <c:pt idx="3">
                  <c:v>29.3</c:v>
                </c:pt>
                <c:pt idx="4">
                  <c:v>25.7</c:v>
                </c:pt>
                <c:pt idx="5">
                  <c:v>37.5</c:v>
                </c:pt>
                <c:pt idx="6">
                  <c:v>31</c:v>
                </c:pt>
                <c:pt idx="7">
                  <c:v>48.4</c:v>
                </c:pt>
                <c:pt idx="8">
                  <c:v>50.5</c:v>
                </c:pt>
                <c:pt idx="9">
                  <c:v>46.8</c:v>
                </c:pt>
                <c:pt idx="10">
                  <c:v>43.9</c:v>
                </c:pt>
                <c:pt idx="11">
                  <c:v>40.700000000000003</c:v>
                </c:pt>
                <c:pt idx="12">
                  <c:v>42.7</c:v>
                </c:pt>
                <c:pt idx="13">
                  <c:v>43.8</c:v>
                </c:pt>
                <c:pt idx="14">
                  <c:v>41.1</c:v>
                </c:pt>
                <c:pt idx="15">
                  <c:v>47.5</c:v>
                </c:pt>
                <c:pt idx="16">
                  <c:v>27</c:v>
                </c:pt>
                <c:pt idx="17">
                  <c:v>39</c:v>
                </c:pt>
                <c:pt idx="18">
                  <c:v>37.1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A1-46D4-BE6B-F6B19499C09B}"/>
            </c:ext>
          </c:extLst>
        </c:ser>
        <c:ser>
          <c:idx val="1"/>
          <c:order val="1"/>
          <c:tx>
            <c:strRef>
              <c:f>'13. Bortfall Vistelsetid'!$H$5</c:f>
              <c:strCache>
                <c:ptCount val="1"/>
                <c:pt idx="0">
                  <c:v>3-7 år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'13. Bortfall Vistelsetid'!$A$7:$A$25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'13. Bortfall Vistelsetid'!$H$7:$H$25</c:f>
              <c:numCache>
                <c:formatCode>0.0</c:formatCode>
                <c:ptCount val="19"/>
                <c:pt idx="0">
                  <c:v>20.2</c:v>
                </c:pt>
                <c:pt idx="1">
                  <c:v>21.6</c:v>
                </c:pt>
                <c:pt idx="2">
                  <c:v>21.6</c:v>
                </c:pt>
                <c:pt idx="3">
                  <c:v>9.6999999999999993</c:v>
                </c:pt>
                <c:pt idx="4">
                  <c:v>23.2</c:v>
                </c:pt>
                <c:pt idx="5">
                  <c:v>19.7</c:v>
                </c:pt>
                <c:pt idx="6">
                  <c:v>20.7</c:v>
                </c:pt>
                <c:pt idx="7">
                  <c:v>39.200000000000003</c:v>
                </c:pt>
                <c:pt idx="8">
                  <c:v>34.6</c:v>
                </c:pt>
                <c:pt idx="9">
                  <c:v>40.200000000000003</c:v>
                </c:pt>
                <c:pt idx="10">
                  <c:v>33.200000000000003</c:v>
                </c:pt>
                <c:pt idx="11">
                  <c:v>33.6</c:v>
                </c:pt>
                <c:pt idx="12">
                  <c:v>41.1</c:v>
                </c:pt>
                <c:pt idx="13">
                  <c:v>34.6</c:v>
                </c:pt>
                <c:pt idx="14">
                  <c:v>34.4</c:v>
                </c:pt>
                <c:pt idx="15">
                  <c:v>31.8</c:v>
                </c:pt>
                <c:pt idx="16">
                  <c:v>26.4</c:v>
                </c:pt>
                <c:pt idx="17">
                  <c:v>29.3</c:v>
                </c:pt>
                <c:pt idx="18">
                  <c:v>31.9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A1-46D4-BE6B-F6B19499C09B}"/>
            </c:ext>
          </c:extLst>
        </c:ser>
        <c:ser>
          <c:idx val="2"/>
          <c:order val="2"/>
          <c:tx>
            <c:strRef>
              <c:f>'13. Bortfall Vistelsetid'!$I$5</c:f>
              <c:strCache>
                <c:ptCount val="1"/>
                <c:pt idx="0">
                  <c:v>8-15 år</c:v>
                </c:pt>
              </c:strCache>
            </c:strRef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'13. Bortfall Vistelsetid'!$A$7:$A$25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'13. Bortfall Vistelsetid'!$I$7:$I$25</c:f>
              <c:numCache>
                <c:formatCode>0.0</c:formatCode>
                <c:ptCount val="19"/>
                <c:pt idx="0">
                  <c:v>16.7</c:v>
                </c:pt>
                <c:pt idx="1">
                  <c:v>16.3</c:v>
                </c:pt>
                <c:pt idx="2">
                  <c:v>15.8</c:v>
                </c:pt>
                <c:pt idx="3">
                  <c:v>16.3</c:v>
                </c:pt>
                <c:pt idx="4">
                  <c:v>17.899999999999999</c:v>
                </c:pt>
                <c:pt idx="5">
                  <c:v>16.899999999999999</c:v>
                </c:pt>
                <c:pt idx="6">
                  <c:v>18.899999999999999</c:v>
                </c:pt>
                <c:pt idx="7">
                  <c:v>22.4</c:v>
                </c:pt>
                <c:pt idx="8">
                  <c:v>25.6</c:v>
                </c:pt>
                <c:pt idx="9">
                  <c:v>26.1</c:v>
                </c:pt>
                <c:pt idx="10">
                  <c:v>28.4</c:v>
                </c:pt>
                <c:pt idx="11">
                  <c:v>31.9</c:v>
                </c:pt>
                <c:pt idx="12">
                  <c:v>36.1</c:v>
                </c:pt>
                <c:pt idx="13">
                  <c:v>28.9</c:v>
                </c:pt>
                <c:pt idx="14">
                  <c:v>31.7</c:v>
                </c:pt>
                <c:pt idx="15">
                  <c:v>36.4</c:v>
                </c:pt>
                <c:pt idx="16">
                  <c:v>32.799999999999997</c:v>
                </c:pt>
                <c:pt idx="17">
                  <c:v>32.4</c:v>
                </c:pt>
                <c:pt idx="18">
                  <c:v>34.5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A1-46D4-BE6B-F6B19499C09B}"/>
            </c:ext>
          </c:extLst>
        </c:ser>
        <c:ser>
          <c:idx val="3"/>
          <c:order val="3"/>
          <c:tx>
            <c:strRef>
              <c:f>'13. Bortfall Vistelsetid'!$J$5</c:f>
              <c:strCache>
                <c:ptCount val="1"/>
                <c:pt idx="0">
                  <c:v>16- år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'13. Bortfall Vistelsetid'!$A$7:$A$25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'13. Bortfall Vistelsetid'!$J$7:$J$25</c:f>
              <c:numCache>
                <c:formatCode>0.0</c:formatCode>
                <c:ptCount val="19"/>
                <c:pt idx="0">
                  <c:v>11.8</c:v>
                </c:pt>
                <c:pt idx="1">
                  <c:v>10.1</c:v>
                </c:pt>
                <c:pt idx="2">
                  <c:v>11.2</c:v>
                </c:pt>
                <c:pt idx="3">
                  <c:v>13</c:v>
                </c:pt>
                <c:pt idx="4">
                  <c:v>13.2</c:v>
                </c:pt>
                <c:pt idx="5">
                  <c:v>14.8</c:v>
                </c:pt>
                <c:pt idx="6">
                  <c:v>14.6</c:v>
                </c:pt>
                <c:pt idx="7">
                  <c:v>18.3</c:v>
                </c:pt>
                <c:pt idx="8">
                  <c:v>17.2</c:v>
                </c:pt>
                <c:pt idx="9">
                  <c:v>21.4</c:v>
                </c:pt>
                <c:pt idx="10">
                  <c:v>22</c:v>
                </c:pt>
                <c:pt idx="11">
                  <c:v>23.4</c:v>
                </c:pt>
                <c:pt idx="12">
                  <c:v>26.7</c:v>
                </c:pt>
                <c:pt idx="13">
                  <c:v>27.3</c:v>
                </c:pt>
                <c:pt idx="14">
                  <c:v>24.1</c:v>
                </c:pt>
                <c:pt idx="15">
                  <c:v>23.5</c:v>
                </c:pt>
                <c:pt idx="16">
                  <c:v>23.3</c:v>
                </c:pt>
                <c:pt idx="17">
                  <c:v>27</c:v>
                </c:pt>
                <c:pt idx="18">
                  <c:v>33.4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A1-46D4-BE6B-F6B19499C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475520"/>
        <c:axId val="150477056"/>
      </c:lineChart>
      <c:catAx>
        <c:axId val="15047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0477056"/>
        <c:crosses val="autoZero"/>
        <c:auto val="1"/>
        <c:lblAlgn val="ctr"/>
        <c:lblOffset val="100"/>
        <c:tickLblSkip val="1"/>
        <c:noMultiLvlLbl val="0"/>
      </c:catAx>
      <c:valAx>
        <c:axId val="150477056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>
                    <a:latin typeface="+mn-lt"/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7.9406889881161995E-3"/>
              <c:y val="9.750122460319200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accent3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0475520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4166980766748423"/>
          <c:y val="0.43005402876172505"/>
          <c:w val="0.1583301923325158"/>
          <c:h val="0.35840472587166161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Calibri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94480676498651E-2"/>
          <c:y val="0.1844180758742206"/>
          <c:w val="0.75394053612150935"/>
          <c:h val="0.60925346727202279"/>
        </c:manualLayout>
      </c:layout>
      <c:lineChart>
        <c:grouping val="standard"/>
        <c:varyColors val="0"/>
        <c:ser>
          <c:idx val="0"/>
          <c:order val="0"/>
          <c:tx>
            <c:strRef>
              <c:f>'13. Bortfall Vistelsetid'!$B$5</c:f>
              <c:strCache>
                <c:ptCount val="1"/>
                <c:pt idx="0">
                  <c:v>0-2 år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'13. Bortfall Vistelsetid'!$A$7:$A$25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'13. Bortfall Vistelsetid'!$B$7:$B$25</c:f>
              <c:numCache>
                <c:formatCode>0.0</c:formatCode>
                <c:ptCount val="19"/>
                <c:pt idx="0">
                  <c:v>63.3</c:v>
                </c:pt>
                <c:pt idx="1">
                  <c:v>62.1</c:v>
                </c:pt>
                <c:pt idx="2">
                  <c:v>63.3</c:v>
                </c:pt>
                <c:pt idx="3">
                  <c:v>53.7</c:v>
                </c:pt>
                <c:pt idx="4">
                  <c:v>61.4</c:v>
                </c:pt>
                <c:pt idx="5">
                  <c:v>55</c:v>
                </c:pt>
                <c:pt idx="6">
                  <c:v>52.7</c:v>
                </c:pt>
                <c:pt idx="7">
                  <c:v>33.1</c:v>
                </c:pt>
                <c:pt idx="8">
                  <c:v>30.3</c:v>
                </c:pt>
                <c:pt idx="9">
                  <c:v>30.2</c:v>
                </c:pt>
                <c:pt idx="10">
                  <c:v>34.200000000000003</c:v>
                </c:pt>
                <c:pt idx="11">
                  <c:v>40</c:v>
                </c:pt>
                <c:pt idx="12">
                  <c:v>44.3</c:v>
                </c:pt>
                <c:pt idx="13">
                  <c:v>34.9</c:v>
                </c:pt>
                <c:pt idx="14">
                  <c:v>42.2</c:v>
                </c:pt>
                <c:pt idx="15">
                  <c:v>41.7</c:v>
                </c:pt>
                <c:pt idx="16">
                  <c:v>58.6</c:v>
                </c:pt>
                <c:pt idx="17">
                  <c:v>47.9</c:v>
                </c:pt>
                <c:pt idx="18">
                  <c:v>45.3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2C-49D1-AE1E-D0664CF106C7}"/>
            </c:ext>
          </c:extLst>
        </c:ser>
        <c:ser>
          <c:idx val="1"/>
          <c:order val="1"/>
          <c:tx>
            <c:strRef>
              <c:f>'13. Bortfall Vistelsetid'!$C$5</c:f>
              <c:strCache>
                <c:ptCount val="1"/>
                <c:pt idx="0">
                  <c:v>3-7 år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'13. Bortfall Vistelsetid'!$A$7:$A$25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'13. Bortfall Vistelsetid'!$C$7:$C$25</c:f>
              <c:numCache>
                <c:formatCode>0.0</c:formatCode>
                <c:ptCount val="19"/>
                <c:pt idx="0">
                  <c:v>66.099999999999994</c:v>
                </c:pt>
                <c:pt idx="1">
                  <c:v>67.2</c:v>
                </c:pt>
                <c:pt idx="2">
                  <c:v>64</c:v>
                </c:pt>
                <c:pt idx="3">
                  <c:v>78.599999999999994</c:v>
                </c:pt>
                <c:pt idx="4">
                  <c:v>62.4</c:v>
                </c:pt>
                <c:pt idx="5">
                  <c:v>68</c:v>
                </c:pt>
                <c:pt idx="6">
                  <c:v>64.7</c:v>
                </c:pt>
                <c:pt idx="7">
                  <c:v>43.9</c:v>
                </c:pt>
                <c:pt idx="8">
                  <c:v>45.4</c:v>
                </c:pt>
                <c:pt idx="9">
                  <c:v>42.1</c:v>
                </c:pt>
                <c:pt idx="10">
                  <c:v>42.8</c:v>
                </c:pt>
                <c:pt idx="11">
                  <c:v>45.9</c:v>
                </c:pt>
                <c:pt idx="12">
                  <c:v>44.1</c:v>
                </c:pt>
                <c:pt idx="13">
                  <c:v>42.7</c:v>
                </c:pt>
                <c:pt idx="14">
                  <c:v>43.3</c:v>
                </c:pt>
                <c:pt idx="15">
                  <c:v>51.2</c:v>
                </c:pt>
                <c:pt idx="16">
                  <c:v>52.9</c:v>
                </c:pt>
                <c:pt idx="17">
                  <c:v>51.8</c:v>
                </c:pt>
                <c:pt idx="18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2C-49D1-AE1E-D0664CF106C7}"/>
            </c:ext>
          </c:extLst>
        </c:ser>
        <c:ser>
          <c:idx val="2"/>
          <c:order val="2"/>
          <c:tx>
            <c:strRef>
              <c:f>'13. Bortfall Vistelsetid'!$D$5</c:f>
              <c:strCache>
                <c:ptCount val="1"/>
                <c:pt idx="0">
                  <c:v>8-15 år</c:v>
                </c:pt>
              </c:strCache>
            </c:strRef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'13. Bortfall Vistelsetid'!$A$7:$A$25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'13. Bortfall Vistelsetid'!$D$7:$D$25</c:f>
              <c:numCache>
                <c:formatCode>0.0</c:formatCode>
                <c:ptCount val="19"/>
                <c:pt idx="0">
                  <c:v>69.099999999999994</c:v>
                </c:pt>
                <c:pt idx="1">
                  <c:v>69.2</c:v>
                </c:pt>
                <c:pt idx="2">
                  <c:v>68</c:v>
                </c:pt>
                <c:pt idx="3">
                  <c:v>63.3</c:v>
                </c:pt>
                <c:pt idx="4">
                  <c:v>69</c:v>
                </c:pt>
                <c:pt idx="5">
                  <c:v>67.099999999999994</c:v>
                </c:pt>
                <c:pt idx="6">
                  <c:v>61.1</c:v>
                </c:pt>
                <c:pt idx="7">
                  <c:v>55.8</c:v>
                </c:pt>
                <c:pt idx="8">
                  <c:v>52.3</c:v>
                </c:pt>
                <c:pt idx="9">
                  <c:v>47.3</c:v>
                </c:pt>
                <c:pt idx="10">
                  <c:v>48.1</c:v>
                </c:pt>
                <c:pt idx="11">
                  <c:v>47</c:v>
                </c:pt>
                <c:pt idx="12">
                  <c:v>38.1</c:v>
                </c:pt>
                <c:pt idx="13">
                  <c:v>45.8</c:v>
                </c:pt>
                <c:pt idx="14">
                  <c:v>40.1</c:v>
                </c:pt>
                <c:pt idx="15">
                  <c:v>41.6</c:v>
                </c:pt>
                <c:pt idx="16">
                  <c:v>42</c:v>
                </c:pt>
                <c:pt idx="17">
                  <c:v>39</c:v>
                </c:pt>
                <c:pt idx="18">
                  <c:v>37.200000000000003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2C-49D1-AE1E-D0664CF106C7}"/>
            </c:ext>
          </c:extLst>
        </c:ser>
        <c:ser>
          <c:idx val="3"/>
          <c:order val="3"/>
          <c:tx>
            <c:strRef>
              <c:f>'13. Bortfall Vistelsetid'!$E$5</c:f>
              <c:strCache>
                <c:ptCount val="1"/>
                <c:pt idx="0">
                  <c:v>16- år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'13. Bortfall Vistelsetid'!$A$7:$A$25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'13. Bortfall Vistelsetid'!$E$7:$E$25</c:f>
              <c:numCache>
                <c:formatCode>0.0</c:formatCode>
                <c:ptCount val="19"/>
                <c:pt idx="0">
                  <c:v>69.099999999999994</c:v>
                </c:pt>
                <c:pt idx="1">
                  <c:v>72.2</c:v>
                </c:pt>
                <c:pt idx="2">
                  <c:v>70.099999999999994</c:v>
                </c:pt>
                <c:pt idx="3">
                  <c:v>72.599999999999994</c:v>
                </c:pt>
                <c:pt idx="4">
                  <c:v>64.8</c:v>
                </c:pt>
                <c:pt idx="5">
                  <c:v>64.400000000000006</c:v>
                </c:pt>
                <c:pt idx="6">
                  <c:v>64.900000000000006</c:v>
                </c:pt>
                <c:pt idx="7">
                  <c:v>59.8</c:v>
                </c:pt>
                <c:pt idx="8">
                  <c:v>57.2</c:v>
                </c:pt>
                <c:pt idx="9">
                  <c:v>52.4</c:v>
                </c:pt>
                <c:pt idx="10">
                  <c:v>51</c:v>
                </c:pt>
                <c:pt idx="11">
                  <c:v>49.1</c:v>
                </c:pt>
                <c:pt idx="12">
                  <c:v>50.8</c:v>
                </c:pt>
                <c:pt idx="13">
                  <c:v>48.3</c:v>
                </c:pt>
                <c:pt idx="14">
                  <c:v>48</c:v>
                </c:pt>
                <c:pt idx="15">
                  <c:v>48.5</c:v>
                </c:pt>
                <c:pt idx="16">
                  <c:v>45.6</c:v>
                </c:pt>
                <c:pt idx="17">
                  <c:v>44.9</c:v>
                </c:pt>
                <c:pt idx="18">
                  <c:v>40.799999999999997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2C-49D1-AE1E-D0664CF10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529536"/>
        <c:axId val="150531072"/>
      </c:lineChart>
      <c:catAx>
        <c:axId val="15052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0531072"/>
        <c:crosses val="autoZero"/>
        <c:auto val="1"/>
        <c:lblAlgn val="ctr"/>
        <c:lblOffset val="100"/>
        <c:tickLblSkip val="1"/>
        <c:noMultiLvlLbl val="0"/>
      </c:catAx>
      <c:valAx>
        <c:axId val="150531072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>
                    <a:latin typeface="+mn-lt"/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7.9406889881161995E-3"/>
              <c:y val="9.750122460319200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0529536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4166980766748423"/>
          <c:y val="0.43005402876172505"/>
          <c:w val="0.1583301923325158"/>
          <c:h val="0.35840472587166161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Calibri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94480676498651E-2"/>
          <c:y val="0.1844180758742206"/>
          <c:w val="0.75394053612150935"/>
          <c:h val="0.60925346727202279"/>
        </c:manualLayout>
      </c:layout>
      <c:lineChart>
        <c:grouping val="standard"/>
        <c:varyColors val="0"/>
        <c:ser>
          <c:idx val="0"/>
          <c:order val="0"/>
          <c:tx>
            <c:strRef>
              <c:f>'13. Bortfall Vistelsetid'!$L$5</c:f>
              <c:strCache>
                <c:ptCount val="1"/>
                <c:pt idx="0">
                  <c:v>0-2 år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'13. Bortfall Vistelsetid'!$A$7:$A$25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'13. Bortfall Vistelsetid'!$L$7:$L$25</c:f>
              <c:numCache>
                <c:formatCode>0.0</c:formatCode>
                <c:ptCount val="19"/>
                <c:pt idx="0">
                  <c:v>10</c:v>
                </c:pt>
                <c:pt idx="1">
                  <c:v>7.6</c:v>
                </c:pt>
                <c:pt idx="2">
                  <c:v>11.7</c:v>
                </c:pt>
                <c:pt idx="3">
                  <c:v>12.2</c:v>
                </c:pt>
                <c:pt idx="4">
                  <c:v>7.1</c:v>
                </c:pt>
                <c:pt idx="5">
                  <c:v>3.8</c:v>
                </c:pt>
                <c:pt idx="6">
                  <c:v>10.9</c:v>
                </c:pt>
                <c:pt idx="7">
                  <c:v>10.8</c:v>
                </c:pt>
                <c:pt idx="8">
                  <c:v>12.8</c:v>
                </c:pt>
                <c:pt idx="9">
                  <c:v>12.9</c:v>
                </c:pt>
                <c:pt idx="10">
                  <c:v>8.8000000000000007</c:v>
                </c:pt>
                <c:pt idx="11">
                  <c:v>11.1</c:v>
                </c:pt>
                <c:pt idx="12">
                  <c:v>6.1</c:v>
                </c:pt>
                <c:pt idx="13">
                  <c:v>11.2</c:v>
                </c:pt>
                <c:pt idx="14">
                  <c:v>10.6</c:v>
                </c:pt>
                <c:pt idx="15">
                  <c:v>8.5</c:v>
                </c:pt>
                <c:pt idx="16">
                  <c:v>9.5</c:v>
                </c:pt>
                <c:pt idx="17">
                  <c:v>10.3</c:v>
                </c:pt>
                <c:pt idx="18">
                  <c:v>13.5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5A-4538-B5CB-5BAA00414202}"/>
            </c:ext>
          </c:extLst>
        </c:ser>
        <c:ser>
          <c:idx val="1"/>
          <c:order val="1"/>
          <c:tx>
            <c:strRef>
              <c:f>'13. Bortfall Vistelsetid'!$M$5</c:f>
              <c:strCache>
                <c:ptCount val="1"/>
                <c:pt idx="0">
                  <c:v>3-7 år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'13. Bortfall Vistelsetid'!$A$7:$A$25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'13. Bortfall Vistelsetid'!$M$7:$M$25</c:f>
              <c:numCache>
                <c:formatCode>0.0</c:formatCode>
                <c:ptCount val="19"/>
                <c:pt idx="0">
                  <c:v>12.9</c:v>
                </c:pt>
                <c:pt idx="1">
                  <c:v>9.6</c:v>
                </c:pt>
                <c:pt idx="2">
                  <c:v>14.4</c:v>
                </c:pt>
                <c:pt idx="3">
                  <c:v>8.6999999999999993</c:v>
                </c:pt>
                <c:pt idx="4">
                  <c:v>8.8000000000000007</c:v>
                </c:pt>
                <c:pt idx="5">
                  <c:v>8.1999999999999993</c:v>
                </c:pt>
                <c:pt idx="6">
                  <c:v>9.1999999999999993</c:v>
                </c:pt>
                <c:pt idx="7">
                  <c:v>14.1</c:v>
                </c:pt>
                <c:pt idx="8">
                  <c:v>13.6</c:v>
                </c:pt>
                <c:pt idx="9">
                  <c:v>12</c:v>
                </c:pt>
                <c:pt idx="10">
                  <c:v>12.9</c:v>
                </c:pt>
                <c:pt idx="11">
                  <c:v>16.399999999999999</c:v>
                </c:pt>
                <c:pt idx="12">
                  <c:v>10.4</c:v>
                </c:pt>
                <c:pt idx="13">
                  <c:v>16.100000000000001</c:v>
                </c:pt>
                <c:pt idx="14">
                  <c:v>17.399999999999999</c:v>
                </c:pt>
                <c:pt idx="15">
                  <c:v>13.8</c:v>
                </c:pt>
                <c:pt idx="16">
                  <c:v>16.3</c:v>
                </c:pt>
                <c:pt idx="17">
                  <c:v>16.899999999999999</c:v>
                </c:pt>
                <c:pt idx="18">
                  <c:v>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5A-4538-B5CB-5BAA00414202}"/>
            </c:ext>
          </c:extLst>
        </c:ser>
        <c:ser>
          <c:idx val="2"/>
          <c:order val="2"/>
          <c:tx>
            <c:strRef>
              <c:f>'13. Bortfall Vistelsetid'!$N$5</c:f>
              <c:strCache>
                <c:ptCount val="1"/>
                <c:pt idx="0">
                  <c:v>8-15 år</c:v>
                </c:pt>
              </c:strCache>
            </c:strRef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'13. Bortfall Vistelsetid'!$A$7:$A$25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'13. Bortfall Vistelsetid'!$N$7:$N$25</c:f>
              <c:numCache>
                <c:formatCode>0.0</c:formatCode>
                <c:ptCount val="19"/>
                <c:pt idx="0">
                  <c:v>13</c:v>
                </c:pt>
                <c:pt idx="1">
                  <c:v>10.4</c:v>
                </c:pt>
                <c:pt idx="2">
                  <c:v>14.6</c:v>
                </c:pt>
                <c:pt idx="3">
                  <c:v>15.8</c:v>
                </c:pt>
                <c:pt idx="4">
                  <c:v>8.3000000000000007</c:v>
                </c:pt>
                <c:pt idx="5">
                  <c:v>12.9</c:v>
                </c:pt>
                <c:pt idx="6">
                  <c:v>14</c:v>
                </c:pt>
                <c:pt idx="7">
                  <c:v>17</c:v>
                </c:pt>
                <c:pt idx="8">
                  <c:v>16.399999999999999</c:v>
                </c:pt>
                <c:pt idx="9">
                  <c:v>21.2</c:v>
                </c:pt>
                <c:pt idx="10">
                  <c:v>14.9</c:v>
                </c:pt>
                <c:pt idx="11">
                  <c:v>19.100000000000001</c:v>
                </c:pt>
                <c:pt idx="12">
                  <c:v>20.399999999999999</c:v>
                </c:pt>
                <c:pt idx="13">
                  <c:v>22.2</c:v>
                </c:pt>
                <c:pt idx="14">
                  <c:v>24.4</c:v>
                </c:pt>
                <c:pt idx="15">
                  <c:v>19.3</c:v>
                </c:pt>
                <c:pt idx="16">
                  <c:v>21.9</c:v>
                </c:pt>
                <c:pt idx="17">
                  <c:v>24.5</c:v>
                </c:pt>
                <c:pt idx="18">
                  <c:v>24.7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5A-4538-B5CB-5BAA00414202}"/>
            </c:ext>
          </c:extLst>
        </c:ser>
        <c:ser>
          <c:idx val="3"/>
          <c:order val="3"/>
          <c:tx>
            <c:strRef>
              <c:f>'13. Bortfall Vistelsetid'!$O$5</c:f>
              <c:strCache>
                <c:ptCount val="1"/>
                <c:pt idx="0">
                  <c:v>16- år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'13. Bortfall Vistelsetid'!$A$7:$A$25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'13. Bortfall Vistelsetid'!$O$7:$O$25</c:f>
              <c:numCache>
                <c:formatCode>0.0</c:formatCode>
                <c:ptCount val="19"/>
                <c:pt idx="0">
                  <c:v>14.6</c:v>
                </c:pt>
                <c:pt idx="1">
                  <c:v>15</c:v>
                </c:pt>
                <c:pt idx="2">
                  <c:v>17</c:v>
                </c:pt>
                <c:pt idx="3">
                  <c:v>12.3</c:v>
                </c:pt>
                <c:pt idx="4">
                  <c:v>16.2</c:v>
                </c:pt>
                <c:pt idx="5">
                  <c:v>14.4</c:v>
                </c:pt>
                <c:pt idx="6">
                  <c:v>15.9</c:v>
                </c:pt>
                <c:pt idx="7">
                  <c:v>16.7</c:v>
                </c:pt>
                <c:pt idx="8">
                  <c:v>19.7</c:v>
                </c:pt>
                <c:pt idx="9">
                  <c:v>20.9</c:v>
                </c:pt>
                <c:pt idx="10">
                  <c:v>18.899999999999999</c:v>
                </c:pt>
                <c:pt idx="11">
                  <c:v>21.6</c:v>
                </c:pt>
                <c:pt idx="12">
                  <c:v>18.2</c:v>
                </c:pt>
                <c:pt idx="13">
                  <c:v>20.3</c:v>
                </c:pt>
                <c:pt idx="14">
                  <c:v>22.4</c:v>
                </c:pt>
                <c:pt idx="15">
                  <c:v>25.1</c:v>
                </c:pt>
                <c:pt idx="16">
                  <c:v>26.3</c:v>
                </c:pt>
                <c:pt idx="17">
                  <c:v>25.1</c:v>
                </c:pt>
                <c:pt idx="18">
                  <c:v>20.399999999999999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5A-4538-B5CB-5BAA00414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3245952"/>
        <c:axId val="153251840"/>
      </c:lineChart>
      <c:catAx>
        <c:axId val="15324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3251840"/>
        <c:crosses val="autoZero"/>
        <c:auto val="1"/>
        <c:lblAlgn val="ctr"/>
        <c:lblOffset val="100"/>
        <c:tickLblSkip val="1"/>
        <c:noMultiLvlLbl val="0"/>
      </c:catAx>
      <c:valAx>
        <c:axId val="153251840"/>
        <c:scaling>
          <c:orientation val="minMax"/>
          <c:max val="4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>
                    <a:latin typeface="+mn-lt"/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7.9406889881161995E-3"/>
              <c:y val="9.750122460319200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accent3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3245952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4166980766748423"/>
          <c:y val="0.43005402876172505"/>
          <c:w val="0.1583301923325158"/>
          <c:h val="0.35840472587166161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Calibri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94480676498651E-2"/>
          <c:y val="0.1844180758742206"/>
          <c:w val="0.75394053612150935"/>
          <c:h val="0.60925346727202279"/>
        </c:manualLayout>
      </c:layout>
      <c:lineChart>
        <c:grouping val="standard"/>
        <c:varyColors val="0"/>
        <c:ser>
          <c:idx val="0"/>
          <c:order val="0"/>
          <c:tx>
            <c:strRef>
              <c:f>'13. Bortfall Vistelsetid'!$Q$5</c:f>
              <c:strCache>
                <c:ptCount val="1"/>
                <c:pt idx="0">
                  <c:v>0-2 år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'13. Bortfall Vistelsetid'!$A$7:$A$25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'13. Bortfall Vistelsetid'!$Q$7:$Q$25</c:f>
              <c:numCache>
                <c:formatCode>0.0</c:formatCode>
                <c:ptCount val="19"/>
                <c:pt idx="0">
                  <c:v>36.700000000000003</c:v>
                </c:pt>
                <c:pt idx="1">
                  <c:v>37.9</c:v>
                </c:pt>
                <c:pt idx="2">
                  <c:v>36.700000000000003</c:v>
                </c:pt>
                <c:pt idx="3">
                  <c:v>46.3</c:v>
                </c:pt>
                <c:pt idx="4">
                  <c:v>38.6</c:v>
                </c:pt>
                <c:pt idx="5">
                  <c:v>43.8</c:v>
                </c:pt>
                <c:pt idx="6">
                  <c:v>47.3</c:v>
                </c:pt>
                <c:pt idx="7">
                  <c:v>66.900000000000006</c:v>
                </c:pt>
                <c:pt idx="8">
                  <c:v>69.7</c:v>
                </c:pt>
                <c:pt idx="9">
                  <c:v>69.8</c:v>
                </c:pt>
                <c:pt idx="10">
                  <c:v>64.900000000000006</c:v>
                </c:pt>
                <c:pt idx="11">
                  <c:v>60</c:v>
                </c:pt>
                <c:pt idx="12">
                  <c:v>55.7</c:v>
                </c:pt>
                <c:pt idx="13">
                  <c:v>65.099999999999994</c:v>
                </c:pt>
                <c:pt idx="14">
                  <c:v>57.8</c:v>
                </c:pt>
                <c:pt idx="15">
                  <c:v>58.3</c:v>
                </c:pt>
                <c:pt idx="16">
                  <c:v>41.4</c:v>
                </c:pt>
                <c:pt idx="17">
                  <c:v>52.1</c:v>
                </c:pt>
                <c:pt idx="18">
                  <c:v>54.7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0F-4223-97FD-86C28DEB3D5A}"/>
            </c:ext>
          </c:extLst>
        </c:ser>
        <c:ser>
          <c:idx val="1"/>
          <c:order val="1"/>
          <c:tx>
            <c:strRef>
              <c:f>'13. Bortfall Vistelsetid'!$R$5</c:f>
              <c:strCache>
                <c:ptCount val="1"/>
                <c:pt idx="0">
                  <c:v>3-7 år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'13. Bortfall Vistelsetid'!$A$7:$A$25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'13. Bortfall Vistelsetid'!$R$7:$R$25</c:f>
              <c:numCache>
                <c:formatCode>0.0</c:formatCode>
                <c:ptCount val="19"/>
                <c:pt idx="0">
                  <c:v>33.9</c:v>
                </c:pt>
                <c:pt idx="1">
                  <c:v>32.799999999999997</c:v>
                </c:pt>
                <c:pt idx="2">
                  <c:v>36</c:v>
                </c:pt>
                <c:pt idx="3">
                  <c:v>21.4</c:v>
                </c:pt>
                <c:pt idx="4">
                  <c:v>37.6</c:v>
                </c:pt>
                <c:pt idx="5">
                  <c:v>31.1</c:v>
                </c:pt>
                <c:pt idx="6">
                  <c:v>35.299999999999997</c:v>
                </c:pt>
                <c:pt idx="7">
                  <c:v>56.1</c:v>
                </c:pt>
                <c:pt idx="8">
                  <c:v>54.6</c:v>
                </c:pt>
                <c:pt idx="9">
                  <c:v>57.5</c:v>
                </c:pt>
                <c:pt idx="10">
                  <c:v>56.9</c:v>
                </c:pt>
                <c:pt idx="11">
                  <c:v>53.8</c:v>
                </c:pt>
                <c:pt idx="12">
                  <c:v>55.9</c:v>
                </c:pt>
                <c:pt idx="13">
                  <c:v>57.3</c:v>
                </c:pt>
                <c:pt idx="14">
                  <c:v>56.7</c:v>
                </c:pt>
                <c:pt idx="15">
                  <c:v>48.8</c:v>
                </c:pt>
                <c:pt idx="16">
                  <c:v>47.1</c:v>
                </c:pt>
                <c:pt idx="17">
                  <c:v>48.2</c:v>
                </c:pt>
                <c:pt idx="18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0F-4223-97FD-86C28DEB3D5A}"/>
            </c:ext>
          </c:extLst>
        </c:ser>
        <c:ser>
          <c:idx val="2"/>
          <c:order val="2"/>
          <c:tx>
            <c:strRef>
              <c:f>'13. Bortfall Vistelsetid'!$S$5</c:f>
              <c:strCache>
                <c:ptCount val="1"/>
                <c:pt idx="0">
                  <c:v>8-15 år</c:v>
                </c:pt>
              </c:strCache>
            </c:strRef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'13. Bortfall Vistelsetid'!$A$7:$A$25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'13. Bortfall Vistelsetid'!$S$7:$S$25</c:f>
              <c:numCache>
                <c:formatCode>0.0</c:formatCode>
                <c:ptCount val="19"/>
                <c:pt idx="0">
                  <c:v>30.9</c:v>
                </c:pt>
                <c:pt idx="1">
                  <c:v>30.8</c:v>
                </c:pt>
                <c:pt idx="2">
                  <c:v>32</c:v>
                </c:pt>
                <c:pt idx="3">
                  <c:v>36.700000000000003</c:v>
                </c:pt>
                <c:pt idx="4">
                  <c:v>30.6</c:v>
                </c:pt>
                <c:pt idx="5">
                  <c:v>32.9</c:v>
                </c:pt>
                <c:pt idx="6">
                  <c:v>38.9</c:v>
                </c:pt>
                <c:pt idx="7">
                  <c:v>44.2</c:v>
                </c:pt>
                <c:pt idx="8">
                  <c:v>47.7</c:v>
                </c:pt>
                <c:pt idx="9">
                  <c:v>52.2</c:v>
                </c:pt>
                <c:pt idx="10">
                  <c:v>51.9</c:v>
                </c:pt>
                <c:pt idx="11">
                  <c:v>53</c:v>
                </c:pt>
                <c:pt idx="12">
                  <c:v>61.9</c:v>
                </c:pt>
                <c:pt idx="13">
                  <c:v>53.9</c:v>
                </c:pt>
                <c:pt idx="14">
                  <c:v>59.6</c:v>
                </c:pt>
                <c:pt idx="15">
                  <c:v>58.4</c:v>
                </c:pt>
                <c:pt idx="16">
                  <c:v>58</c:v>
                </c:pt>
                <c:pt idx="17">
                  <c:v>61</c:v>
                </c:pt>
                <c:pt idx="18">
                  <c:v>62.8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0F-4223-97FD-86C28DEB3D5A}"/>
            </c:ext>
          </c:extLst>
        </c:ser>
        <c:ser>
          <c:idx val="3"/>
          <c:order val="3"/>
          <c:tx>
            <c:strRef>
              <c:f>'13. Bortfall Vistelsetid'!$T$5</c:f>
              <c:strCache>
                <c:ptCount val="1"/>
                <c:pt idx="0">
                  <c:v>16- år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'13. Bortfall Vistelsetid'!$A$7:$A$25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'13. Bortfall Vistelsetid'!$T$7:$T$25</c:f>
              <c:numCache>
                <c:formatCode>0.0</c:formatCode>
                <c:ptCount val="19"/>
                <c:pt idx="0">
                  <c:v>30.9</c:v>
                </c:pt>
                <c:pt idx="1">
                  <c:v>27.8</c:v>
                </c:pt>
                <c:pt idx="2">
                  <c:v>29.9</c:v>
                </c:pt>
                <c:pt idx="3">
                  <c:v>27.1</c:v>
                </c:pt>
                <c:pt idx="4">
                  <c:v>35</c:v>
                </c:pt>
                <c:pt idx="5">
                  <c:v>34.9</c:v>
                </c:pt>
                <c:pt idx="6">
                  <c:v>35.1</c:v>
                </c:pt>
                <c:pt idx="7">
                  <c:v>40.200000000000003</c:v>
                </c:pt>
                <c:pt idx="8">
                  <c:v>42.7</c:v>
                </c:pt>
                <c:pt idx="9">
                  <c:v>47.5</c:v>
                </c:pt>
                <c:pt idx="10">
                  <c:v>48.8</c:v>
                </c:pt>
                <c:pt idx="11">
                  <c:v>50.4</c:v>
                </c:pt>
                <c:pt idx="12">
                  <c:v>49.2</c:v>
                </c:pt>
                <c:pt idx="13">
                  <c:v>51.7</c:v>
                </c:pt>
                <c:pt idx="14">
                  <c:v>51.9</c:v>
                </c:pt>
                <c:pt idx="15">
                  <c:v>51.5</c:v>
                </c:pt>
                <c:pt idx="16">
                  <c:v>54.4</c:v>
                </c:pt>
                <c:pt idx="17">
                  <c:v>55.1</c:v>
                </c:pt>
                <c:pt idx="18">
                  <c:v>59.2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0F-4223-97FD-86C28DEB3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2935424"/>
        <c:axId val="152949504"/>
      </c:lineChart>
      <c:catAx>
        <c:axId val="15293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2949504"/>
        <c:crosses val="autoZero"/>
        <c:auto val="1"/>
        <c:lblAlgn val="ctr"/>
        <c:lblOffset val="100"/>
        <c:tickLblSkip val="1"/>
        <c:noMultiLvlLbl val="0"/>
      </c:catAx>
      <c:valAx>
        <c:axId val="152949504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>
                    <a:latin typeface="+mn-lt"/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7.9406889881161995E-3"/>
              <c:y val="9.750122460319200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2935424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4166980766748423"/>
          <c:y val="0.43005402876172505"/>
          <c:w val="0.1583301923325158"/>
          <c:h val="0.35840472587166161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Calibri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94480676498651E-2"/>
          <c:y val="0.1844180758742206"/>
          <c:w val="0.76093517419911549"/>
          <c:h val="0.60925346727202279"/>
        </c:manualLayout>
      </c:layout>
      <c:lineChart>
        <c:grouping val="standard"/>
        <c:varyColors val="0"/>
        <c:ser>
          <c:idx val="0"/>
          <c:order val="0"/>
          <c:tx>
            <c:strRef>
              <c:f>'14. Bortfall Utbildningsnivå'!$B$5</c:f>
              <c:strCache>
                <c:ptCount val="1"/>
                <c:pt idx="0">
                  <c:v>För-
gymnasial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'14. Bortfall Utbildningsnivå'!$A$7:$A$25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'14. Bortfall Utbildningsnivå'!$B$7:$B$25</c:f>
              <c:numCache>
                <c:formatCode>0.0</c:formatCode>
                <c:ptCount val="19"/>
                <c:pt idx="0">
                  <c:v>71</c:v>
                </c:pt>
                <c:pt idx="1">
                  <c:v>70.7</c:v>
                </c:pt>
                <c:pt idx="2">
                  <c:v>69.3</c:v>
                </c:pt>
                <c:pt idx="3">
                  <c:v>69.400000000000006</c:v>
                </c:pt>
                <c:pt idx="4">
                  <c:v>69.599999999999994</c:v>
                </c:pt>
                <c:pt idx="5">
                  <c:v>68.8</c:v>
                </c:pt>
                <c:pt idx="6">
                  <c:v>67.5</c:v>
                </c:pt>
                <c:pt idx="7">
                  <c:v>65</c:v>
                </c:pt>
                <c:pt idx="8">
                  <c:v>60.1</c:v>
                </c:pt>
                <c:pt idx="9">
                  <c:v>53.7</c:v>
                </c:pt>
                <c:pt idx="10">
                  <c:v>52.2</c:v>
                </c:pt>
                <c:pt idx="11">
                  <c:v>50.8</c:v>
                </c:pt>
                <c:pt idx="12">
                  <c:v>50</c:v>
                </c:pt>
                <c:pt idx="13">
                  <c:v>45.9</c:v>
                </c:pt>
                <c:pt idx="14">
                  <c:v>45.6</c:v>
                </c:pt>
                <c:pt idx="15">
                  <c:v>47.4</c:v>
                </c:pt>
                <c:pt idx="16">
                  <c:v>43.8</c:v>
                </c:pt>
                <c:pt idx="17">
                  <c:v>44.1</c:v>
                </c:pt>
                <c:pt idx="18">
                  <c:v>39.799999999999997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F1-4E85-912C-1D9742634B3C}"/>
            </c:ext>
          </c:extLst>
        </c:ser>
        <c:ser>
          <c:idx val="1"/>
          <c:order val="1"/>
          <c:tx>
            <c:strRef>
              <c:f>'14. Bortfall Utbildningsnivå'!$C$5</c:f>
              <c:strCache>
                <c:ptCount val="1"/>
                <c:pt idx="0">
                  <c:v>Gymnasial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'14. Bortfall Utbildningsnivå'!$A$7:$A$25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'14. Bortfall Utbildningsnivå'!$C$7:$C$25</c:f>
              <c:numCache>
                <c:formatCode>0.0</c:formatCode>
                <c:ptCount val="19"/>
                <c:pt idx="0">
                  <c:v>74.900000000000006</c:v>
                </c:pt>
                <c:pt idx="1">
                  <c:v>75.2</c:v>
                </c:pt>
                <c:pt idx="2">
                  <c:v>75.8</c:v>
                </c:pt>
                <c:pt idx="3">
                  <c:v>75.900000000000006</c:v>
                </c:pt>
                <c:pt idx="4">
                  <c:v>74.2</c:v>
                </c:pt>
                <c:pt idx="5">
                  <c:v>73.400000000000006</c:v>
                </c:pt>
                <c:pt idx="6">
                  <c:v>72.3</c:v>
                </c:pt>
                <c:pt idx="7">
                  <c:v>68.8</c:v>
                </c:pt>
                <c:pt idx="8">
                  <c:v>63.9</c:v>
                </c:pt>
                <c:pt idx="9">
                  <c:v>57.6</c:v>
                </c:pt>
                <c:pt idx="10">
                  <c:v>56.5</c:v>
                </c:pt>
                <c:pt idx="11">
                  <c:v>54.8</c:v>
                </c:pt>
                <c:pt idx="12">
                  <c:v>53.9</c:v>
                </c:pt>
                <c:pt idx="13">
                  <c:v>50.2</c:v>
                </c:pt>
                <c:pt idx="14">
                  <c:v>49.2</c:v>
                </c:pt>
                <c:pt idx="15">
                  <c:v>51.1</c:v>
                </c:pt>
                <c:pt idx="16">
                  <c:v>48</c:v>
                </c:pt>
                <c:pt idx="17">
                  <c:v>47.9</c:v>
                </c:pt>
                <c:pt idx="18">
                  <c:v>44.1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F1-4E85-912C-1D9742634B3C}"/>
            </c:ext>
          </c:extLst>
        </c:ser>
        <c:ser>
          <c:idx val="2"/>
          <c:order val="2"/>
          <c:tx>
            <c:strRef>
              <c:f>'14. Bortfall Utbildningsnivå'!$D$5</c:f>
              <c:strCache>
                <c:ptCount val="1"/>
                <c:pt idx="0">
                  <c:v>Efter-
gymnasial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'14. Bortfall Utbildningsnivå'!$A$7:$A$25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'14. Bortfall Utbildningsnivå'!$D$7:$D$25</c:f>
              <c:numCache>
                <c:formatCode>0.0</c:formatCode>
                <c:ptCount val="19"/>
                <c:pt idx="0">
                  <c:v>81.900000000000006</c:v>
                </c:pt>
                <c:pt idx="1">
                  <c:v>83.2</c:v>
                </c:pt>
                <c:pt idx="2">
                  <c:v>79.900000000000006</c:v>
                </c:pt>
                <c:pt idx="3">
                  <c:v>80.8</c:v>
                </c:pt>
                <c:pt idx="4">
                  <c:v>80.599999999999994</c:v>
                </c:pt>
                <c:pt idx="5">
                  <c:v>78.8</c:v>
                </c:pt>
                <c:pt idx="6">
                  <c:v>80.400000000000006</c:v>
                </c:pt>
                <c:pt idx="7">
                  <c:v>78.5</c:v>
                </c:pt>
                <c:pt idx="8">
                  <c:v>73.5</c:v>
                </c:pt>
                <c:pt idx="9">
                  <c:v>67.599999999999994</c:v>
                </c:pt>
                <c:pt idx="10">
                  <c:v>66.7</c:v>
                </c:pt>
                <c:pt idx="11">
                  <c:v>65.8</c:v>
                </c:pt>
                <c:pt idx="12">
                  <c:v>65</c:v>
                </c:pt>
                <c:pt idx="13">
                  <c:v>63.4</c:v>
                </c:pt>
                <c:pt idx="14">
                  <c:v>62.5</c:v>
                </c:pt>
                <c:pt idx="15">
                  <c:v>63.1</c:v>
                </c:pt>
                <c:pt idx="16">
                  <c:v>62.3</c:v>
                </c:pt>
                <c:pt idx="17">
                  <c:v>58.3</c:v>
                </c:pt>
                <c:pt idx="18">
                  <c:v>58.5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F1-4E85-912C-1D9742634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2768512"/>
        <c:axId val="152770048"/>
      </c:lineChart>
      <c:catAx>
        <c:axId val="15276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2770048"/>
        <c:crosses val="autoZero"/>
        <c:auto val="1"/>
        <c:lblAlgn val="ctr"/>
        <c:lblOffset val="100"/>
        <c:tickLblSkip val="1"/>
        <c:noMultiLvlLbl val="0"/>
      </c:catAx>
      <c:valAx>
        <c:axId val="152770048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>
                    <a:latin typeface="+mn-lt"/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7.9406889881161995E-3"/>
              <c:y val="9.750122460319200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2768512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3637615503541507"/>
          <c:y val="0.3594876406465905"/>
          <c:w val="0.15905763491892277"/>
          <c:h val="0.43964936137857413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Calibri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94480676498651E-2"/>
          <c:y val="0.1844180758742206"/>
          <c:w val="0.74042634036097121"/>
          <c:h val="0.60925346727202279"/>
        </c:manualLayout>
      </c:layout>
      <c:lineChart>
        <c:grouping val="standard"/>
        <c:varyColors val="0"/>
        <c:ser>
          <c:idx val="0"/>
          <c:order val="0"/>
          <c:tx>
            <c:strRef>
              <c:f>'14. Bortfall Utbildningsnivå'!$G$5</c:f>
              <c:strCache>
                <c:ptCount val="1"/>
                <c:pt idx="0">
                  <c:v>För-
gymnasial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'14. Bortfall Utbildningsnivå'!$A$7:$A$25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'14. Bortfall Utbildningsnivå'!$G$7:$G$25</c:f>
              <c:numCache>
                <c:formatCode>0.0</c:formatCode>
                <c:ptCount val="19"/>
                <c:pt idx="0">
                  <c:v>8.8000000000000007</c:v>
                </c:pt>
                <c:pt idx="1">
                  <c:v>7.9</c:v>
                </c:pt>
                <c:pt idx="2">
                  <c:v>8.8000000000000007</c:v>
                </c:pt>
                <c:pt idx="3">
                  <c:v>9.1</c:v>
                </c:pt>
                <c:pt idx="4">
                  <c:v>9.8000000000000007</c:v>
                </c:pt>
                <c:pt idx="5">
                  <c:v>10</c:v>
                </c:pt>
                <c:pt idx="6">
                  <c:v>10.1</c:v>
                </c:pt>
                <c:pt idx="7">
                  <c:v>11.9</c:v>
                </c:pt>
                <c:pt idx="8">
                  <c:v>11.5</c:v>
                </c:pt>
                <c:pt idx="9">
                  <c:v>13.7</c:v>
                </c:pt>
                <c:pt idx="10">
                  <c:v>15.5</c:v>
                </c:pt>
                <c:pt idx="11">
                  <c:v>16.600000000000001</c:v>
                </c:pt>
                <c:pt idx="12">
                  <c:v>22</c:v>
                </c:pt>
                <c:pt idx="13">
                  <c:v>22.4</c:v>
                </c:pt>
                <c:pt idx="14">
                  <c:v>20.3</c:v>
                </c:pt>
                <c:pt idx="15">
                  <c:v>21.3</c:v>
                </c:pt>
                <c:pt idx="16">
                  <c:v>20.5</c:v>
                </c:pt>
                <c:pt idx="17">
                  <c:v>22.8</c:v>
                </c:pt>
                <c:pt idx="18">
                  <c:v>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6F-408A-8235-471ED7E18260}"/>
            </c:ext>
          </c:extLst>
        </c:ser>
        <c:ser>
          <c:idx val="1"/>
          <c:order val="1"/>
          <c:tx>
            <c:strRef>
              <c:f>'14. Bortfall Utbildningsnivå'!$H$5</c:f>
              <c:strCache>
                <c:ptCount val="1"/>
                <c:pt idx="0">
                  <c:v>Gymnasial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'14. Bortfall Utbildningsnivå'!$A$7:$A$25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'14. Bortfall Utbildningsnivå'!$H$7:$H$25</c:f>
              <c:numCache>
                <c:formatCode>0.0</c:formatCode>
                <c:ptCount val="19"/>
                <c:pt idx="0">
                  <c:v>6.7</c:v>
                </c:pt>
                <c:pt idx="1">
                  <c:v>7</c:v>
                </c:pt>
                <c:pt idx="2">
                  <c:v>6</c:v>
                </c:pt>
                <c:pt idx="3">
                  <c:v>6.3</c:v>
                </c:pt>
                <c:pt idx="4">
                  <c:v>7.4</c:v>
                </c:pt>
                <c:pt idx="5">
                  <c:v>8.1</c:v>
                </c:pt>
                <c:pt idx="6">
                  <c:v>8.4</c:v>
                </c:pt>
                <c:pt idx="7">
                  <c:v>10.5</c:v>
                </c:pt>
                <c:pt idx="8">
                  <c:v>11.5</c:v>
                </c:pt>
                <c:pt idx="9">
                  <c:v>15.2</c:v>
                </c:pt>
                <c:pt idx="10">
                  <c:v>17.399999999999999</c:v>
                </c:pt>
                <c:pt idx="11">
                  <c:v>19.600000000000001</c:v>
                </c:pt>
                <c:pt idx="12">
                  <c:v>23.2</c:v>
                </c:pt>
                <c:pt idx="13">
                  <c:v>25</c:v>
                </c:pt>
                <c:pt idx="14">
                  <c:v>22.8</c:v>
                </c:pt>
                <c:pt idx="15">
                  <c:v>22.2</c:v>
                </c:pt>
                <c:pt idx="16">
                  <c:v>22.9</c:v>
                </c:pt>
                <c:pt idx="17">
                  <c:v>23.7</c:v>
                </c:pt>
                <c:pt idx="18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6F-408A-8235-471ED7E18260}"/>
            </c:ext>
          </c:extLst>
        </c:ser>
        <c:ser>
          <c:idx val="2"/>
          <c:order val="2"/>
          <c:tx>
            <c:strRef>
              <c:f>'14. Bortfall Utbildningsnivå'!$I$5</c:f>
              <c:strCache>
                <c:ptCount val="1"/>
                <c:pt idx="0">
                  <c:v>Efter-
gymnasial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'14. Bortfall Utbildningsnivå'!$A$7:$A$25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'14. Bortfall Utbildningsnivå'!$I$7:$I$25</c:f>
              <c:numCache>
                <c:formatCode>0.0</c:formatCode>
                <c:ptCount val="19"/>
                <c:pt idx="0">
                  <c:v>4.7</c:v>
                </c:pt>
                <c:pt idx="1">
                  <c:v>4.2</c:v>
                </c:pt>
                <c:pt idx="2">
                  <c:v>5</c:v>
                </c:pt>
                <c:pt idx="3">
                  <c:v>5.5</c:v>
                </c:pt>
                <c:pt idx="4">
                  <c:v>5.6</c:v>
                </c:pt>
                <c:pt idx="5">
                  <c:v>6.7</c:v>
                </c:pt>
                <c:pt idx="6">
                  <c:v>5.6</c:v>
                </c:pt>
                <c:pt idx="7">
                  <c:v>8.1999999999999993</c:v>
                </c:pt>
                <c:pt idx="8">
                  <c:v>9.8000000000000007</c:v>
                </c:pt>
                <c:pt idx="9">
                  <c:v>14</c:v>
                </c:pt>
                <c:pt idx="10">
                  <c:v>14.8</c:v>
                </c:pt>
                <c:pt idx="11">
                  <c:v>16.100000000000001</c:v>
                </c:pt>
                <c:pt idx="12">
                  <c:v>19.7</c:v>
                </c:pt>
                <c:pt idx="13">
                  <c:v>19.3</c:v>
                </c:pt>
                <c:pt idx="14">
                  <c:v>19</c:v>
                </c:pt>
                <c:pt idx="15">
                  <c:v>18</c:v>
                </c:pt>
                <c:pt idx="16">
                  <c:v>17.5</c:v>
                </c:pt>
                <c:pt idx="17">
                  <c:v>21.8</c:v>
                </c:pt>
                <c:pt idx="18">
                  <c:v>23.4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6F-408A-8235-471ED7E18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2817664"/>
        <c:axId val="152819200"/>
      </c:lineChart>
      <c:catAx>
        <c:axId val="15281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2819200"/>
        <c:crosses val="autoZero"/>
        <c:auto val="1"/>
        <c:lblAlgn val="ctr"/>
        <c:lblOffset val="100"/>
        <c:tickLblSkip val="1"/>
        <c:noMultiLvlLbl val="0"/>
      </c:catAx>
      <c:valAx>
        <c:axId val="152819200"/>
        <c:scaling>
          <c:orientation val="minMax"/>
          <c:max val="4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>
                    <a:latin typeface="+mn-lt"/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7.9406889881161995E-3"/>
              <c:y val="9.750122460319200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accent3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2817664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2956992297060639"/>
          <c:y val="0.36691568150081516"/>
          <c:w val="0.17043007702939361"/>
          <c:h val="0.43964936137857413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Calibri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879715878211838E-2"/>
          <c:y val="0.17638198038544414"/>
          <c:w val="0.74856394292394957"/>
          <c:h val="0.60925346727202279"/>
        </c:manualLayout>
      </c:layout>
      <c:lineChart>
        <c:grouping val="standard"/>
        <c:varyColors val="0"/>
        <c:ser>
          <c:idx val="0"/>
          <c:order val="0"/>
          <c:tx>
            <c:strRef>
              <c:f>'4. Bortfallskategori Kön Ålder'!$BN$6</c:f>
              <c:strCache>
                <c:ptCount val="1"/>
                <c:pt idx="0">
                  <c:v>Män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'4. Bortfallskategori Kön Ålder'!$DJ$7:$DJ$47</c:f>
              <c:numCache>
                <c:formatCode>General</c:formatCode>
                <c:ptCount val="41"/>
                <c:pt idx="0">
                  <c:v>80</c:v>
                </c:pt>
                <c:pt idx="2">
                  <c:v>82</c:v>
                </c:pt>
                <c:pt idx="4">
                  <c:v>84</c:v>
                </c:pt>
                <c:pt idx="6">
                  <c:v>86</c:v>
                </c:pt>
                <c:pt idx="8">
                  <c:v>88</c:v>
                </c:pt>
                <c:pt idx="10">
                  <c:v>90</c:v>
                </c:pt>
                <c:pt idx="12">
                  <c:v>92</c:v>
                </c:pt>
                <c:pt idx="14">
                  <c:v>94</c:v>
                </c:pt>
                <c:pt idx="16">
                  <c:v>96</c:v>
                </c:pt>
                <c:pt idx="18">
                  <c:v>98</c:v>
                </c:pt>
                <c:pt idx="20" formatCode="#00">
                  <c:v>0</c:v>
                </c:pt>
                <c:pt idx="22" formatCode="#00">
                  <c:v>2</c:v>
                </c:pt>
                <c:pt idx="24" formatCode="#00">
                  <c:v>4</c:v>
                </c:pt>
                <c:pt idx="26" formatCode="#00">
                  <c:v>6</c:v>
                </c:pt>
                <c:pt idx="28" formatCode="#00">
                  <c:v>8</c:v>
                </c:pt>
                <c:pt idx="30" formatCode="#00">
                  <c:v>10</c:v>
                </c:pt>
                <c:pt idx="32" formatCode="#00">
                  <c:v>12</c:v>
                </c:pt>
                <c:pt idx="34" formatCode="#00">
                  <c:v>14</c:v>
                </c:pt>
                <c:pt idx="36">
                  <c:v>16</c:v>
                </c:pt>
                <c:pt idx="38">
                  <c:v>18</c:v>
                </c:pt>
                <c:pt idx="40">
                  <c:v>20</c:v>
                </c:pt>
              </c:numCache>
            </c:numRef>
          </c:cat>
          <c:val>
            <c:numRef>
              <c:f>'4. Bortfallskategori Kön Ålder'!$BN$7:$BN$47</c:f>
              <c:numCache>
                <c:formatCode>0.0</c:formatCode>
                <c:ptCount val="41"/>
                <c:pt idx="0">
                  <c:v>8.1999999999999993</c:v>
                </c:pt>
                <c:pt idx="1">
                  <c:v>6.6</c:v>
                </c:pt>
                <c:pt idx="2">
                  <c:v>7.7</c:v>
                </c:pt>
                <c:pt idx="3">
                  <c:v>8.3000000000000007</c:v>
                </c:pt>
                <c:pt idx="4">
                  <c:v>8.5</c:v>
                </c:pt>
                <c:pt idx="5">
                  <c:v>8.9</c:v>
                </c:pt>
                <c:pt idx="6">
                  <c:v>12</c:v>
                </c:pt>
                <c:pt idx="7">
                  <c:v>9.1999999999999993</c:v>
                </c:pt>
                <c:pt idx="8">
                  <c:v>10.4</c:v>
                </c:pt>
                <c:pt idx="9">
                  <c:v>10.4</c:v>
                </c:pt>
                <c:pt idx="10">
                  <c:v>12.8</c:v>
                </c:pt>
                <c:pt idx="11">
                  <c:v>10</c:v>
                </c:pt>
                <c:pt idx="12">
                  <c:v>8.4</c:v>
                </c:pt>
                <c:pt idx="13">
                  <c:v>8.5</c:v>
                </c:pt>
                <c:pt idx="14">
                  <c:v>7.5</c:v>
                </c:pt>
                <c:pt idx="15">
                  <c:v>9.5</c:v>
                </c:pt>
                <c:pt idx="16">
                  <c:v>10.6</c:v>
                </c:pt>
                <c:pt idx="17">
                  <c:v>10.6</c:v>
                </c:pt>
                <c:pt idx="18">
                  <c:v>12.9</c:v>
                </c:pt>
                <c:pt idx="19">
                  <c:v>9.4</c:v>
                </c:pt>
                <c:pt idx="20">
                  <c:v>11.9</c:v>
                </c:pt>
                <c:pt idx="21">
                  <c:v>9.3000000000000007</c:v>
                </c:pt>
                <c:pt idx="22">
                  <c:v>11.7</c:v>
                </c:pt>
                <c:pt idx="23">
                  <c:v>11</c:v>
                </c:pt>
                <c:pt idx="24">
                  <c:v>12.9</c:v>
                </c:pt>
                <c:pt idx="25">
                  <c:v>14.9</c:v>
                </c:pt>
                <c:pt idx="26">
                  <c:v>12.4</c:v>
                </c:pt>
                <c:pt idx="27">
                  <c:v>12.7</c:v>
                </c:pt>
                <c:pt idx="28">
                  <c:v>15.7</c:v>
                </c:pt>
                <c:pt idx="29">
                  <c:v>20.6</c:v>
                </c:pt>
                <c:pt idx="30">
                  <c:v>21.6</c:v>
                </c:pt>
                <c:pt idx="31">
                  <c:v>24</c:v>
                </c:pt>
                <c:pt idx="32">
                  <c:v>23.6</c:v>
                </c:pt>
                <c:pt idx="33">
                  <c:v>20.8</c:v>
                </c:pt>
                <c:pt idx="34">
                  <c:v>19.100000000000001</c:v>
                </c:pt>
                <c:pt idx="35">
                  <c:v>21.5</c:v>
                </c:pt>
                <c:pt idx="36">
                  <c:v>28</c:v>
                </c:pt>
                <c:pt idx="37">
                  <c:v>25.8</c:v>
                </c:pt>
                <c:pt idx="38">
                  <c:v>27.6</c:v>
                </c:pt>
                <c:pt idx="39">
                  <c:v>26.3</c:v>
                </c:pt>
                <c:pt idx="40">
                  <c:v>25.2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65-4A14-80A3-8E82501EE0BF}"/>
            </c:ext>
          </c:extLst>
        </c:ser>
        <c:ser>
          <c:idx val="1"/>
          <c:order val="1"/>
          <c:tx>
            <c:strRef>
              <c:f>'4. Bortfallskategori Kön Ålder'!$BO$6</c:f>
              <c:strCache>
                <c:ptCount val="1"/>
                <c:pt idx="0">
                  <c:v>Kvinnor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'4. Bortfallskategori Kön Ålder'!$DJ$7:$DJ$47</c:f>
              <c:numCache>
                <c:formatCode>General</c:formatCode>
                <c:ptCount val="41"/>
                <c:pt idx="0">
                  <c:v>80</c:v>
                </c:pt>
                <c:pt idx="2">
                  <c:v>82</c:v>
                </c:pt>
                <c:pt idx="4">
                  <c:v>84</c:v>
                </c:pt>
                <c:pt idx="6">
                  <c:v>86</c:v>
                </c:pt>
                <c:pt idx="8">
                  <c:v>88</c:v>
                </c:pt>
                <c:pt idx="10">
                  <c:v>90</c:v>
                </c:pt>
                <c:pt idx="12">
                  <c:v>92</c:v>
                </c:pt>
                <c:pt idx="14">
                  <c:v>94</c:v>
                </c:pt>
                <c:pt idx="16">
                  <c:v>96</c:v>
                </c:pt>
                <c:pt idx="18">
                  <c:v>98</c:v>
                </c:pt>
                <c:pt idx="20" formatCode="#00">
                  <c:v>0</c:v>
                </c:pt>
                <c:pt idx="22" formatCode="#00">
                  <c:v>2</c:v>
                </c:pt>
                <c:pt idx="24" formatCode="#00">
                  <c:v>4</c:v>
                </c:pt>
                <c:pt idx="26" formatCode="#00">
                  <c:v>6</c:v>
                </c:pt>
                <c:pt idx="28" formatCode="#00">
                  <c:v>8</c:v>
                </c:pt>
                <c:pt idx="30" formatCode="#00">
                  <c:v>10</c:v>
                </c:pt>
                <c:pt idx="32" formatCode="#00">
                  <c:v>12</c:v>
                </c:pt>
                <c:pt idx="34" formatCode="#00">
                  <c:v>14</c:v>
                </c:pt>
                <c:pt idx="36">
                  <c:v>16</c:v>
                </c:pt>
                <c:pt idx="38">
                  <c:v>18</c:v>
                </c:pt>
                <c:pt idx="40">
                  <c:v>20</c:v>
                </c:pt>
              </c:numCache>
            </c:numRef>
          </c:cat>
          <c:val>
            <c:numRef>
              <c:f>'4. Bortfallskategori Kön Ålder'!$BO$7:$BO$47</c:f>
              <c:numCache>
                <c:formatCode>0.0</c:formatCode>
                <c:ptCount val="41"/>
                <c:pt idx="0">
                  <c:v>6.5</c:v>
                </c:pt>
                <c:pt idx="1">
                  <c:v>6.6</c:v>
                </c:pt>
                <c:pt idx="2">
                  <c:v>5.6</c:v>
                </c:pt>
                <c:pt idx="3">
                  <c:v>7</c:v>
                </c:pt>
                <c:pt idx="4">
                  <c:v>9.3000000000000007</c:v>
                </c:pt>
                <c:pt idx="5">
                  <c:v>8.1999999999999993</c:v>
                </c:pt>
                <c:pt idx="6">
                  <c:v>13</c:v>
                </c:pt>
                <c:pt idx="7">
                  <c:v>9.4</c:v>
                </c:pt>
                <c:pt idx="8">
                  <c:v>8.3000000000000007</c:v>
                </c:pt>
                <c:pt idx="9">
                  <c:v>11.4</c:v>
                </c:pt>
                <c:pt idx="10">
                  <c:v>13.2</c:v>
                </c:pt>
                <c:pt idx="11">
                  <c:v>10.6</c:v>
                </c:pt>
                <c:pt idx="12">
                  <c:v>9.8000000000000007</c:v>
                </c:pt>
                <c:pt idx="13">
                  <c:v>8.1999999999999993</c:v>
                </c:pt>
                <c:pt idx="14">
                  <c:v>7.2</c:v>
                </c:pt>
                <c:pt idx="15">
                  <c:v>4.0999999999999996</c:v>
                </c:pt>
                <c:pt idx="16">
                  <c:v>9.1</c:v>
                </c:pt>
                <c:pt idx="17">
                  <c:v>9.6</c:v>
                </c:pt>
                <c:pt idx="18">
                  <c:v>10.3</c:v>
                </c:pt>
                <c:pt idx="19">
                  <c:v>9.9</c:v>
                </c:pt>
                <c:pt idx="20">
                  <c:v>11.1</c:v>
                </c:pt>
                <c:pt idx="21">
                  <c:v>9.8000000000000007</c:v>
                </c:pt>
                <c:pt idx="22">
                  <c:v>9.6999999999999993</c:v>
                </c:pt>
                <c:pt idx="23">
                  <c:v>10.7</c:v>
                </c:pt>
                <c:pt idx="24">
                  <c:v>12.4</c:v>
                </c:pt>
                <c:pt idx="25">
                  <c:v>15.3</c:v>
                </c:pt>
                <c:pt idx="26">
                  <c:v>12</c:v>
                </c:pt>
                <c:pt idx="27">
                  <c:v>9.6999999999999993</c:v>
                </c:pt>
                <c:pt idx="28">
                  <c:v>12.3</c:v>
                </c:pt>
                <c:pt idx="29">
                  <c:v>13.7</c:v>
                </c:pt>
                <c:pt idx="30">
                  <c:v>17.600000000000001</c:v>
                </c:pt>
                <c:pt idx="31">
                  <c:v>18.3</c:v>
                </c:pt>
                <c:pt idx="32">
                  <c:v>18.899999999999999</c:v>
                </c:pt>
                <c:pt idx="33">
                  <c:v>18.5</c:v>
                </c:pt>
                <c:pt idx="34">
                  <c:v>14.3</c:v>
                </c:pt>
                <c:pt idx="35">
                  <c:v>19.399999999999999</c:v>
                </c:pt>
                <c:pt idx="36">
                  <c:v>25.3</c:v>
                </c:pt>
                <c:pt idx="37">
                  <c:v>18.100000000000001</c:v>
                </c:pt>
                <c:pt idx="38">
                  <c:v>23.6</c:v>
                </c:pt>
                <c:pt idx="39">
                  <c:v>23.9</c:v>
                </c:pt>
                <c:pt idx="40">
                  <c:v>19.899999999999999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65-4A14-80A3-8E82501EE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664704"/>
        <c:axId val="150666240"/>
      </c:lineChart>
      <c:catAx>
        <c:axId val="15066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sv-SE"/>
          </a:p>
        </c:txPr>
        <c:crossAx val="150666240"/>
        <c:crosses val="autoZero"/>
        <c:auto val="1"/>
        <c:lblAlgn val="ctr"/>
        <c:lblOffset val="100"/>
        <c:tickLblSkip val="1"/>
        <c:noMultiLvlLbl val="0"/>
      </c:catAx>
      <c:valAx>
        <c:axId val="150666240"/>
        <c:scaling>
          <c:orientation val="minMax"/>
          <c:max val="4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/>
                </a:pPr>
                <a:r>
                  <a:rPr lang="en-US" sz="900"/>
                  <a:t>Procent</a:t>
                </a:r>
              </a:p>
            </c:rich>
          </c:tx>
          <c:layout>
            <c:manualLayout>
              <c:xMode val="edge"/>
              <c:yMode val="edge"/>
              <c:x val="7.9406889881161995E-3"/>
              <c:y val="9.750122460319200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/>
            </a:pPr>
            <a:endParaRPr lang="sv-SE"/>
          </a:p>
        </c:txPr>
        <c:crossAx val="150664704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4192000150249557"/>
          <c:y val="0.64918123396135363"/>
          <c:w val="0.14615394005981808"/>
          <c:h val="0.13432061939332796"/>
        </c:manualLayout>
      </c:layout>
      <c:overlay val="0"/>
      <c:txPr>
        <a:bodyPr/>
        <a:lstStyle/>
        <a:p>
          <a:pPr>
            <a:defRPr sz="900"/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sv-SE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94480676498651E-2"/>
          <c:y val="0.1844180758742206"/>
          <c:w val="0.75900688579730646"/>
          <c:h val="0.60925346727202279"/>
        </c:manualLayout>
      </c:layout>
      <c:lineChart>
        <c:grouping val="standard"/>
        <c:varyColors val="0"/>
        <c:ser>
          <c:idx val="0"/>
          <c:order val="0"/>
          <c:tx>
            <c:strRef>
              <c:f>'14. Bortfall Utbildningsnivå'!$L$5</c:f>
              <c:strCache>
                <c:ptCount val="1"/>
                <c:pt idx="0">
                  <c:v>För-
gymnasial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'14. Bortfall Utbildningsnivå'!$A$7:$A$25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'14. Bortfall Utbildningsnivå'!$L$7:$L$25</c:f>
              <c:numCache>
                <c:formatCode>0.0</c:formatCode>
                <c:ptCount val="19"/>
                <c:pt idx="0">
                  <c:v>17.3</c:v>
                </c:pt>
                <c:pt idx="1">
                  <c:v>19.5</c:v>
                </c:pt>
                <c:pt idx="2">
                  <c:v>19.899999999999999</c:v>
                </c:pt>
                <c:pt idx="3">
                  <c:v>18.7</c:v>
                </c:pt>
                <c:pt idx="4">
                  <c:v>17.7</c:v>
                </c:pt>
                <c:pt idx="5">
                  <c:v>17.8</c:v>
                </c:pt>
                <c:pt idx="6">
                  <c:v>18.7</c:v>
                </c:pt>
                <c:pt idx="7">
                  <c:v>18.7</c:v>
                </c:pt>
                <c:pt idx="8">
                  <c:v>20.6</c:v>
                </c:pt>
                <c:pt idx="9">
                  <c:v>23.9</c:v>
                </c:pt>
                <c:pt idx="10">
                  <c:v>22.4</c:v>
                </c:pt>
                <c:pt idx="11">
                  <c:v>23</c:v>
                </c:pt>
                <c:pt idx="12">
                  <c:v>21.2</c:v>
                </c:pt>
                <c:pt idx="13">
                  <c:v>25.2</c:v>
                </c:pt>
                <c:pt idx="14">
                  <c:v>26.5</c:v>
                </c:pt>
                <c:pt idx="15">
                  <c:v>25.8</c:v>
                </c:pt>
                <c:pt idx="16">
                  <c:v>30.1</c:v>
                </c:pt>
                <c:pt idx="17">
                  <c:v>28.2</c:v>
                </c:pt>
                <c:pt idx="18">
                  <c:v>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D2-433C-8638-31BF42182A78}"/>
            </c:ext>
          </c:extLst>
        </c:ser>
        <c:ser>
          <c:idx val="1"/>
          <c:order val="1"/>
          <c:tx>
            <c:strRef>
              <c:f>'14. Bortfall Utbildningsnivå'!$M$5</c:f>
              <c:strCache>
                <c:ptCount val="1"/>
                <c:pt idx="0">
                  <c:v>Gymnasial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'14. Bortfall Utbildningsnivå'!$A$7:$A$25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'14. Bortfall Utbildningsnivå'!$M$7:$M$25</c:f>
              <c:numCache>
                <c:formatCode>0.0</c:formatCode>
                <c:ptCount val="19"/>
                <c:pt idx="0">
                  <c:v>17</c:v>
                </c:pt>
                <c:pt idx="1">
                  <c:v>16.7</c:v>
                </c:pt>
                <c:pt idx="2">
                  <c:v>17.5</c:v>
                </c:pt>
                <c:pt idx="3">
                  <c:v>16.8</c:v>
                </c:pt>
                <c:pt idx="4">
                  <c:v>17.3</c:v>
                </c:pt>
                <c:pt idx="5">
                  <c:v>17</c:v>
                </c:pt>
                <c:pt idx="6">
                  <c:v>17.5</c:v>
                </c:pt>
                <c:pt idx="7">
                  <c:v>19.100000000000001</c:v>
                </c:pt>
                <c:pt idx="8">
                  <c:v>21.7</c:v>
                </c:pt>
                <c:pt idx="9">
                  <c:v>23.5</c:v>
                </c:pt>
                <c:pt idx="10">
                  <c:v>22.6</c:v>
                </c:pt>
                <c:pt idx="11">
                  <c:v>22.3</c:v>
                </c:pt>
                <c:pt idx="12">
                  <c:v>20.5</c:v>
                </c:pt>
                <c:pt idx="13">
                  <c:v>22.6</c:v>
                </c:pt>
                <c:pt idx="14">
                  <c:v>25.6</c:v>
                </c:pt>
                <c:pt idx="15">
                  <c:v>24.8</c:v>
                </c:pt>
                <c:pt idx="16">
                  <c:v>26.9</c:v>
                </c:pt>
                <c:pt idx="17">
                  <c:v>26.4</c:v>
                </c:pt>
                <c:pt idx="18">
                  <c:v>22.5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D2-433C-8638-31BF42182A78}"/>
            </c:ext>
          </c:extLst>
        </c:ser>
        <c:ser>
          <c:idx val="2"/>
          <c:order val="2"/>
          <c:tx>
            <c:strRef>
              <c:f>'14. Bortfall Utbildningsnivå'!$N$5</c:f>
              <c:strCache>
                <c:ptCount val="1"/>
                <c:pt idx="0">
                  <c:v>Efter-
gymnasial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'14. Bortfall Utbildningsnivå'!$A$7:$A$25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'14. Bortfall Utbildningsnivå'!$N$7:$N$25</c:f>
              <c:numCache>
                <c:formatCode>0.0</c:formatCode>
                <c:ptCount val="19"/>
                <c:pt idx="0">
                  <c:v>13</c:v>
                </c:pt>
                <c:pt idx="1">
                  <c:v>11.6</c:v>
                </c:pt>
                <c:pt idx="2">
                  <c:v>14.6</c:v>
                </c:pt>
                <c:pt idx="3">
                  <c:v>13.3</c:v>
                </c:pt>
                <c:pt idx="4">
                  <c:v>12.6</c:v>
                </c:pt>
                <c:pt idx="5">
                  <c:v>13.8</c:v>
                </c:pt>
                <c:pt idx="6">
                  <c:v>12.9</c:v>
                </c:pt>
                <c:pt idx="7">
                  <c:v>12.3</c:v>
                </c:pt>
                <c:pt idx="8">
                  <c:v>14.9</c:v>
                </c:pt>
                <c:pt idx="9">
                  <c:v>16.5</c:v>
                </c:pt>
                <c:pt idx="10">
                  <c:v>16.600000000000001</c:v>
                </c:pt>
                <c:pt idx="11">
                  <c:v>16.399999999999999</c:v>
                </c:pt>
                <c:pt idx="12">
                  <c:v>14.4</c:v>
                </c:pt>
                <c:pt idx="13">
                  <c:v>15.7</c:v>
                </c:pt>
                <c:pt idx="14">
                  <c:v>16.899999999999999</c:v>
                </c:pt>
                <c:pt idx="15">
                  <c:v>17.7</c:v>
                </c:pt>
                <c:pt idx="16">
                  <c:v>18.600000000000001</c:v>
                </c:pt>
                <c:pt idx="17">
                  <c:v>18.7</c:v>
                </c:pt>
                <c:pt idx="18">
                  <c:v>16.2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D2-433C-8638-31BF42182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112000"/>
        <c:axId val="154113536"/>
      </c:lineChart>
      <c:catAx>
        <c:axId val="15411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4113536"/>
        <c:crosses val="autoZero"/>
        <c:auto val="1"/>
        <c:lblAlgn val="ctr"/>
        <c:lblOffset val="100"/>
        <c:tickLblSkip val="1"/>
        <c:noMultiLvlLbl val="0"/>
      </c:catAx>
      <c:valAx>
        <c:axId val="154113536"/>
        <c:scaling>
          <c:orientation val="minMax"/>
          <c:max val="4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>
                    <a:latin typeface="+mn-lt"/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7.9406889881161995E-3"/>
              <c:y val="9.750122460319200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accent3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4112000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3434920375885657"/>
          <c:y val="0.37062970192792755"/>
          <c:w val="0.15874233337413132"/>
          <c:h val="0.43964936137857413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Calibri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9797266720971E-2"/>
          <c:y val="0.18441807587422046"/>
          <c:w val="0.74744121639967409"/>
          <c:h val="0.60925346727202279"/>
        </c:manualLayout>
      </c:layout>
      <c:lineChart>
        <c:grouping val="standard"/>
        <c:varyColors val="0"/>
        <c:ser>
          <c:idx val="0"/>
          <c:order val="0"/>
          <c:tx>
            <c:strRef>
              <c:f>'14. Bortfall Utbildningsnivå'!$Q$5</c:f>
              <c:strCache>
                <c:ptCount val="1"/>
                <c:pt idx="0">
                  <c:v>För-
gymnasial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'14. Bortfall Utbildningsnivå'!$A$7:$A$25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'14. Bortfall Utbildningsnivå'!$Q$7:$Q$25</c:f>
              <c:numCache>
                <c:formatCode>0.0</c:formatCode>
                <c:ptCount val="19"/>
                <c:pt idx="0">
                  <c:v>29</c:v>
                </c:pt>
                <c:pt idx="1">
                  <c:v>29.3</c:v>
                </c:pt>
                <c:pt idx="2">
                  <c:v>30.7</c:v>
                </c:pt>
                <c:pt idx="3">
                  <c:v>30.6</c:v>
                </c:pt>
                <c:pt idx="4">
                  <c:v>30.3</c:v>
                </c:pt>
                <c:pt idx="5">
                  <c:v>31</c:v>
                </c:pt>
                <c:pt idx="6">
                  <c:v>32.5</c:v>
                </c:pt>
                <c:pt idx="7">
                  <c:v>35</c:v>
                </c:pt>
                <c:pt idx="8">
                  <c:v>39.9</c:v>
                </c:pt>
                <c:pt idx="9">
                  <c:v>46.2</c:v>
                </c:pt>
                <c:pt idx="10">
                  <c:v>47.5</c:v>
                </c:pt>
                <c:pt idx="11">
                  <c:v>49</c:v>
                </c:pt>
                <c:pt idx="12">
                  <c:v>50</c:v>
                </c:pt>
                <c:pt idx="13">
                  <c:v>54</c:v>
                </c:pt>
                <c:pt idx="14">
                  <c:v>54.3</c:v>
                </c:pt>
                <c:pt idx="15">
                  <c:v>52.6</c:v>
                </c:pt>
                <c:pt idx="16">
                  <c:v>56.2</c:v>
                </c:pt>
                <c:pt idx="17">
                  <c:v>55.9</c:v>
                </c:pt>
                <c:pt idx="18">
                  <c:v>60.2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09-4A5B-92FB-75042EC909DA}"/>
            </c:ext>
          </c:extLst>
        </c:ser>
        <c:ser>
          <c:idx val="1"/>
          <c:order val="1"/>
          <c:tx>
            <c:strRef>
              <c:f>'14. Bortfall Utbildningsnivå'!$R$5</c:f>
              <c:strCache>
                <c:ptCount val="1"/>
                <c:pt idx="0">
                  <c:v>Gymnasial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'14. Bortfall Utbildningsnivå'!$A$7:$A$25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'14. Bortfall Utbildningsnivå'!$R$7:$R$25</c:f>
              <c:numCache>
                <c:formatCode>0.0</c:formatCode>
                <c:ptCount val="19"/>
                <c:pt idx="0">
                  <c:v>25.1</c:v>
                </c:pt>
                <c:pt idx="1">
                  <c:v>24.8</c:v>
                </c:pt>
                <c:pt idx="2">
                  <c:v>24.2</c:v>
                </c:pt>
                <c:pt idx="3">
                  <c:v>24</c:v>
                </c:pt>
                <c:pt idx="4">
                  <c:v>25.7</c:v>
                </c:pt>
                <c:pt idx="5">
                  <c:v>26.5</c:v>
                </c:pt>
                <c:pt idx="6">
                  <c:v>27.6</c:v>
                </c:pt>
                <c:pt idx="7">
                  <c:v>31.2</c:v>
                </c:pt>
                <c:pt idx="8">
                  <c:v>36.1</c:v>
                </c:pt>
                <c:pt idx="9">
                  <c:v>42.2</c:v>
                </c:pt>
                <c:pt idx="10">
                  <c:v>43.4</c:v>
                </c:pt>
                <c:pt idx="11">
                  <c:v>45.1</c:v>
                </c:pt>
                <c:pt idx="12">
                  <c:v>46.1</c:v>
                </c:pt>
                <c:pt idx="13">
                  <c:v>49.8</c:v>
                </c:pt>
                <c:pt idx="14">
                  <c:v>50.7</c:v>
                </c:pt>
                <c:pt idx="15">
                  <c:v>48.9</c:v>
                </c:pt>
                <c:pt idx="16">
                  <c:v>52</c:v>
                </c:pt>
                <c:pt idx="17">
                  <c:v>52.1</c:v>
                </c:pt>
                <c:pt idx="18">
                  <c:v>55.9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09-4A5B-92FB-75042EC909DA}"/>
            </c:ext>
          </c:extLst>
        </c:ser>
        <c:ser>
          <c:idx val="2"/>
          <c:order val="2"/>
          <c:tx>
            <c:strRef>
              <c:f>'14. Bortfall Utbildningsnivå'!$S$5</c:f>
              <c:strCache>
                <c:ptCount val="1"/>
                <c:pt idx="0">
                  <c:v>Efter-
gymnasial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'14. Bortfall Utbildningsnivå'!$A$7:$A$25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'14. Bortfall Utbildningsnivå'!$S$7:$S$25</c:f>
              <c:numCache>
                <c:formatCode>0.0</c:formatCode>
                <c:ptCount val="19"/>
                <c:pt idx="0">
                  <c:v>18.100000000000001</c:v>
                </c:pt>
                <c:pt idx="1">
                  <c:v>16.8</c:v>
                </c:pt>
                <c:pt idx="2">
                  <c:v>20.100000000000001</c:v>
                </c:pt>
                <c:pt idx="3">
                  <c:v>19.2</c:v>
                </c:pt>
                <c:pt idx="4">
                  <c:v>19.3</c:v>
                </c:pt>
                <c:pt idx="5">
                  <c:v>21.1</c:v>
                </c:pt>
                <c:pt idx="6">
                  <c:v>19.5</c:v>
                </c:pt>
                <c:pt idx="7">
                  <c:v>21.5</c:v>
                </c:pt>
                <c:pt idx="8">
                  <c:v>26.5</c:v>
                </c:pt>
                <c:pt idx="9">
                  <c:v>32.299999999999997</c:v>
                </c:pt>
                <c:pt idx="10">
                  <c:v>33.299999999999997</c:v>
                </c:pt>
                <c:pt idx="11">
                  <c:v>34.1</c:v>
                </c:pt>
                <c:pt idx="12">
                  <c:v>35</c:v>
                </c:pt>
                <c:pt idx="13">
                  <c:v>36.6</c:v>
                </c:pt>
                <c:pt idx="14">
                  <c:v>37.4</c:v>
                </c:pt>
                <c:pt idx="15">
                  <c:v>36.9</c:v>
                </c:pt>
                <c:pt idx="16">
                  <c:v>37.700000000000003</c:v>
                </c:pt>
                <c:pt idx="17">
                  <c:v>41.7</c:v>
                </c:pt>
                <c:pt idx="18">
                  <c:v>41.5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09-4A5B-92FB-75042EC90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3849856"/>
        <c:axId val="153851392"/>
      </c:lineChart>
      <c:catAx>
        <c:axId val="153849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3851392"/>
        <c:crosses val="autoZero"/>
        <c:auto val="1"/>
        <c:lblAlgn val="ctr"/>
        <c:lblOffset val="100"/>
        <c:tickLblSkip val="1"/>
        <c:noMultiLvlLbl val="0"/>
      </c:catAx>
      <c:valAx>
        <c:axId val="153851392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>
                    <a:latin typeface="+mn-lt"/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7.9406889881161995E-3"/>
              <c:y val="9.750122460319200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3849856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2740103176758073"/>
          <c:y val="0.36691568150081516"/>
          <c:w val="0.15880586478414335"/>
          <c:h val="0.43964936137857413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Calibri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94480676498651E-2"/>
          <c:y val="0.1844180758742206"/>
          <c:w val="0.71755619098596546"/>
          <c:h val="0.60925346727202279"/>
        </c:manualLayout>
      </c:layout>
      <c:lineChart>
        <c:grouping val="standard"/>
        <c:varyColors val="0"/>
        <c:ser>
          <c:idx val="0"/>
          <c:order val="0"/>
          <c:tx>
            <c:strRef>
              <c:f>'15. Bortfall DispInkomst'!$B$6</c:f>
              <c:strCache>
                <c:ptCount val="1"/>
                <c:pt idx="0">
                  <c:v>Lägsta inkomst-kvartilen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'15. Bortfall DispInkomst'!$A$8:$A$25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'15. Bortfall DispInkomst'!$B$8:$B$25</c:f>
              <c:numCache>
                <c:formatCode>0.0</c:formatCode>
                <c:ptCount val="18"/>
                <c:pt idx="0">
                  <c:v>69.400000000000006</c:v>
                </c:pt>
                <c:pt idx="1">
                  <c:v>69.099999999999994</c:v>
                </c:pt>
                <c:pt idx="2">
                  <c:v>69</c:v>
                </c:pt>
                <c:pt idx="3">
                  <c:v>68.099999999999994</c:v>
                </c:pt>
                <c:pt idx="4">
                  <c:v>66.400000000000006</c:v>
                </c:pt>
                <c:pt idx="5">
                  <c:v>65</c:v>
                </c:pt>
                <c:pt idx="6">
                  <c:v>64</c:v>
                </c:pt>
                <c:pt idx="7">
                  <c:v>57.1</c:v>
                </c:pt>
                <c:pt idx="8">
                  <c:v>53.8</c:v>
                </c:pt>
                <c:pt idx="9">
                  <c:v>46.9</c:v>
                </c:pt>
                <c:pt idx="10">
                  <c:v>46.7</c:v>
                </c:pt>
                <c:pt idx="11">
                  <c:v>47.1</c:v>
                </c:pt>
                <c:pt idx="12">
                  <c:v>48.3</c:v>
                </c:pt>
                <c:pt idx="13">
                  <c:v>42.3</c:v>
                </c:pt>
                <c:pt idx="14">
                  <c:v>40.6</c:v>
                </c:pt>
                <c:pt idx="15">
                  <c:v>43.7</c:v>
                </c:pt>
                <c:pt idx="16">
                  <c:v>44</c:v>
                </c:pt>
                <c:pt idx="17">
                  <c:v>43.6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A5-4F49-A5B5-2944482520EE}"/>
            </c:ext>
          </c:extLst>
        </c:ser>
        <c:ser>
          <c:idx val="1"/>
          <c:order val="1"/>
          <c:tx>
            <c:strRef>
              <c:f>'15. Bortfall DispInkomst'!$C$6</c:f>
              <c:strCache>
                <c:ptCount val="1"/>
                <c:pt idx="0">
                  <c:v>Mellan-lägsta inkomst-kvartilen</c:v>
                </c:pt>
              </c:strCache>
            </c:strRef>
          </c:tx>
          <c:spPr>
            <a:ln w="25400"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'15. Bortfall DispInkomst'!$A$8:$A$25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'15. Bortfall DispInkomst'!$C$8:$C$25</c:f>
              <c:numCache>
                <c:formatCode>0.0</c:formatCode>
                <c:ptCount val="18"/>
                <c:pt idx="0">
                  <c:v>72.7</c:v>
                </c:pt>
                <c:pt idx="1">
                  <c:v>73.5</c:v>
                </c:pt>
                <c:pt idx="2">
                  <c:v>73.599999999999994</c:v>
                </c:pt>
                <c:pt idx="3">
                  <c:v>75.3</c:v>
                </c:pt>
                <c:pt idx="4">
                  <c:v>74.5</c:v>
                </c:pt>
                <c:pt idx="5">
                  <c:v>73.5</c:v>
                </c:pt>
                <c:pt idx="6">
                  <c:v>74.900000000000006</c:v>
                </c:pt>
                <c:pt idx="7">
                  <c:v>70.7</c:v>
                </c:pt>
                <c:pt idx="8">
                  <c:v>66.5</c:v>
                </c:pt>
                <c:pt idx="9">
                  <c:v>60.8</c:v>
                </c:pt>
                <c:pt idx="10">
                  <c:v>58.8</c:v>
                </c:pt>
                <c:pt idx="11">
                  <c:v>57.3</c:v>
                </c:pt>
                <c:pt idx="12">
                  <c:v>56</c:v>
                </c:pt>
                <c:pt idx="13">
                  <c:v>54</c:v>
                </c:pt>
                <c:pt idx="14">
                  <c:v>52.4</c:v>
                </c:pt>
                <c:pt idx="15">
                  <c:v>54.2</c:v>
                </c:pt>
                <c:pt idx="16">
                  <c:v>50.6</c:v>
                </c:pt>
                <c:pt idx="17">
                  <c:v>50.2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A5-4F49-A5B5-2944482520EE}"/>
            </c:ext>
          </c:extLst>
        </c:ser>
        <c:ser>
          <c:idx val="2"/>
          <c:order val="2"/>
          <c:tx>
            <c:strRef>
              <c:f>'15. Bortfall DispInkomst'!$D$6</c:f>
              <c:strCache>
                <c:ptCount val="1"/>
                <c:pt idx="0">
                  <c:v>Mellan-högsta inkomst-kvartilen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'15. Bortfall DispInkomst'!$A$8:$A$25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'15. Bortfall DispInkomst'!$D$8:$D$25</c:f>
              <c:numCache>
                <c:formatCode>0.0</c:formatCode>
                <c:ptCount val="18"/>
                <c:pt idx="0">
                  <c:v>77.7</c:v>
                </c:pt>
                <c:pt idx="1">
                  <c:v>78.400000000000006</c:v>
                </c:pt>
                <c:pt idx="2">
                  <c:v>77.900000000000006</c:v>
                </c:pt>
                <c:pt idx="3">
                  <c:v>76.8</c:v>
                </c:pt>
                <c:pt idx="4">
                  <c:v>77.2</c:v>
                </c:pt>
                <c:pt idx="5">
                  <c:v>76.7</c:v>
                </c:pt>
                <c:pt idx="6">
                  <c:v>75.8</c:v>
                </c:pt>
                <c:pt idx="7">
                  <c:v>74.5</c:v>
                </c:pt>
                <c:pt idx="8">
                  <c:v>68.400000000000006</c:v>
                </c:pt>
                <c:pt idx="9">
                  <c:v>62.3</c:v>
                </c:pt>
                <c:pt idx="10">
                  <c:v>60.2</c:v>
                </c:pt>
                <c:pt idx="11">
                  <c:v>59.7</c:v>
                </c:pt>
                <c:pt idx="12">
                  <c:v>59.3</c:v>
                </c:pt>
                <c:pt idx="13">
                  <c:v>54.7</c:v>
                </c:pt>
                <c:pt idx="14">
                  <c:v>54.5</c:v>
                </c:pt>
                <c:pt idx="15">
                  <c:v>56.3</c:v>
                </c:pt>
                <c:pt idx="16">
                  <c:v>54</c:v>
                </c:pt>
                <c:pt idx="17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A5-4F49-A5B5-2944482520EE}"/>
            </c:ext>
          </c:extLst>
        </c:ser>
        <c:ser>
          <c:idx val="3"/>
          <c:order val="3"/>
          <c:tx>
            <c:strRef>
              <c:f>'15. Bortfall DispInkomst'!$E$6</c:f>
              <c:strCache>
                <c:ptCount val="1"/>
                <c:pt idx="0">
                  <c:v>Högsta inkomst-kvartilen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'15. Bortfall DispInkomst'!$A$8:$A$25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'15. Bortfall DispInkomst'!$E$8:$E$25</c:f>
              <c:numCache>
                <c:formatCode>0.0</c:formatCode>
                <c:ptCount val="18"/>
                <c:pt idx="0">
                  <c:v>78.5</c:v>
                </c:pt>
                <c:pt idx="1">
                  <c:v>80</c:v>
                </c:pt>
                <c:pt idx="2">
                  <c:v>77.900000000000006</c:v>
                </c:pt>
                <c:pt idx="3">
                  <c:v>78.5</c:v>
                </c:pt>
                <c:pt idx="4">
                  <c:v>77.8</c:v>
                </c:pt>
                <c:pt idx="5">
                  <c:v>76.5</c:v>
                </c:pt>
                <c:pt idx="6">
                  <c:v>76.900000000000006</c:v>
                </c:pt>
                <c:pt idx="7">
                  <c:v>75.8</c:v>
                </c:pt>
                <c:pt idx="8">
                  <c:v>70.5</c:v>
                </c:pt>
                <c:pt idx="9">
                  <c:v>65.2</c:v>
                </c:pt>
                <c:pt idx="10">
                  <c:v>65.5</c:v>
                </c:pt>
                <c:pt idx="11">
                  <c:v>61.6</c:v>
                </c:pt>
                <c:pt idx="12">
                  <c:v>61.3</c:v>
                </c:pt>
                <c:pt idx="13">
                  <c:v>61.8</c:v>
                </c:pt>
                <c:pt idx="14">
                  <c:v>62.4</c:v>
                </c:pt>
                <c:pt idx="15">
                  <c:v>62.1</c:v>
                </c:pt>
                <c:pt idx="16">
                  <c:v>59.4</c:v>
                </c:pt>
                <c:pt idx="17">
                  <c:v>55.7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A5-4F49-A5B5-294448252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3629824"/>
        <c:axId val="153631360"/>
      </c:lineChart>
      <c:catAx>
        <c:axId val="153629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3631360"/>
        <c:crosses val="autoZero"/>
        <c:auto val="1"/>
        <c:lblAlgn val="ctr"/>
        <c:lblOffset val="100"/>
        <c:tickLblSkip val="1"/>
        <c:noMultiLvlLbl val="0"/>
      </c:catAx>
      <c:valAx>
        <c:axId val="153631360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>
                    <a:latin typeface="+mn-lt"/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7.9406889881161995E-3"/>
              <c:y val="9.750122460319200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3629824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9183055606421293"/>
          <c:y val="0.19235672142653473"/>
          <c:w val="0.2010138088731753"/>
          <c:h val="0.59610203320685184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Calibri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94480676498651E-2"/>
          <c:y val="0.1844180758742206"/>
          <c:w val="0.71755619098596546"/>
          <c:h val="0.60925346727202279"/>
        </c:manualLayout>
      </c:layout>
      <c:lineChart>
        <c:grouping val="standard"/>
        <c:varyColors val="0"/>
        <c:ser>
          <c:idx val="0"/>
          <c:order val="0"/>
          <c:tx>
            <c:strRef>
              <c:f>'15. Bortfall DispInkomst'!$G$6</c:f>
              <c:strCache>
                <c:ptCount val="1"/>
                <c:pt idx="0">
                  <c:v>Lägsta inkomst-kvartilen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'15. Bortfall DispInkomst'!$A$8:$A$25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'15. Bortfall DispInkomst'!$G$8:$G$25</c:f>
              <c:numCache>
                <c:formatCode>0.0</c:formatCode>
                <c:ptCount val="18"/>
                <c:pt idx="0">
                  <c:v>9.6999999999999993</c:v>
                </c:pt>
                <c:pt idx="1">
                  <c:v>9.9</c:v>
                </c:pt>
                <c:pt idx="2">
                  <c:v>11.3</c:v>
                </c:pt>
                <c:pt idx="3">
                  <c:v>11.8</c:v>
                </c:pt>
                <c:pt idx="4">
                  <c:v>13.7</c:v>
                </c:pt>
                <c:pt idx="5">
                  <c:v>13.2</c:v>
                </c:pt>
                <c:pt idx="6">
                  <c:v>15.2</c:v>
                </c:pt>
                <c:pt idx="7">
                  <c:v>18.7</c:v>
                </c:pt>
                <c:pt idx="8">
                  <c:v>19.7</c:v>
                </c:pt>
                <c:pt idx="9">
                  <c:v>24</c:v>
                </c:pt>
                <c:pt idx="10">
                  <c:v>23.7</c:v>
                </c:pt>
                <c:pt idx="11">
                  <c:v>24.2</c:v>
                </c:pt>
                <c:pt idx="12">
                  <c:v>27.9</c:v>
                </c:pt>
                <c:pt idx="13">
                  <c:v>31.3</c:v>
                </c:pt>
                <c:pt idx="14">
                  <c:v>29.3</c:v>
                </c:pt>
                <c:pt idx="15">
                  <c:v>28.6</c:v>
                </c:pt>
                <c:pt idx="16">
                  <c:v>26</c:v>
                </c:pt>
                <c:pt idx="17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6-4EF0-A154-CB7B31C1FF17}"/>
            </c:ext>
          </c:extLst>
        </c:ser>
        <c:ser>
          <c:idx val="1"/>
          <c:order val="1"/>
          <c:tx>
            <c:strRef>
              <c:f>'15. Bortfall DispInkomst'!$H$6</c:f>
              <c:strCache>
                <c:ptCount val="1"/>
                <c:pt idx="0">
                  <c:v>Mellan-lägsta inkomst-kvartilen</c:v>
                </c:pt>
              </c:strCache>
            </c:strRef>
          </c:tx>
          <c:spPr>
            <a:ln w="25400"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'15. Bortfall DispInkomst'!$A$8:$A$25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'15. Bortfall DispInkomst'!$H$8:$H$25</c:f>
              <c:numCache>
                <c:formatCode>0.0</c:formatCode>
                <c:ptCount val="18"/>
                <c:pt idx="0">
                  <c:v>6.9</c:v>
                </c:pt>
                <c:pt idx="1">
                  <c:v>5.8</c:v>
                </c:pt>
                <c:pt idx="2">
                  <c:v>6</c:v>
                </c:pt>
                <c:pt idx="3">
                  <c:v>5.8</c:v>
                </c:pt>
                <c:pt idx="4">
                  <c:v>6.3</c:v>
                </c:pt>
                <c:pt idx="5">
                  <c:v>6.9</c:v>
                </c:pt>
                <c:pt idx="6">
                  <c:v>6.3</c:v>
                </c:pt>
                <c:pt idx="7">
                  <c:v>8.5</c:v>
                </c:pt>
                <c:pt idx="8">
                  <c:v>9.6999999999999993</c:v>
                </c:pt>
                <c:pt idx="9">
                  <c:v>11.7</c:v>
                </c:pt>
                <c:pt idx="10">
                  <c:v>13.7</c:v>
                </c:pt>
                <c:pt idx="11">
                  <c:v>15.4</c:v>
                </c:pt>
                <c:pt idx="12">
                  <c:v>21</c:v>
                </c:pt>
                <c:pt idx="13">
                  <c:v>19.7</c:v>
                </c:pt>
                <c:pt idx="14">
                  <c:v>19.7</c:v>
                </c:pt>
                <c:pt idx="15">
                  <c:v>19.399999999999999</c:v>
                </c:pt>
                <c:pt idx="16">
                  <c:v>20.100000000000001</c:v>
                </c:pt>
                <c:pt idx="17">
                  <c:v>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6-4EF0-A154-CB7B31C1FF17}"/>
            </c:ext>
          </c:extLst>
        </c:ser>
        <c:ser>
          <c:idx val="2"/>
          <c:order val="2"/>
          <c:tx>
            <c:strRef>
              <c:f>'15. Bortfall DispInkomst'!$I$6</c:f>
              <c:strCache>
                <c:ptCount val="1"/>
                <c:pt idx="0">
                  <c:v>Mellan-högsta inkomst-kvartilen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'15. Bortfall DispInkomst'!$A$8:$A$25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'15. Bortfall DispInkomst'!$I$8:$I$25</c:f>
              <c:numCache>
                <c:formatCode>0.0</c:formatCode>
                <c:ptCount val="18"/>
                <c:pt idx="0">
                  <c:v>5</c:v>
                </c:pt>
                <c:pt idx="1">
                  <c:v>5.0999999999999996</c:v>
                </c:pt>
                <c:pt idx="2">
                  <c:v>4.4000000000000004</c:v>
                </c:pt>
                <c:pt idx="3">
                  <c:v>5.6</c:v>
                </c:pt>
                <c:pt idx="4">
                  <c:v>5.3</c:v>
                </c:pt>
                <c:pt idx="5">
                  <c:v>6.2</c:v>
                </c:pt>
                <c:pt idx="6">
                  <c:v>5.7</c:v>
                </c:pt>
                <c:pt idx="7">
                  <c:v>8</c:v>
                </c:pt>
                <c:pt idx="8">
                  <c:v>9.4</c:v>
                </c:pt>
                <c:pt idx="9">
                  <c:v>12.7</c:v>
                </c:pt>
                <c:pt idx="10">
                  <c:v>15.9</c:v>
                </c:pt>
                <c:pt idx="11">
                  <c:v>18</c:v>
                </c:pt>
                <c:pt idx="12">
                  <c:v>20.8</c:v>
                </c:pt>
                <c:pt idx="13">
                  <c:v>22.7</c:v>
                </c:pt>
                <c:pt idx="14">
                  <c:v>20.8</c:v>
                </c:pt>
                <c:pt idx="15">
                  <c:v>19.3</c:v>
                </c:pt>
                <c:pt idx="16">
                  <c:v>19.8</c:v>
                </c:pt>
                <c:pt idx="17">
                  <c:v>22.9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6-4EF0-A154-CB7B31C1FF17}"/>
            </c:ext>
          </c:extLst>
        </c:ser>
        <c:ser>
          <c:idx val="3"/>
          <c:order val="3"/>
          <c:tx>
            <c:strRef>
              <c:f>'15. Bortfall DispInkomst'!$J$6</c:f>
              <c:strCache>
                <c:ptCount val="1"/>
                <c:pt idx="0">
                  <c:v>Högsta inkomst-kvartilen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'15. Bortfall DispInkomst'!$A$8:$A$25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'15. Bortfall DispInkomst'!$J$8:$J$25</c:f>
              <c:numCache>
                <c:formatCode>0.0</c:formatCode>
                <c:ptCount val="18"/>
                <c:pt idx="0">
                  <c:v>4.9000000000000004</c:v>
                </c:pt>
                <c:pt idx="1">
                  <c:v>3.8</c:v>
                </c:pt>
                <c:pt idx="2">
                  <c:v>3.6</c:v>
                </c:pt>
                <c:pt idx="3">
                  <c:v>4.0999999999999996</c:v>
                </c:pt>
                <c:pt idx="4">
                  <c:v>4.4000000000000004</c:v>
                </c:pt>
                <c:pt idx="5">
                  <c:v>5.9</c:v>
                </c:pt>
                <c:pt idx="6">
                  <c:v>5.6</c:v>
                </c:pt>
                <c:pt idx="7">
                  <c:v>6.5</c:v>
                </c:pt>
                <c:pt idx="8">
                  <c:v>8.8000000000000007</c:v>
                </c:pt>
                <c:pt idx="9">
                  <c:v>11.9</c:v>
                </c:pt>
                <c:pt idx="10">
                  <c:v>13.5</c:v>
                </c:pt>
                <c:pt idx="11">
                  <c:v>16</c:v>
                </c:pt>
                <c:pt idx="12">
                  <c:v>19.399999999999999</c:v>
                </c:pt>
                <c:pt idx="13">
                  <c:v>18</c:v>
                </c:pt>
                <c:pt idx="14">
                  <c:v>16.100000000000001</c:v>
                </c:pt>
                <c:pt idx="15">
                  <c:v>16.600000000000001</c:v>
                </c:pt>
                <c:pt idx="16">
                  <c:v>17.5</c:v>
                </c:pt>
                <c:pt idx="17">
                  <c:v>20.399999999999999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6-4EF0-A154-CB7B31C1F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3671552"/>
        <c:axId val="153673088"/>
      </c:lineChart>
      <c:catAx>
        <c:axId val="15367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3673088"/>
        <c:crosses val="autoZero"/>
        <c:auto val="1"/>
        <c:lblAlgn val="ctr"/>
        <c:lblOffset val="100"/>
        <c:tickLblSkip val="1"/>
        <c:noMultiLvlLbl val="0"/>
      </c:catAx>
      <c:valAx>
        <c:axId val="153673088"/>
        <c:scaling>
          <c:orientation val="minMax"/>
          <c:max val="4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>
                    <a:latin typeface="+mn-lt"/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7.9406889881161995E-3"/>
              <c:y val="9.750122460319200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accent3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3671552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9183055606421293"/>
          <c:y val="0.19235672142653473"/>
          <c:w val="0.2010138088731753"/>
          <c:h val="0.59610203320685184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Calibri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94480676498651E-2"/>
          <c:y val="0.1844180758742206"/>
          <c:w val="0.71755619098596546"/>
          <c:h val="0.60925346727202279"/>
        </c:manualLayout>
      </c:layout>
      <c:lineChart>
        <c:grouping val="standard"/>
        <c:varyColors val="0"/>
        <c:ser>
          <c:idx val="0"/>
          <c:order val="0"/>
          <c:tx>
            <c:strRef>
              <c:f>'15. Bortfall DispInkomst'!$L$6</c:f>
              <c:strCache>
                <c:ptCount val="1"/>
                <c:pt idx="0">
                  <c:v>Lägsta inkomst-kvartilen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'15. Bortfall DispInkomst'!$A$8:$A$25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'15. Bortfall DispInkomst'!$L$8:$L$25</c:f>
              <c:numCache>
                <c:formatCode>0.0</c:formatCode>
                <c:ptCount val="18"/>
                <c:pt idx="0">
                  <c:v>15.7</c:v>
                </c:pt>
                <c:pt idx="1">
                  <c:v>15.1</c:v>
                </c:pt>
                <c:pt idx="2">
                  <c:v>16.399999999999999</c:v>
                </c:pt>
                <c:pt idx="3">
                  <c:v>15.9</c:v>
                </c:pt>
                <c:pt idx="4">
                  <c:v>13.8</c:v>
                </c:pt>
                <c:pt idx="5">
                  <c:v>13.7</c:v>
                </c:pt>
                <c:pt idx="6">
                  <c:v>14.5</c:v>
                </c:pt>
                <c:pt idx="7">
                  <c:v>16.399999999999999</c:v>
                </c:pt>
                <c:pt idx="8">
                  <c:v>18.3</c:v>
                </c:pt>
                <c:pt idx="9">
                  <c:v>19.3</c:v>
                </c:pt>
                <c:pt idx="10">
                  <c:v>19</c:v>
                </c:pt>
                <c:pt idx="11">
                  <c:v>19.7</c:v>
                </c:pt>
                <c:pt idx="12">
                  <c:v>17.2</c:v>
                </c:pt>
                <c:pt idx="13">
                  <c:v>19.8</c:v>
                </c:pt>
                <c:pt idx="14">
                  <c:v>23</c:v>
                </c:pt>
                <c:pt idx="15">
                  <c:v>21.8</c:v>
                </c:pt>
                <c:pt idx="16">
                  <c:v>24.5</c:v>
                </c:pt>
                <c:pt idx="17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60-47DA-BA25-F346489954B6}"/>
            </c:ext>
          </c:extLst>
        </c:ser>
        <c:ser>
          <c:idx val="1"/>
          <c:order val="1"/>
          <c:tx>
            <c:strRef>
              <c:f>'15. Bortfall DispInkomst'!$M$6</c:f>
              <c:strCache>
                <c:ptCount val="1"/>
                <c:pt idx="0">
                  <c:v>Mellan-lägsta inkomst-kvartilen</c:v>
                </c:pt>
              </c:strCache>
            </c:strRef>
          </c:tx>
          <c:spPr>
            <a:ln w="25400"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'15. Bortfall DispInkomst'!$A$8:$A$25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'15. Bortfall DispInkomst'!$M$8:$M$25</c:f>
              <c:numCache>
                <c:formatCode>0.0</c:formatCode>
                <c:ptCount val="18"/>
                <c:pt idx="0">
                  <c:v>16.3</c:v>
                </c:pt>
                <c:pt idx="1">
                  <c:v>17.100000000000001</c:v>
                </c:pt>
                <c:pt idx="2">
                  <c:v>17.3</c:v>
                </c:pt>
                <c:pt idx="3">
                  <c:v>16.100000000000001</c:v>
                </c:pt>
                <c:pt idx="4">
                  <c:v>16</c:v>
                </c:pt>
                <c:pt idx="5">
                  <c:v>15.8</c:v>
                </c:pt>
                <c:pt idx="6">
                  <c:v>16</c:v>
                </c:pt>
                <c:pt idx="7">
                  <c:v>16.7</c:v>
                </c:pt>
                <c:pt idx="8">
                  <c:v>18.600000000000001</c:v>
                </c:pt>
                <c:pt idx="9">
                  <c:v>21.7</c:v>
                </c:pt>
                <c:pt idx="10">
                  <c:v>21.9</c:v>
                </c:pt>
                <c:pt idx="11">
                  <c:v>21.2</c:v>
                </c:pt>
                <c:pt idx="12">
                  <c:v>19</c:v>
                </c:pt>
                <c:pt idx="13">
                  <c:v>22.6</c:v>
                </c:pt>
                <c:pt idx="14">
                  <c:v>24.3</c:v>
                </c:pt>
                <c:pt idx="15">
                  <c:v>23.8</c:v>
                </c:pt>
                <c:pt idx="16">
                  <c:v>26.4</c:v>
                </c:pt>
                <c:pt idx="17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60-47DA-BA25-F346489954B6}"/>
            </c:ext>
          </c:extLst>
        </c:ser>
        <c:ser>
          <c:idx val="2"/>
          <c:order val="2"/>
          <c:tx>
            <c:strRef>
              <c:f>'15. Bortfall DispInkomst'!$N$6</c:f>
              <c:strCache>
                <c:ptCount val="1"/>
                <c:pt idx="0">
                  <c:v>Mellan-högsta inkomst-kvartilen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'15. Bortfall DispInkomst'!$A$8:$A$25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'15. Bortfall DispInkomst'!$N$8:$N$25</c:f>
              <c:numCache>
                <c:formatCode>0.0</c:formatCode>
                <c:ptCount val="18"/>
                <c:pt idx="0">
                  <c:v>15.9</c:v>
                </c:pt>
                <c:pt idx="1">
                  <c:v>15.1</c:v>
                </c:pt>
                <c:pt idx="2">
                  <c:v>16.8</c:v>
                </c:pt>
                <c:pt idx="3">
                  <c:v>16.600000000000001</c:v>
                </c:pt>
                <c:pt idx="4">
                  <c:v>16.2</c:v>
                </c:pt>
                <c:pt idx="5">
                  <c:v>15.8</c:v>
                </c:pt>
                <c:pt idx="6">
                  <c:v>16.899999999999999</c:v>
                </c:pt>
                <c:pt idx="7">
                  <c:v>15.9</c:v>
                </c:pt>
                <c:pt idx="8">
                  <c:v>20.2</c:v>
                </c:pt>
                <c:pt idx="9">
                  <c:v>22.8</c:v>
                </c:pt>
                <c:pt idx="10">
                  <c:v>21.3</c:v>
                </c:pt>
                <c:pt idx="11">
                  <c:v>20.5</c:v>
                </c:pt>
                <c:pt idx="12">
                  <c:v>19.100000000000001</c:v>
                </c:pt>
                <c:pt idx="13">
                  <c:v>21.5</c:v>
                </c:pt>
                <c:pt idx="14">
                  <c:v>23.1</c:v>
                </c:pt>
                <c:pt idx="15">
                  <c:v>23.5</c:v>
                </c:pt>
                <c:pt idx="16">
                  <c:v>24.7</c:v>
                </c:pt>
                <c:pt idx="17">
                  <c:v>23.4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60-47DA-BA25-F346489954B6}"/>
            </c:ext>
          </c:extLst>
        </c:ser>
        <c:ser>
          <c:idx val="3"/>
          <c:order val="3"/>
          <c:tx>
            <c:strRef>
              <c:f>'15. Bortfall DispInkomst'!$O$6</c:f>
              <c:strCache>
                <c:ptCount val="1"/>
                <c:pt idx="0">
                  <c:v>Högsta inkomst-kvartilen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'15. Bortfall DispInkomst'!$A$8:$A$25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'15. Bortfall DispInkomst'!$O$8:$O$25</c:f>
              <c:numCache>
                <c:formatCode>0.0</c:formatCode>
                <c:ptCount val="18"/>
                <c:pt idx="0">
                  <c:v>15.6</c:v>
                </c:pt>
                <c:pt idx="1">
                  <c:v>15.2</c:v>
                </c:pt>
                <c:pt idx="2">
                  <c:v>17.600000000000001</c:v>
                </c:pt>
                <c:pt idx="3">
                  <c:v>16.2</c:v>
                </c:pt>
                <c:pt idx="4">
                  <c:v>16.899999999999999</c:v>
                </c:pt>
                <c:pt idx="5">
                  <c:v>16.5</c:v>
                </c:pt>
                <c:pt idx="6">
                  <c:v>16.399999999999999</c:v>
                </c:pt>
                <c:pt idx="7">
                  <c:v>16.7</c:v>
                </c:pt>
                <c:pt idx="8">
                  <c:v>19.5</c:v>
                </c:pt>
                <c:pt idx="9">
                  <c:v>21.6</c:v>
                </c:pt>
                <c:pt idx="10">
                  <c:v>19.8</c:v>
                </c:pt>
                <c:pt idx="11">
                  <c:v>21.1</c:v>
                </c:pt>
                <c:pt idx="12">
                  <c:v>18.5</c:v>
                </c:pt>
                <c:pt idx="13">
                  <c:v>19</c:v>
                </c:pt>
                <c:pt idx="14">
                  <c:v>20.7</c:v>
                </c:pt>
                <c:pt idx="15">
                  <c:v>20.399999999999999</c:v>
                </c:pt>
                <c:pt idx="16">
                  <c:v>22</c:v>
                </c:pt>
                <c:pt idx="17">
                  <c:v>23.3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60-47DA-BA25-F34648995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3725568"/>
        <c:axId val="153731456"/>
      </c:lineChart>
      <c:catAx>
        <c:axId val="15372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3731456"/>
        <c:crosses val="autoZero"/>
        <c:auto val="1"/>
        <c:lblAlgn val="ctr"/>
        <c:lblOffset val="100"/>
        <c:tickLblSkip val="1"/>
        <c:noMultiLvlLbl val="0"/>
      </c:catAx>
      <c:valAx>
        <c:axId val="153731456"/>
        <c:scaling>
          <c:orientation val="minMax"/>
          <c:max val="4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>
                    <a:latin typeface="+mn-lt"/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7.9406889881161995E-3"/>
              <c:y val="9.750122460319200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chemeClr val="accent3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3725568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9183055606421293"/>
          <c:y val="0.19235672142653473"/>
          <c:w val="0.2010138088731753"/>
          <c:h val="0.59610203320685184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Calibri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94480676498651E-2"/>
          <c:y val="0.1844180758742206"/>
          <c:w val="0.71755619098596546"/>
          <c:h val="0.60925346727202279"/>
        </c:manualLayout>
      </c:layout>
      <c:lineChart>
        <c:grouping val="standard"/>
        <c:varyColors val="0"/>
        <c:ser>
          <c:idx val="0"/>
          <c:order val="0"/>
          <c:tx>
            <c:strRef>
              <c:f>'15. Bortfall DispInkomst'!$Q$6</c:f>
              <c:strCache>
                <c:ptCount val="1"/>
                <c:pt idx="0">
                  <c:v>Lägsta inkomst-kvartilen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'15. Bortfall DispInkomst'!$A$8:$A$25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'15. Bortfall DispInkomst'!$Q$8:$Q$25</c:f>
              <c:numCache>
                <c:formatCode>0.0</c:formatCode>
                <c:ptCount val="18"/>
                <c:pt idx="0">
                  <c:v>30.6</c:v>
                </c:pt>
                <c:pt idx="1">
                  <c:v>30.9</c:v>
                </c:pt>
                <c:pt idx="2">
                  <c:v>31</c:v>
                </c:pt>
                <c:pt idx="3">
                  <c:v>31.9</c:v>
                </c:pt>
                <c:pt idx="4">
                  <c:v>33.299999999999997</c:v>
                </c:pt>
                <c:pt idx="5">
                  <c:v>34.799999999999997</c:v>
                </c:pt>
                <c:pt idx="6">
                  <c:v>36</c:v>
                </c:pt>
                <c:pt idx="7">
                  <c:v>42.9</c:v>
                </c:pt>
                <c:pt idx="8">
                  <c:v>46.1</c:v>
                </c:pt>
                <c:pt idx="9">
                  <c:v>52.9</c:v>
                </c:pt>
                <c:pt idx="10">
                  <c:v>53</c:v>
                </c:pt>
                <c:pt idx="11">
                  <c:v>52.7</c:v>
                </c:pt>
                <c:pt idx="12">
                  <c:v>51.7</c:v>
                </c:pt>
                <c:pt idx="13">
                  <c:v>57.6</c:v>
                </c:pt>
                <c:pt idx="14">
                  <c:v>59.3</c:v>
                </c:pt>
                <c:pt idx="15">
                  <c:v>56.3</c:v>
                </c:pt>
                <c:pt idx="16">
                  <c:v>56</c:v>
                </c:pt>
                <c:pt idx="17">
                  <c:v>56.4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D5-46BF-A14E-F4BA6E2D8C87}"/>
            </c:ext>
          </c:extLst>
        </c:ser>
        <c:ser>
          <c:idx val="1"/>
          <c:order val="1"/>
          <c:tx>
            <c:strRef>
              <c:f>'15. Bortfall DispInkomst'!$R$6</c:f>
              <c:strCache>
                <c:ptCount val="1"/>
                <c:pt idx="0">
                  <c:v>Mellan-lägsta inkomst-kvartilen</c:v>
                </c:pt>
              </c:strCache>
            </c:strRef>
          </c:tx>
          <c:spPr>
            <a:ln w="25400"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'15. Bortfall DispInkomst'!$A$8:$A$25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'15. Bortfall DispInkomst'!$R$8:$R$25</c:f>
              <c:numCache>
                <c:formatCode>0.0</c:formatCode>
                <c:ptCount val="18"/>
                <c:pt idx="0">
                  <c:v>27.3</c:v>
                </c:pt>
                <c:pt idx="1">
                  <c:v>26.5</c:v>
                </c:pt>
                <c:pt idx="2">
                  <c:v>26.4</c:v>
                </c:pt>
                <c:pt idx="3">
                  <c:v>24.7</c:v>
                </c:pt>
                <c:pt idx="4">
                  <c:v>25.4</c:v>
                </c:pt>
                <c:pt idx="5">
                  <c:v>26.4</c:v>
                </c:pt>
                <c:pt idx="6">
                  <c:v>25</c:v>
                </c:pt>
                <c:pt idx="7">
                  <c:v>29.3</c:v>
                </c:pt>
                <c:pt idx="8">
                  <c:v>33.5</c:v>
                </c:pt>
                <c:pt idx="9">
                  <c:v>39.1</c:v>
                </c:pt>
                <c:pt idx="10">
                  <c:v>41.1</c:v>
                </c:pt>
                <c:pt idx="11">
                  <c:v>42.7</c:v>
                </c:pt>
                <c:pt idx="12">
                  <c:v>44</c:v>
                </c:pt>
                <c:pt idx="13">
                  <c:v>45.9</c:v>
                </c:pt>
                <c:pt idx="14">
                  <c:v>47.5</c:v>
                </c:pt>
                <c:pt idx="15">
                  <c:v>45.8</c:v>
                </c:pt>
                <c:pt idx="16">
                  <c:v>49.4</c:v>
                </c:pt>
                <c:pt idx="17">
                  <c:v>49.8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D5-46BF-A14E-F4BA6E2D8C87}"/>
            </c:ext>
          </c:extLst>
        </c:ser>
        <c:ser>
          <c:idx val="2"/>
          <c:order val="2"/>
          <c:tx>
            <c:strRef>
              <c:f>'15. Bortfall DispInkomst'!$S$6</c:f>
              <c:strCache>
                <c:ptCount val="1"/>
                <c:pt idx="0">
                  <c:v>Mellan-högsta inkomst-kvartilen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'15. Bortfall DispInkomst'!$A$8:$A$25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'15. Bortfall DispInkomst'!$S$8:$S$25</c:f>
              <c:numCache>
                <c:formatCode>0.0</c:formatCode>
                <c:ptCount val="18"/>
                <c:pt idx="0">
                  <c:v>22.3</c:v>
                </c:pt>
                <c:pt idx="1">
                  <c:v>21.6</c:v>
                </c:pt>
                <c:pt idx="2">
                  <c:v>22.1</c:v>
                </c:pt>
                <c:pt idx="3">
                  <c:v>23.1</c:v>
                </c:pt>
                <c:pt idx="4">
                  <c:v>22.7</c:v>
                </c:pt>
                <c:pt idx="5">
                  <c:v>23.2</c:v>
                </c:pt>
                <c:pt idx="6">
                  <c:v>24.1</c:v>
                </c:pt>
                <c:pt idx="7">
                  <c:v>25.5</c:v>
                </c:pt>
                <c:pt idx="8">
                  <c:v>31.6</c:v>
                </c:pt>
                <c:pt idx="9">
                  <c:v>37.6</c:v>
                </c:pt>
                <c:pt idx="10">
                  <c:v>39.700000000000003</c:v>
                </c:pt>
                <c:pt idx="11">
                  <c:v>40.299999999999997</c:v>
                </c:pt>
                <c:pt idx="12">
                  <c:v>40.700000000000003</c:v>
                </c:pt>
                <c:pt idx="13">
                  <c:v>45.2</c:v>
                </c:pt>
                <c:pt idx="14">
                  <c:v>45.4</c:v>
                </c:pt>
                <c:pt idx="15">
                  <c:v>43.7</c:v>
                </c:pt>
                <c:pt idx="16">
                  <c:v>46</c:v>
                </c:pt>
                <c:pt idx="17">
                  <c:v>47.5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D5-46BF-A14E-F4BA6E2D8C87}"/>
            </c:ext>
          </c:extLst>
        </c:ser>
        <c:ser>
          <c:idx val="3"/>
          <c:order val="3"/>
          <c:tx>
            <c:strRef>
              <c:f>'15. Bortfall DispInkomst'!$T$6</c:f>
              <c:strCache>
                <c:ptCount val="1"/>
                <c:pt idx="0">
                  <c:v>Högsta inkomst-kvartilen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'15. Bortfall DispInkomst'!$A$8:$A$25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'15. Bortfall DispInkomst'!$T$8:$T$25</c:f>
              <c:numCache>
                <c:formatCode>0.0</c:formatCode>
                <c:ptCount val="18"/>
                <c:pt idx="0">
                  <c:v>21.5</c:v>
                </c:pt>
                <c:pt idx="1">
                  <c:v>20</c:v>
                </c:pt>
                <c:pt idx="2">
                  <c:v>22.1</c:v>
                </c:pt>
                <c:pt idx="3">
                  <c:v>21.5</c:v>
                </c:pt>
                <c:pt idx="4">
                  <c:v>22.1</c:v>
                </c:pt>
                <c:pt idx="5">
                  <c:v>23.4</c:v>
                </c:pt>
                <c:pt idx="6">
                  <c:v>23.1</c:v>
                </c:pt>
                <c:pt idx="7">
                  <c:v>24.2</c:v>
                </c:pt>
                <c:pt idx="8">
                  <c:v>29.5</c:v>
                </c:pt>
                <c:pt idx="9">
                  <c:v>34.700000000000003</c:v>
                </c:pt>
                <c:pt idx="10">
                  <c:v>34.4</c:v>
                </c:pt>
                <c:pt idx="11">
                  <c:v>38.4</c:v>
                </c:pt>
                <c:pt idx="12">
                  <c:v>38.700000000000003</c:v>
                </c:pt>
                <c:pt idx="13">
                  <c:v>38.200000000000003</c:v>
                </c:pt>
                <c:pt idx="14">
                  <c:v>37.6</c:v>
                </c:pt>
                <c:pt idx="15">
                  <c:v>37.9</c:v>
                </c:pt>
                <c:pt idx="16">
                  <c:v>40.6</c:v>
                </c:pt>
                <c:pt idx="17">
                  <c:v>44.3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D5-46BF-A14E-F4BA6E2D8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3779584"/>
        <c:axId val="153789568"/>
      </c:lineChart>
      <c:catAx>
        <c:axId val="15377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3789568"/>
        <c:crosses val="autoZero"/>
        <c:auto val="1"/>
        <c:lblAlgn val="ctr"/>
        <c:lblOffset val="100"/>
        <c:tickLblSkip val="1"/>
        <c:noMultiLvlLbl val="0"/>
      </c:catAx>
      <c:valAx>
        <c:axId val="153789568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>
                    <a:latin typeface="+mn-lt"/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7.9406889881161995E-3"/>
              <c:y val="9.750122460319200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3779584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9183055606421293"/>
          <c:y val="0.19235672142653473"/>
          <c:w val="0.2010138088731753"/>
          <c:h val="0.59610203320685184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Calibri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94480676498651E-2"/>
          <c:y val="0.1844180758742206"/>
          <c:w val="0.71755619098596546"/>
          <c:h val="0.60925346727202279"/>
        </c:manualLayout>
      </c:layout>
      <c:lineChart>
        <c:grouping val="standard"/>
        <c:varyColors val="0"/>
        <c:ser>
          <c:idx val="1"/>
          <c:order val="0"/>
          <c:tx>
            <c:strRef>
              <c:f>'16. Bortfall EkBistånd'!$Q$2</c:f>
              <c:strCache>
                <c:ptCount val="1"/>
                <c:pt idx="0">
                  <c:v>Har erhållit ekonomiskt 
bistånd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'16. Bortfall EkBistånd'!$A$8:$A$25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'16. Bortfall EkBistånd'!$C$8:$C$25</c:f>
              <c:numCache>
                <c:formatCode>0.0</c:formatCode>
                <c:ptCount val="18"/>
                <c:pt idx="0">
                  <c:v>62.5</c:v>
                </c:pt>
                <c:pt idx="1">
                  <c:v>65.400000000000006</c:v>
                </c:pt>
                <c:pt idx="2">
                  <c:v>60.7</c:v>
                </c:pt>
                <c:pt idx="3">
                  <c:v>63.2</c:v>
                </c:pt>
                <c:pt idx="4">
                  <c:v>58.8</c:v>
                </c:pt>
                <c:pt idx="5">
                  <c:v>57.1</c:v>
                </c:pt>
                <c:pt idx="6">
                  <c:v>53.2</c:v>
                </c:pt>
                <c:pt idx="7">
                  <c:v>48.9</c:v>
                </c:pt>
                <c:pt idx="8">
                  <c:v>44.2</c:v>
                </c:pt>
                <c:pt idx="9">
                  <c:v>39.9</c:v>
                </c:pt>
                <c:pt idx="10">
                  <c:v>38.9</c:v>
                </c:pt>
                <c:pt idx="11">
                  <c:v>41.3</c:v>
                </c:pt>
                <c:pt idx="12">
                  <c:v>40.4</c:v>
                </c:pt>
                <c:pt idx="13">
                  <c:v>37.700000000000003</c:v>
                </c:pt>
                <c:pt idx="14">
                  <c:v>36.1</c:v>
                </c:pt>
                <c:pt idx="15">
                  <c:v>38.9</c:v>
                </c:pt>
                <c:pt idx="16">
                  <c:v>48.1</c:v>
                </c:pt>
                <c:pt idx="17">
                  <c:v>50.6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71-4EE2-9A6B-2D1C3AEF97ED}"/>
            </c:ext>
          </c:extLst>
        </c:ser>
        <c:ser>
          <c:idx val="0"/>
          <c:order val="1"/>
          <c:tx>
            <c:strRef>
              <c:f>'16. Bortfall EkBistånd'!$Q$3</c:f>
              <c:strCache>
                <c:ptCount val="1"/>
                <c:pt idx="0">
                  <c:v>Ej erhållit ekonomiskt 
bistånd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'16. Bortfall EkBistånd'!$A$8:$A$25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'16. Bortfall EkBistånd'!$B$8:$B$25</c:f>
              <c:numCache>
                <c:formatCode>0.0</c:formatCode>
                <c:ptCount val="18"/>
                <c:pt idx="0">
                  <c:v>75.099999999999994</c:v>
                </c:pt>
                <c:pt idx="1">
                  <c:v>75.599999999999994</c:v>
                </c:pt>
                <c:pt idx="2">
                  <c:v>75.2</c:v>
                </c:pt>
                <c:pt idx="3">
                  <c:v>75.3</c:v>
                </c:pt>
                <c:pt idx="4">
                  <c:v>74.599999999999994</c:v>
                </c:pt>
                <c:pt idx="5">
                  <c:v>73.599999999999994</c:v>
                </c:pt>
                <c:pt idx="6">
                  <c:v>73.8</c:v>
                </c:pt>
                <c:pt idx="7">
                  <c:v>70.400000000000006</c:v>
                </c:pt>
                <c:pt idx="8">
                  <c:v>65.7</c:v>
                </c:pt>
                <c:pt idx="9">
                  <c:v>59.6</c:v>
                </c:pt>
                <c:pt idx="10">
                  <c:v>58.5</c:v>
                </c:pt>
                <c:pt idx="11">
                  <c:v>57</c:v>
                </c:pt>
                <c:pt idx="12">
                  <c:v>56.9</c:v>
                </c:pt>
                <c:pt idx="13">
                  <c:v>53.8</c:v>
                </c:pt>
                <c:pt idx="14">
                  <c:v>53.1</c:v>
                </c:pt>
                <c:pt idx="15">
                  <c:v>54.7</c:v>
                </c:pt>
                <c:pt idx="16">
                  <c:v>52.2</c:v>
                </c:pt>
                <c:pt idx="17">
                  <c:v>50.6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71-4EE2-9A6B-2D1C3AEF9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3554944"/>
        <c:axId val="153556480"/>
      </c:lineChart>
      <c:catAx>
        <c:axId val="15355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3556480"/>
        <c:crosses val="autoZero"/>
        <c:auto val="1"/>
        <c:lblAlgn val="ctr"/>
        <c:lblOffset val="100"/>
        <c:tickLblSkip val="1"/>
        <c:noMultiLvlLbl val="0"/>
      </c:catAx>
      <c:valAx>
        <c:axId val="153556480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>
                    <a:latin typeface="+mn-lt"/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7.9406889881161995E-3"/>
              <c:y val="9.750122460319200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3554944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9188132566910485"/>
          <c:y val="0.38548578363637692"/>
          <c:w val="0.20811867433089515"/>
          <c:h val="0.41365121838878771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94480676498651E-2"/>
          <c:y val="0.1844180758742206"/>
          <c:w val="0.71755619098596546"/>
          <c:h val="0.60925346727202279"/>
        </c:manualLayout>
      </c:layout>
      <c:lineChart>
        <c:grouping val="standard"/>
        <c:varyColors val="0"/>
        <c:ser>
          <c:idx val="1"/>
          <c:order val="0"/>
          <c:tx>
            <c:strRef>
              <c:f>'16. Bortfall EkBistånd'!$Q$2</c:f>
              <c:strCache>
                <c:ptCount val="1"/>
                <c:pt idx="0">
                  <c:v>Har erhållit ekonomiskt 
bistånd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'16. Bortfall EkBistånd'!$A$8:$A$25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'16. Bortfall EkBistånd'!$L$8:$L$25</c:f>
              <c:numCache>
                <c:formatCode>0.0</c:formatCode>
                <c:ptCount val="18"/>
                <c:pt idx="0">
                  <c:v>37.5</c:v>
                </c:pt>
                <c:pt idx="1">
                  <c:v>34.6</c:v>
                </c:pt>
                <c:pt idx="2">
                  <c:v>39.299999999999997</c:v>
                </c:pt>
                <c:pt idx="3">
                  <c:v>36.799999999999997</c:v>
                </c:pt>
                <c:pt idx="4">
                  <c:v>41.2</c:v>
                </c:pt>
                <c:pt idx="5">
                  <c:v>41.5</c:v>
                </c:pt>
                <c:pt idx="6">
                  <c:v>46.8</c:v>
                </c:pt>
                <c:pt idx="7">
                  <c:v>51.1</c:v>
                </c:pt>
                <c:pt idx="8">
                  <c:v>55.8</c:v>
                </c:pt>
                <c:pt idx="9">
                  <c:v>60.1</c:v>
                </c:pt>
                <c:pt idx="10">
                  <c:v>60.6</c:v>
                </c:pt>
                <c:pt idx="11">
                  <c:v>58.7</c:v>
                </c:pt>
                <c:pt idx="12">
                  <c:v>59.6</c:v>
                </c:pt>
                <c:pt idx="13">
                  <c:v>62.3</c:v>
                </c:pt>
                <c:pt idx="14">
                  <c:v>63.9</c:v>
                </c:pt>
                <c:pt idx="15">
                  <c:v>61.1</c:v>
                </c:pt>
                <c:pt idx="16">
                  <c:v>51.9</c:v>
                </c:pt>
                <c:pt idx="17">
                  <c:v>49.4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57-4942-B911-D71818756411}"/>
            </c:ext>
          </c:extLst>
        </c:ser>
        <c:ser>
          <c:idx val="0"/>
          <c:order val="1"/>
          <c:tx>
            <c:strRef>
              <c:f>'16. Bortfall EkBistånd'!$Q$3</c:f>
              <c:strCache>
                <c:ptCount val="1"/>
                <c:pt idx="0">
                  <c:v>Ej erhållit ekonomiskt 
bistånd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'16. Bortfall EkBistånd'!$A$8:$A$25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'16. Bortfall EkBistånd'!$K$8:$K$25</c:f>
              <c:numCache>
                <c:formatCode>0.0</c:formatCode>
                <c:ptCount val="18"/>
                <c:pt idx="0">
                  <c:v>24.9</c:v>
                </c:pt>
                <c:pt idx="1">
                  <c:v>24.4</c:v>
                </c:pt>
                <c:pt idx="2">
                  <c:v>24.8</c:v>
                </c:pt>
                <c:pt idx="3">
                  <c:v>24.7</c:v>
                </c:pt>
                <c:pt idx="4">
                  <c:v>25.2</c:v>
                </c:pt>
                <c:pt idx="5">
                  <c:v>26.4</c:v>
                </c:pt>
                <c:pt idx="6">
                  <c:v>26.1</c:v>
                </c:pt>
                <c:pt idx="7">
                  <c:v>29.6</c:v>
                </c:pt>
                <c:pt idx="8">
                  <c:v>34.299999999999997</c:v>
                </c:pt>
                <c:pt idx="9">
                  <c:v>40.299999999999997</c:v>
                </c:pt>
                <c:pt idx="10">
                  <c:v>41.3</c:v>
                </c:pt>
                <c:pt idx="11">
                  <c:v>42.9</c:v>
                </c:pt>
                <c:pt idx="12">
                  <c:v>43.1</c:v>
                </c:pt>
                <c:pt idx="13">
                  <c:v>46.1</c:v>
                </c:pt>
                <c:pt idx="14">
                  <c:v>46.9</c:v>
                </c:pt>
                <c:pt idx="15">
                  <c:v>45.3</c:v>
                </c:pt>
                <c:pt idx="16">
                  <c:v>47.8</c:v>
                </c:pt>
                <c:pt idx="17">
                  <c:v>49.4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57-4942-B911-D71818756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3594880"/>
        <c:axId val="153973504"/>
      </c:lineChart>
      <c:catAx>
        <c:axId val="15359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3973504"/>
        <c:crosses val="autoZero"/>
        <c:auto val="1"/>
        <c:lblAlgn val="ctr"/>
        <c:lblOffset val="100"/>
        <c:tickLblSkip val="1"/>
        <c:noMultiLvlLbl val="0"/>
      </c:catAx>
      <c:valAx>
        <c:axId val="153973504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>
                    <a:latin typeface="+mn-lt"/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7.9406889881161995E-3"/>
              <c:y val="9.750122460319200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3594880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9188132566910485"/>
          <c:y val="0.38548578363637692"/>
          <c:w val="0.20811867433089515"/>
          <c:h val="0.41365121838878771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94480676498651E-2"/>
          <c:y val="0.1844180758742206"/>
          <c:w val="0.71755619098596546"/>
          <c:h val="0.60925346727202279"/>
        </c:manualLayout>
      </c:layout>
      <c:lineChart>
        <c:grouping val="standard"/>
        <c:varyColors val="0"/>
        <c:ser>
          <c:idx val="1"/>
          <c:order val="0"/>
          <c:tx>
            <c:strRef>
              <c:f>'16. Bortfall EkBistånd'!$Q$2</c:f>
              <c:strCache>
                <c:ptCount val="1"/>
                <c:pt idx="0">
                  <c:v>Har erhållit ekonomiskt 
bistånd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'16. Bortfall EkBistånd'!$A$8:$A$25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'16. Bortfall EkBistånd'!$F$8:$F$25</c:f>
              <c:numCache>
                <c:formatCode>0.0</c:formatCode>
                <c:ptCount val="18"/>
                <c:pt idx="0">
                  <c:v>22.6</c:v>
                </c:pt>
                <c:pt idx="1">
                  <c:v>21.8</c:v>
                </c:pt>
                <c:pt idx="2">
                  <c:v>21.8</c:v>
                </c:pt>
                <c:pt idx="3">
                  <c:v>22.1</c:v>
                </c:pt>
                <c:pt idx="4">
                  <c:v>26.2</c:v>
                </c:pt>
                <c:pt idx="5">
                  <c:v>27.9</c:v>
                </c:pt>
                <c:pt idx="6">
                  <c:v>28.9</c:v>
                </c:pt>
                <c:pt idx="7">
                  <c:v>34.799999999999997</c:v>
                </c:pt>
                <c:pt idx="8">
                  <c:v>31.4</c:v>
                </c:pt>
                <c:pt idx="9">
                  <c:v>37</c:v>
                </c:pt>
                <c:pt idx="10">
                  <c:v>35.299999999999997</c:v>
                </c:pt>
                <c:pt idx="11">
                  <c:v>34.9</c:v>
                </c:pt>
                <c:pt idx="12">
                  <c:v>37.5</c:v>
                </c:pt>
                <c:pt idx="13">
                  <c:v>39.9</c:v>
                </c:pt>
                <c:pt idx="14">
                  <c:v>36.1</c:v>
                </c:pt>
                <c:pt idx="15">
                  <c:v>44.7</c:v>
                </c:pt>
                <c:pt idx="16">
                  <c:v>25.1</c:v>
                </c:pt>
                <c:pt idx="17">
                  <c:v>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2D-4264-9D61-EDBBBE819584}"/>
            </c:ext>
          </c:extLst>
        </c:ser>
        <c:ser>
          <c:idx val="0"/>
          <c:order val="1"/>
          <c:tx>
            <c:strRef>
              <c:f>'16. Bortfall EkBistånd'!$Q$3</c:f>
              <c:strCache>
                <c:ptCount val="1"/>
                <c:pt idx="0">
                  <c:v>Ej erhållit ekonomiskt 
bistånd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'16. Bortfall EkBistånd'!$A$8:$A$25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'16. Bortfall EkBistånd'!$E$8:$E$25</c:f>
              <c:numCache>
                <c:formatCode>0.0</c:formatCode>
                <c:ptCount val="18"/>
                <c:pt idx="0">
                  <c:v>6</c:v>
                </c:pt>
                <c:pt idx="1">
                  <c:v>5.6</c:v>
                </c:pt>
                <c:pt idx="2">
                  <c:v>5.6</c:v>
                </c:pt>
                <c:pt idx="3">
                  <c:v>6.1</c:v>
                </c:pt>
                <c:pt idx="4">
                  <c:v>6.6</c:v>
                </c:pt>
                <c:pt idx="5">
                  <c:v>7.3</c:v>
                </c:pt>
                <c:pt idx="6">
                  <c:v>7.3</c:v>
                </c:pt>
                <c:pt idx="7">
                  <c:v>9.5</c:v>
                </c:pt>
                <c:pt idx="8">
                  <c:v>11.1</c:v>
                </c:pt>
                <c:pt idx="9">
                  <c:v>14.2</c:v>
                </c:pt>
                <c:pt idx="10">
                  <c:v>16</c:v>
                </c:pt>
                <c:pt idx="11">
                  <c:v>17.8</c:v>
                </c:pt>
                <c:pt idx="12">
                  <c:v>21.7</c:v>
                </c:pt>
                <c:pt idx="13">
                  <c:v>22.3</c:v>
                </c:pt>
                <c:pt idx="14">
                  <c:v>20.9</c:v>
                </c:pt>
                <c:pt idx="15">
                  <c:v>20.100000000000001</c:v>
                </c:pt>
                <c:pt idx="16">
                  <c:v>20.7</c:v>
                </c:pt>
                <c:pt idx="17">
                  <c:v>23.1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2D-4264-9D61-EDBBBE819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421504"/>
        <c:axId val="154427392"/>
      </c:lineChart>
      <c:catAx>
        <c:axId val="154421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4427392"/>
        <c:crosses val="autoZero"/>
        <c:auto val="1"/>
        <c:lblAlgn val="ctr"/>
        <c:lblOffset val="100"/>
        <c:tickLblSkip val="1"/>
        <c:noMultiLvlLbl val="0"/>
      </c:catAx>
      <c:valAx>
        <c:axId val="154427392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>
                    <a:latin typeface="+mn-lt"/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7.9406889881161995E-3"/>
              <c:y val="9.750122460319200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accent3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4421504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9188132566910485"/>
          <c:y val="0.38548578363637692"/>
          <c:w val="0.20811867433089515"/>
          <c:h val="0.41365121838878771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94480676498651E-2"/>
          <c:y val="0.1844180758742206"/>
          <c:w val="0.71755619098596546"/>
          <c:h val="0.60925346727202279"/>
        </c:manualLayout>
      </c:layout>
      <c:lineChart>
        <c:grouping val="standard"/>
        <c:varyColors val="0"/>
        <c:ser>
          <c:idx val="1"/>
          <c:order val="0"/>
          <c:tx>
            <c:strRef>
              <c:f>'16. Bortfall EkBistånd'!$Q$2</c:f>
              <c:strCache>
                <c:ptCount val="1"/>
                <c:pt idx="0">
                  <c:v>Har erhållit ekonomiskt 
bistånd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'16. Bortfall EkBistånd'!$A$8:$A$25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'16. Bortfall EkBistånd'!$I$8:$I$25</c:f>
              <c:numCache>
                <c:formatCode>0.0</c:formatCode>
                <c:ptCount val="18"/>
                <c:pt idx="0">
                  <c:v>12.3</c:v>
                </c:pt>
                <c:pt idx="1">
                  <c:v>10.1</c:v>
                </c:pt>
                <c:pt idx="2">
                  <c:v>14.2</c:v>
                </c:pt>
                <c:pt idx="3">
                  <c:v>11.6</c:v>
                </c:pt>
                <c:pt idx="4">
                  <c:v>10.8</c:v>
                </c:pt>
                <c:pt idx="5">
                  <c:v>8.5</c:v>
                </c:pt>
                <c:pt idx="6">
                  <c:v>12.9</c:v>
                </c:pt>
                <c:pt idx="7">
                  <c:v>11.8</c:v>
                </c:pt>
                <c:pt idx="8">
                  <c:v>18.3</c:v>
                </c:pt>
                <c:pt idx="9">
                  <c:v>16.2</c:v>
                </c:pt>
                <c:pt idx="10">
                  <c:v>15.2</c:v>
                </c:pt>
                <c:pt idx="11">
                  <c:v>18.7</c:v>
                </c:pt>
                <c:pt idx="12">
                  <c:v>17.2</c:v>
                </c:pt>
                <c:pt idx="13">
                  <c:v>18.3</c:v>
                </c:pt>
                <c:pt idx="14">
                  <c:v>22.4</c:v>
                </c:pt>
                <c:pt idx="15">
                  <c:v>14</c:v>
                </c:pt>
                <c:pt idx="16">
                  <c:v>21.9</c:v>
                </c:pt>
                <c:pt idx="17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BC-485F-8C7F-65D1B8FB5B49}"/>
            </c:ext>
          </c:extLst>
        </c:ser>
        <c:ser>
          <c:idx val="0"/>
          <c:order val="1"/>
          <c:tx>
            <c:strRef>
              <c:f>'16. Bortfall EkBistånd'!$Q$3</c:f>
              <c:strCache>
                <c:ptCount val="1"/>
                <c:pt idx="0">
                  <c:v>Ej erhållit ekonomiskt 
bistånd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'16. Bortfall EkBistånd'!$A$8:$A$25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'16. Bortfall EkBistånd'!$H$8:$H$25</c:f>
              <c:numCache>
                <c:formatCode>0.0</c:formatCode>
                <c:ptCount val="18"/>
                <c:pt idx="0">
                  <c:v>16</c:v>
                </c:pt>
                <c:pt idx="1">
                  <c:v>15.8</c:v>
                </c:pt>
                <c:pt idx="2">
                  <c:v>17.2</c:v>
                </c:pt>
                <c:pt idx="3">
                  <c:v>16.399999999999999</c:v>
                </c:pt>
                <c:pt idx="4">
                  <c:v>15.9</c:v>
                </c:pt>
                <c:pt idx="5">
                  <c:v>15.7</c:v>
                </c:pt>
                <c:pt idx="6">
                  <c:v>16.100000000000001</c:v>
                </c:pt>
                <c:pt idx="7">
                  <c:v>16.600000000000001</c:v>
                </c:pt>
                <c:pt idx="8">
                  <c:v>19.2</c:v>
                </c:pt>
                <c:pt idx="9">
                  <c:v>21.6</c:v>
                </c:pt>
                <c:pt idx="10">
                  <c:v>20.7</c:v>
                </c:pt>
                <c:pt idx="11">
                  <c:v>20.7</c:v>
                </c:pt>
                <c:pt idx="12">
                  <c:v>18.5</c:v>
                </c:pt>
                <c:pt idx="13">
                  <c:v>20.8</c:v>
                </c:pt>
                <c:pt idx="14">
                  <c:v>22.8</c:v>
                </c:pt>
                <c:pt idx="15">
                  <c:v>22.7</c:v>
                </c:pt>
                <c:pt idx="16">
                  <c:v>24.5</c:v>
                </c:pt>
                <c:pt idx="17">
                  <c:v>23.9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BC-485F-8C7F-65D1B8FB5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457600"/>
        <c:axId val="154459136"/>
      </c:lineChart>
      <c:catAx>
        <c:axId val="15445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4459136"/>
        <c:crosses val="autoZero"/>
        <c:auto val="1"/>
        <c:lblAlgn val="ctr"/>
        <c:lblOffset val="100"/>
        <c:tickLblSkip val="1"/>
        <c:noMultiLvlLbl val="0"/>
      </c:catAx>
      <c:valAx>
        <c:axId val="154459136"/>
        <c:scaling>
          <c:orientation val="minMax"/>
          <c:max val="4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>
                    <a:latin typeface="+mn-lt"/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7.9406889881161995E-3"/>
              <c:y val="9.750122460319200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accent3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4457600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9188132566910485"/>
          <c:y val="0.38548578363637692"/>
          <c:w val="0.20811867433089515"/>
          <c:h val="0.41365121838878771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879692364035898E-2"/>
          <c:y val="0.16956199416577153"/>
          <c:w val="0.74856394292394957"/>
          <c:h val="0.60925346727202279"/>
        </c:manualLayout>
      </c:layout>
      <c:lineChart>
        <c:grouping val="standard"/>
        <c:varyColors val="0"/>
        <c:ser>
          <c:idx val="0"/>
          <c:order val="0"/>
          <c:tx>
            <c:strRef>
              <c:f>'4. Bortfallskategori Kön Ålder'!$BR$6</c:f>
              <c:strCache>
                <c:ptCount val="1"/>
                <c:pt idx="0">
                  <c:v>Män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'4. Bortfallskategori Kön Ålder'!$DJ$7:$DJ$47</c:f>
              <c:numCache>
                <c:formatCode>General</c:formatCode>
                <c:ptCount val="41"/>
                <c:pt idx="0">
                  <c:v>80</c:v>
                </c:pt>
                <c:pt idx="2">
                  <c:v>82</c:v>
                </c:pt>
                <c:pt idx="4">
                  <c:v>84</c:v>
                </c:pt>
                <c:pt idx="6">
                  <c:v>86</c:v>
                </c:pt>
                <c:pt idx="8">
                  <c:v>88</c:v>
                </c:pt>
                <c:pt idx="10">
                  <c:v>90</c:v>
                </c:pt>
                <c:pt idx="12">
                  <c:v>92</c:v>
                </c:pt>
                <c:pt idx="14">
                  <c:v>94</c:v>
                </c:pt>
                <c:pt idx="16">
                  <c:v>96</c:v>
                </c:pt>
                <c:pt idx="18">
                  <c:v>98</c:v>
                </c:pt>
                <c:pt idx="20" formatCode="#00">
                  <c:v>0</c:v>
                </c:pt>
                <c:pt idx="22" formatCode="#00">
                  <c:v>2</c:v>
                </c:pt>
                <c:pt idx="24" formatCode="#00">
                  <c:v>4</c:v>
                </c:pt>
                <c:pt idx="26" formatCode="#00">
                  <c:v>6</c:v>
                </c:pt>
                <c:pt idx="28" formatCode="#00">
                  <c:v>8</c:v>
                </c:pt>
                <c:pt idx="30" formatCode="#00">
                  <c:v>10</c:v>
                </c:pt>
                <c:pt idx="32" formatCode="#00">
                  <c:v>12</c:v>
                </c:pt>
                <c:pt idx="34" formatCode="#00">
                  <c:v>14</c:v>
                </c:pt>
                <c:pt idx="36">
                  <c:v>16</c:v>
                </c:pt>
                <c:pt idx="38">
                  <c:v>18</c:v>
                </c:pt>
                <c:pt idx="40">
                  <c:v>20</c:v>
                </c:pt>
              </c:numCache>
            </c:numRef>
          </c:cat>
          <c:val>
            <c:numRef>
              <c:f>'4. Bortfallskategori Kön Ålder'!$BR$7:$BR$47</c:f>
              <c:numCache>
                <c:formatCode>0.0</c:formatCode>
                <c:ptCount val="41"/>
                <c:pt idx="0">
                  <c:v>11.1</c:v>
                </c:pt>
                <c:pt idx="1">
                  <c:v>9</c:v>
                </c:pt>
                <c:pt idx="2">
                  <c:v>8.5</c:v>
                </c:pt>
                <c:pt idx="3">
                  <c:v>12.6</c:v>
                </c:pt>
                <c:pt idx="4">
                  <c:v>13.2</c:v>
                </c:pt>
                <c:pt idx="5">
                  <c:v>13.1</c:v>
                </c:pt>
                <c:pt idx="6">
                  <c:v>17</c:v>
                </c:pt>
                <c:pt idx="7">
                  <c:v>13.8</c:v>
                </c:pt>
                <c:pt idx="8">
                  <c:v>15.7</c:v>
                </c:pt>
                <c:pt idx="9">
                  <c:v>16.399999999999999</c:v>
                </c:pt>
                <c:pt idx="10">
                  <c:v>16.3</c:v>
                </c:pt>
                <c:pt idx="11">
                  <c:v>16.8</c:v>
                </c:pt>
                <c:pt idx="12">
                  <c:v>13.1</c:v>
                </c:pt>
                <c:pt idx="13">
                  <c:v>13.2</c:v>
                </c:pt>
                <c:pt idx="14">
                  <c:v>13.7</c:v>
                </c:pt>
                <c:pt idx="15">
                  <c:v>15</c:v>
                </c:pt>
                <c:pt idx="16">
                  <c:v>13.4</c:v>
                </c:pt>
                <c:pt idx="17">
                  <c:v>12.6</c:v>
                </c:pt>
                <c:pt idx="18">
                  <c:v>16.100000000000001</c:v>
                </c:pt>
                <c:pt idx="19">
                  <c:v>15</c:v>
                </c:pt>
                <c:pt idx="20">
                  <c:v>15.6</c:v>
                </c:pt>
                <c:pt idx="21">
                  <c:v>15.3</c:v>
                </c:pt>
                <c:pt idx="22">
                  <c:v>17</c:v>
                </c:pt>
                <c:pt idx="23">
                  <c:v>16.100000000000001</c:v>
                </c:pt>
                <c:pt idx="24">
                  <c:v>17.2</c:v>
                </c:pt>
                <c:pt idx="25">
                  <c:v>17.5</c:v>
                </c:pt>
                <c:pt idx="26">
                  <c:v>15.9</c:v>
                </c:pt>
                <c:pt idx="27">
                  <c:v>18.899999999999999</c:v>
                </c:pt>
                <c:pt idx="28">
                  <c:v>19.899999999999999</c:v>
                </c:pt>
                <c:pt idx="29">
                  <c:v>18.100000000000001</c:v>
                </c:pt>
                <c:pt idx="30">
                  <c:v>21.5</c:v>
                </c:pt>
                <c:pt idx="31">
                  <c:v>26.1</c:v>
                </c:pt>
                <c:pt idx="32">
                  <c:v>22.4</c:v>
                </c:pt>
                <c:pt idx="33">
                  <c:v>21.5</c:v>
                </c:pt>
                <c:pt idx="34">
                  <c:v>17.8</c:v>
                </c:pt>
                <c:pt idx="35">
                  <c:v>19.399999999999999</c:v>
                </c:pt>
                <c:pt idx="36">
                  <c:v>22.5</c:v>
                </c:pt>
                <c:pt idx="37">
                  <c:v>22.7</c:v>
                </c:pt>
                <c:pt idx="38">
                  <c:v>23.8</c:v>
                </c:pt>
                <c:pt idx="39">
                  <c:v>22.5</c:v>
                </c:pt>
                <c:pt idx="40">
                  <c:v>20.3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3A-429E-A012-DB0EEE09C99B}"/>
            </c:ext>
          </c:extLst>
        </c:ser>
        <c:ser>
          <c:idx val="1"/>
          <c:order val="1"/>
          <c:tx>
            <c:strRef>
              <c:f>'4. Bortfallskategori Kön Ålder'!$BS$6</c:f>
              <c:strCache>
                <c:ptCount val="1"/>
                <c:pt idx="0">
                  <c:v>Kvinnor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'4. Bortfallskategori Kön Ålder'!$DJ$7:$DJ$47</c:f>
              <c:numCache>
                <c:formatCode>General</c:formatCode>
                <c:ptCount val="41"/>
                <c:pt idx="0">
                  <c:v>80</c:v>
                </c:pt>
                <c:pt idx="2">
                  <c:v>82</c:v>
                </c:pt>
                <c:pt idx="4">
                  <c:v>84</c:v>
                </c:pt>
                <c:pt idx="6">
                  <c:v>86</c:v>
                </c:pt>
                <c:pt idx="8">
                  <c:v>88</c:v>
                </c:pt>
                <c:pt idx="10">
                  <c:v>90</c:v>
                </c:pt>
                <c:pt idx="12">
                  <c:v>92</c:v>
                </c:pt>
                <c:pt idx="14">
                  <c:v>94</c:v>
                </c:pt>
                <c:pt idx="16">
                  <c:v>96</c:v>
                </c:pt>
                <c:pt idx="18">
                  <c:v>98</c:v>
                </c:pt>
                <c:pt idx="20" formatCode="#00">
                  <c:v>0</c:v>
                </c:pt>
                <c:pt idx="22" formatCode="#00">
                  <c:v>2</c:v>
                </c:pt>
                <c:pt idx="24" formatCode="#00">
                  <c:v>4</c:v>
                </c:pt>
                <c:pt idx="26" formatCode="#00">
                  <c:v>6</c:v>
                </c:pt>
                <c:pt idx="28" formatCode="#00">
                  <c:v>8</c:v>
                </c:pt>
                <c:pt idx="30" formatCode="#00">
                  <c:v>10</c:v>
                </c:pt>
                <c:pt idx="32" formatCode="#00">
                  <c:v>12</c:v>
                </c:pt>
                <c:pt idx="34" formatCode="#00">
                  <c:v>14</c:v>
                </c:pt>
                <c:pt idx="36">
                  <c:v>16</c:v>
                </c:pt>
                <c:pt idx="38">
                  <c:v>18</c:v>
                </c:pt>
                <c:pt idx="40">
                  <c:v>20</c:v>
                </c:pt>
              </c:numCache>
            </c:numRef>
          </c:cat>
          <c:val>
            <c:numRef>
              <c:f>'4. Bortfallskategori Kön Ålder'!$BS$7:$BS$47</c:f>
              <c:numCache>
                <c:formatCode>0.0</c:formatCode>
                <c:ptCount val="41"/>
                <c:pt idx="0">
                  <c:v>11.2</c:v>
                </c:pt>
                <c:pt idx="1">
                  <c:v>10.5</c:v>
                </c:pt>
                <c:pt idx="2">
                  <c:v>9.5</c:v>
                </c:pt>
                <c:pt idx="3">
                  <c:v>10.6</c:v>
                </c:pt>
                <c:pt idx="4">
                  <c:v>12.3</c:v>
                </c:pt>
                <c:pt idx="5">
                  <c:v>10.6</c:v>
                </c:pt>
                <c:pt idx="6">
                  <c:v>17.399999999999999</c:v>
                </c:pt>
                <c:pt idx="7">
                  <c:v>14.3</c:v>
                </c:pt>
                <c:pt idx="8">
                  <c:v>13</c:v>
                </c:pt>
                <c:pt idx="9">
                  <c:v>13.6</c:v>
                </c:pt>
                <c:pt idx="10">
                  <c:v>15.9</c:v>
                </c:pt>
                <c:pt idx="11">
                  <c:v>14.1</c:v>
                </c:pt>
                <c:pt idx="12">
                  <c:v>13.5</c:v>
                </c:pt>
                <c:pt idx="13">
                  <c:v>12.1</c:v>
                </c:pt>
                <c:pt idx="14">
                  <c:v>12.6</c:v>
                </c:pt>
                <c:pt idx="15">
                  <c:v>12.9</c:v>
                </c:pt>
                <c:pt idx="16">
                  <c:v>13.4</c:v>
                </c:pt>
                <c:pt idx="17">
                  <c:v>12.5</c:v>
                </c:pt>
                <c:pt idx="18">
                  <c:v>14.5</c:v>
                </c:pt>
                <c:pt idx="19">
                  <c:v>14.1</c:v>
                </c:pt>
                <c:pt idx="20">
                  <c:v>12.3</c:v>
                </c:pt>
                <c:pt idx="21">
                  <c:v>13.9</c:v>
                </c:pt>
                <c:pt idx="22">
                  <c:v>13.3</c:v>
                </c:pt>
                <c:pt idx="23">
                  <c:v>14.9</c:v>
                </c:pt>
                <c:pt idx="24">
                  <c:v>15.7</c:v>
                </c:pt>
                <c:pt idx="25">
                  <c:v>15.7</c:v>
                </c:pt>
                <c:pt idx="26">
                  <c:v>14.7</c:v>
                </c:pt>
                <c:pt idx="27">
                  <c:v>13.3</c:v>
                </c:pt>
                <c:pt idx="28">
                  <c:v>15</c:v>
                </c:pt>
                <c:pt idx="29">
                  <c:v>16.600000000000001</c:v>
                </c:pt>
                <c:pt idx="30">
                  <c:v>19.100000000000001</c:v>
                </c:pt>
                <c:pt idx="31">
                  <c:v>20.7</c:v>
                </c:pt>
                <c:pt idx="32">
                  <c:v>19.5</c:v>
                </c:pt>
                <c:pt idx="33">
                  <c:v>18.100000000000001</c:v>
                </c:pt>
                <c:pt idx="34">
                  <c:v>16.7</c:v>
                </c:pt>
                <c:pt idx="35">
                  <c:v>19.600000000000001</c:v>
                </c:pt>
                <c:pt idx="36">
                  <c:v>19.899999999999999</c:v>
                </c:pt>
                <c:pt idx="37">
                  <c:v>18.2</c:v>
                </c:pt>
                <c:pt idx="38">
                  <c:v>22.3</c:v>
                </c:pt>
                <c:pt idx="39">
                  <c:v>20.6</c:v>
                </c:pt>
                <c:pt idx="40">
                  <c:v>18.8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3A-429E-A012-DB0EEE09C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967808"/>
        <c:axId val="150969344"/>
      </c:lineChart>
      <c:catAx>
        <c:axId val="150967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0969344"/>
        <c:crosses val="autoZero"/>
        <c:auto val="1"/>
        <c:lblAlgn val="ctr"/>
        <c:lblOffset val="100"/>
        <c:tickLblSkip val="1"/>
        <c:noMultiLvlLbl val="0"/>
      </c:catAx>
      <c:valAx>
        <c:axId val="150969344"/>
        <c:scaling>
          <c:orientation val="minMax"/>
          <c:max val="4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>
                    <a:latin typeface="+mn-lt"/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7.9406889881161995E-3"/>
              <c:y val="9.750122460319200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0967808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4192000150249557"/>
          <c:y val="0.64918123396135363"/>
          <c:w val="0.14615394005981808"/>
          <c:h val="0.13432061939332796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879692364035898E-2"/>
          <c:y val="0.16956199416577153"/>
          <c:w val="0.74856394292394957"/>
          <c:h val="0.60925346727202279"/>
        </c:manualLayout>
      </c:layout>
      <c:lineChart>
        <c:grouping val="standard"/>
        <c:varyColors val="0"/>
        <c:ser>
          <c:idx val="0"/>
          <c:order val="0"/>
          <c:tx>
            <c:strRef>
              <c:f>'4. Bortfallskategori Kön Ålder'!$BV$6</c:f>
              <c:strCache>
                <c:ptCount val="1"/>
                <c:pt idx="0">
                  <c:v>Män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'4. Bortfallskategori Kön Ålder'!$DJ$7:$DJ$47</c:f>
              <c:numCache>
                <c:formatCode>General</c:formatCode>
                <c:ptCount val="41"/>
                <c:pt idx="0">
                  <c:v>80</c:v>
                </c:pt>
                <c:pt idx="2">
                  <c:v>82</c:v>
                </c:pt>
                <c:pt idx="4">
                  <c:v>84</c:v>
                </c:pt>
                <c:pt idx="6">
                  <c:v>86</c:v>
                </c:pt>
                <c:pt idx="8">
                  <c:v>88</c:v>
                </c:pt>
                <c:pt idx="10">
                  <c:v>90</c:v>
                </c:pt>
                <c:pt idx="12">
                  <c:v>92</c:v>
                </c:pt>
                <c:pt idx="14">
                  <c:v>94</c:v>
                </c:pt>
                <c:pt idx="16">
                  <c:v>96</c:v>
                </c:pt>
                <c:pt idx="18">
                  <c:v>98</c:v>
                </c:pt>
                <c:pt idx="20" formatCode="#00">
                  <c:v>0</c:v>
                </c:pt>
                <c:pt idx="22" formatCode="#00">
                  <c:v>2</c:v>
                </c:pt>
                <c:pt idx="24" formatCode="#00">
                  <c:v>4</c:v>
                </c:pt>
                <c:pt idx="26" formatCode="#00">
                  <c:v>6</c:v>
                </c:pt>
                <c:pt idx="28" formatCode="#00">
                  <c:v>8</c:v>
                </c:pt>
                <c:pt idx="30" formatCode="#00">
                  <c:v>10</c:v>
                </c:pt>
                <c:pt idx="32" formatCode="#00">
                  <c:v>12</c:v>
                </c:pt>
                <c:pt idx="34" formatCode="#00">
                  <c:v>14</c:v>
                </c:pt>
                <c:pt idx="36">
                  <c:v>16</c:v>
                </c:pt>
                <c:pt idx="38">
                  <c:v>18</c:v>
                </c:pt>
                <c:pt idx="40">
                  <c:v>20</c:v>
                </c:pt>
              </c:numCache>
            </c:numRef>
          </c:cat>
          <c:val>
            <c:numRef>
              <c:f>'4. Bortfallskategori Kön Ålder'!$BV$7:$BV$47</c:f>
              <c:numCache>
                <c:formatCode>0.0</c:formatCode>
                <c:ptCount val="41"/>
                <c:pt idx="0">
                  <c:v>14.2</c:v>
                </c:pt>
                <c:pt idx="1">
                  <c:v>12.6</c:v>
                </c:pt>
                <c:pt idx="2">
                  <c:v>11.7</c:v>
                </c:pt>
                <c:pt idx="3">
                  <c:v>15.7</c:v>
                </c:pt>
                <c:pt idx="4">
                  <c:v>14.1</c:v>
                </c:pt>
                <c:pt idx="5">
                  <c:v>12.7</c:v>
                </c:pt>
                <c:pt idx="6">
                  <c:v>19.7</c:v>
                </c:pt>
                <c:pt idx="7">
                  <c:v>15.4</c:v>
                </c:pt>
                <c:pt idx="8">
                  <c:v>17.5</c:v>
                </c:pt>
                <c:pt idx="9">
                  <c:v>14.5</c:v>
                </c:pt>
                <c:pt idx="10">
                  <c:v>17.3</c:v>
                </c:pt>
                <c:pt idx="11">
                  <c:v>16</c:v>
                </c:pt>
                <c:pt idx="12">
                  <c:v>17.8</c:v>
                </c:pt>
                <c:pt idx="13">
                  <c:v>14.4</c:v>
                </c:pt>
                <c:pt idx="14">
                  <c:v>15.4</c:v>
                </c:pt>
                <c:pt idx="15">
                  <c:v>12.5</c:v>
                </c:pt>
                <c:pt idx="16">
                  <c:v>18.100000000000001</c:v>
                </c:pt>
                <c:pt idx="17">
                  <c:v>17.3</c:v>
                </c:pt>
                <c:pt idx="18">
                  <c:v>19.8</c:v>
                </c:pt>
                <c:pt idx="19">
                  <c:v>17.399999999999999</c:v>
                </c:pt>
                <c:pt idx="20">
                  <c:v>17.8</c:v>
                </c:pt>
                <c:pt idx="21">
                  <c:v>17.7</c:v>
                </c:pt>
                <c:pt idx="22">
                  <c:v>19.3</c:v>
                </c:pt>
                <c:pt idx="23">
                  <c:v>18.7</c:v>
                </c:pt>
                <c:pt idx="24">
                  <c:v>20.5</c:v>
                </c:pt>
                <c:pt idx="25">
                  <c:v>17</c:v>
                </c:pt>
                <c:pt idx="26">
                  <c:v>20.8</c:v>
                </c:pt>
                <c:pt idx="27">
                  <c:v>18.600000000000001</c:v>
                </c:pt>
                <c:pt idx="28">
                  <c:v>18.399999999999999</c:v>
                </c:pt>
                <c:pt idx="29">
                  <c:v>20.9</c:v>
                </c:pt>
                <c:pt idx="30">
                  <c:v>24.5</c:v>
                </c:pt>
                <c:pt idx="31">
                  <c:v>25.1</c:v>
                </c:pt>
                <c:pt idx="32">
                  <c:v>26.6</c:v>
                </c:pt>
                <c:pt idx="33">
                  <c:v>24.3</c:v>
                </c:pt>
                <c:pt idx="34">
                  <c:v>24.1</c:v>
                </c:pt>
                <c:pt idx="35">
                  <c:v>23.4</c:v>
                </c:pt>
                <c:pt idx="36">
                  <c:v>24.8</c:v>
                </c:pt>
                <c:pt idx="37">
                  <c:v>26.3</c:v>
                </c:pt>
                <c:pt idx="38">
                  <c:v>26.1</c:v>
                </c:pt>
                <c:pt idx="39">
                  <c:v>27.1</c:v>
                </c:pt>
                <c:pt idx="40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78-4F2F-A22B-6937DA997E31}"/>
            </c:ext>
          </c:extLst>
        </c:ser>
        <c:ser>
          <c:idx val="1"/>
          <c:order val="1"/>
          <c:tx>
            <c:strRef>
              <c:f>'4. Bortfallskategori Kön Ålder'!$BW$6</c:f>
              <c:strCache>
                <c:ptCount val="1"/>
                <c:pt idx="0">
                  <c:v>Kvinnor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'4. Bortfallskategori Kön Ålder'!$DJ$7:$DJ$47</c:f>
              <c:numCache>
                <c:formatCode>General</c:formatCode>
                <c:ptCount val="41"/>
                <c:pt idx="0">
                  <c:v>80</c:v>
                </c:pt>
                <c:pt idx="2">
                  <c:v>82</c:v>
                </c:pt>
                <c:pt idx="4">
                  <c:v>84</c:v>
                </c:pt>
                <c:pt idx="6">
                  <c:v>86</c:v>
                </c:pt>
                <c:pt idx="8">
                  <c:v>88</c:v>
                </c:pt>
                <c:pt idx="10">
                  <c:v>90</c:v>
                </c:pt>
                <c:pt idx="12">
                  <c:v>92</c:v>
                </c:pt>
                <c:pt idx="14">
                  <c:v>94</c:v>
                </c:pt>
                <c:pt idx="16">
                  <c:v>96</c:v>
                </c:pt>
                <c:pt idx="18">
                  <c:v>98</c:v>
                </c:pt>
                <c:pt idx="20" formatCode="#00">
                  <c:v>0</c:v>
                </c:pt>
                <c:pt idx="22" formatCode="#00">
                  <c:v>2</c:v>
                </c:pt>
                <c:pt idx="24" formatCode="#00">
                  <c:v>4</c:v>
                </c:pt>
                <c:pt idx="26" formatCode="#00">
                  <c:v>6</c:v>
                </c:pt>
                <c:pt idx="28" formatCode="#00">
                  <c:v>8</c:v>
                </c:pt>
                <c:pt idx="30" formatCode="#00">
                  <c:v>10</c:v>
                </c:pt>
                <c:pt idx="32" formatCode="#00">
                  <c:v>12</c:v>
                </c:pt>
                <c:pt idx="34" formatCode="#00">
                  <c:v>14</c:v>
                </c:pt>
                <c:pt idx="36">
                  <c:v>16</c:v>
                </c:pt>
                <c:pt idx="38">
                  <c:v>18</c:v>
                </c:pt>
                <c:pt idx="40">
                  <c:v>20</c:v>
                </c:pt>
              </c:numCache>
            </c:numRef>
          </c:cat>
          <c:val>
            <c:numRef>
              <c:f>'4. Bortfallskategori Kön Ålder'!$BW$7:$BW$47</c:f>
              <c:numCache>
                <c:formatCode>0.0</c:formatCode>
                <c:ptCount val="41"/>
                <c:pt idx="0">
                  <c:v>16.5</c:v>
                </c:pt>
                <c:pt idx="1">
                  <c:v>15</c:v>
                </c:pt>
                <c:pt idx="2">
                  <c:v>15.7</c:v>
                </c:pt>
                <c:pt idx="3">
                  <c:v>18.399999999999999</c:v>
                </c:pt>
                <c:pt idx="4">
                  <c:v>18.600000000000001</c:v>
                </c:pt>
                <c:pt idx="5">
                  <c:v>17.899999999999999</c:v>
                </c:pt>
                <c:pt idx="6">
                  <c:v>22.4</c:v>
                </c:pt>
                <c:pt idx="7">
                  <c:v>19.2</c:v>
                </c:pt>
                <c:pt idx="8">
                  <c:v>19.899999999999999</c:v>
                </c:pt>
                <c:pt idx="9">
                  <c:v>18.2</c:v>
                </c:pt>
                <c:pt idx="10">
                  <c:v>19.3</c:v>
                </c:pt>
                <c:pt idx="11">
                  <c:v>16.600000000000001</c:v>
                </c:pt>
                <c:pt idx="12">
                  <c:v>16.3</c:v>
                </c:pt>
                <c:pt idx="13">
                  <c:v>16.8</c:v>
                </c:pt>
                <c:pt idx="14">
                  <c:v>15.8</c:v>
                </c:pt>
                <c:pt idx="15">
                  <c:v>14.5</c:v>
                </c:pt>
                <c:pt idx="16">
                  <c:v>14.3</c:v>
                </c:pt>
                <c:pt idx="17">
                  <c:v>15.4</c:v>
                </c:pt>
                <c:pt idx="18">
                  <c:v>16.2</c:v>
                </c:pt>
                <c:pt idx="19">
                  <c:v>16.2</c:v>
                </c:pt>
                <c:pt idx="20">
                  <c:v>15.4</c:v>
                </c:pt>
                <c:pt idx="21">
                  <c:v>14.5</c:v>
                </c:pt>
                <c:pt idx="22">
                  <c:v>17.100000000000001</c:v>
                </c:pt>
                <c:pt idx="23">
                  <c:v>16.100000000000001</c:v>
                </c:pt>
                <c:pt idx="24">
                  <c:v>19.600000000000001</c:v>
                </c:pt>
                <c:pt idx="25">
                  <c:v>14.5</c:v>
                </c:pt>
                <c:pt idx="26">
                  <c:v>16</c:v>
                </c:pt>
                <c:pt idx="27">
                  <c:v>16.600000000000001</c:v>
                </c:pt>
                <c:pt idx="28">
                  <c:v>15.2</c:v>
                </c:pt>
                <c:pt idx="29">
                  <c:v>16.8</c:v>
                </c:pt>
                <c:pt idx="30">
                  <c:v>20.7</c:v>
                </c:pt>
                <c:pt idx="31">
                  <c:v>23</c:v>
                </c:pt>
                <c:pt idx="32">
                  <c:v>18.600000000000001</c:v>
                </c:pt>
                <c:pt idx="33">
                  <c:v>22.2</c:v>
                </c:pt>
                <c:pt idx="34">
                  <c:v>19.5</c:v>
                </c:pt>
                <c:pt idx="35">
                  <c:v>20.5</c:v>
                </c:pt>
                <c:pt idx="36">
                  <c:v>22.8</c:v>
                </c:pt>
                <c:pt idx="37">
                  <c:v>22.7</c:v>
                </c:pt>
                <c:pt idx="38">
                  <c:v>23.7</c:v>
                </c:pt>
                <c:pt idx="39">
                  <c:v>23.2</c:v>
                </c:pt>
                <c:pt idx="4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78-4F2F-A22B-6937DA997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012096"/>
        <c:axId val="151013632"/>
      </c:lineChart>
      <c:catAx>
        <c:axId val="151012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1013632"/>
        <c:crosses val="autoZero"/>
        <c:auto val="1"/>
        <c:lblAlgn val="ctr"/>
        <c:lblOffset val="100"/>
        <c:tickLblSkip val="1"/>
        <c:noMultiLvlLbl val="0"/>
      </c:catAx>
      <c:valAx>
        <c:axId val="151013632"/>
        <c:scaling>
          <c:orientation val="minMax"/>
          <c:max val="4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>
                    <a:latin typeface="+mn-lt"/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7.9406889881161995E-3"/>
              <c:y val="9.750122460319200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1012096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4192000150249557"/>
          <c:y val="0.64918123396135363"/>
          <c:w val="0.14615394005981808"/>
          <c:h val="0.13432061939332796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879692364035898E-2"/>
          <c:y val="0.16956199416577153"/>
          <c:w val="0.74856394292394957"/>
          <c:h val="0.60925346727202279"/>
        </c:manualLayout>
      </c:layout>
      <c:lineChart>
        <c:grouping val="standard"/>
        <c:varyColors val="0"/>
        <c:ser>
          <c:idx val="0"/>
          <c:order val="0"/>
          <c:tx>
            <c:strRef>
              <c:f>'4. Bortfallskategori Kön Ålder'!$BZ$6</c:f>
              <c:strCache>
                <c:ptCount val="1"/>
                <c:pt idx="0">
                  <c:v>Män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'4. Bortfallskategori Kön Ålder'!$DJ$7:$DJ$47</c:f>
              <c:numCache>
                <c:formatCode>General</c:formatCode>
                <c:ptCount val="41"/>
                <c:pt idx="0">
                  <c:v>80</c:v>
                </c:pt>
                <c:pt idx="2">
                  <c:v>82</c:v>
                </c:pt>
                <c:pt idx="4">
                  <c:v>84</c:v>
                </c:pt>
                <c:pt idx="6">
                  <c:v>86</c:v>
                </c:pt>
                <c:pt idx="8">
                  <c:v>88</c:v>
                </c:pt>
                <c:pt idx="10">
                  <c:v>90</c:v>
                </c:pt>
                <c:pt idx="12">
                  <c:v>92</c:v>
                </c:pt>
                <c:pt idx="14">
                  <c:v>94</c:v>
                </c:pt>
                <c:pt idx="16">
                  <c:v>96</c:v>
                </c:pt>
                <c:pt idx="18">
                  <c:v>98</c:v>
                </c:pt>
                <c:pt idx="20" formatCode="#00">
                  <c:v>0</c:v>
                </c:pt>
                <c:pt idx="22" formatCode="#00">
                  <c:v>2</c:v>
                </c:pt>
                <c:pt idx="24" formatCode="#00">
                  <c:v>4</c:v>
                </c:pt>
                <c:pt idx="26" formatCode="#00">
                  <c:v>6</c:v>
                </c:pt>
                <c:pt idx="28" formatCode="#00">
                  <c:v>8</c:v>
                </c:pt>
                <c:pt idx="30" formatCode="#00">
                  <c:v>10</c:v>
                </c:pt>
                <c:pt idx="32" formatCode="#00">
                  <c:v>12</c:v>
                </c:pt>
                <c:pt idx="34" formatCode="#00">
                  <c:v>14</c:v>
                </c:pt>
                <c:pt idx="36">
                  <c:v>16</c:v>
                </c:pt>
                <c:pt idx="38">
                  <c:v>18</c:v>
                </c:pt>
                <c:pt idx="40">
                  <c:v>20</c:v>
                </c:pt>
              </c:numCache>
            </c:numRef>
          </c:cat>
          <c:val>
            <c:numRef>
              <c:f>'4. Bortfallskategori Kön Ålder'!$BZ$7:$BZ$47</c:f>
              <c:numCache>
                <c:formatCode>0.0</c:formatCode>
                <c:ptCount val="41"/>
                <c:pt idx="0">
                  <c:v>8.6</c:v>
                </c:pt>
                <c:pt idx="1">
                  <c:v>6.9</c:v>
                </c:pt>
                <c:pt idx="2">
                  <c:v>9.5</c:v>
                </c:pt>
                <c:pt idx="3">
                  <c:v>11.3</c:v>
                </c:pt>
                <c:pt idx="4">
                  <c:v>12.3</c:v>
                </c:pt>
                <c:pt idx="5">
                  <c:v>11</c:v>
                </c:pt>
                <c:pt idx="6">
                  <c:v>18.2</c:v>
                </c:pt>
                <c:pt idx="7">
                  <c:v>12.2</c:v>
                </c:pt>
                <c:pt idx="8">
                  <c:v>11.8</c:v>
                </c:pt>
                <c:pt idx="9">
                  <c:v>14.2</c:v>
                </c:pt>
                <c:pt idx="10">
                  <c:v>14.3</c:v>
                </c:pt>
                <c:pt idx="11">
                  <c:v>17.100000000000001</c:v>
                </c:pt>
                <c:pt idx="12">
                  <c:v>16.5</c:v>
                </c:pt>
                <c:pt idx="13">
                  <c:v>14.1</c:v>
                </c:pt>
                <c:pt idx="14">
                  <c:v>15</c:v>
                </c:pt>
                <c:pt idx="15">
                  <c:v>14</c:v>
                </c:pt>
                <c:pt idx="16">
                  <c:v>15.9</c:v>
                </c:pt>
                <c:pt idx="17">
                  <c:v>16.399999999999999</c:v>
                </c:pt>
                <c:pt idx="18">
                  <c:v>15.2</c:v>
                </c:pt>
                <c:pt idx="19">
                  <c:v>16.2</c:v>
                </c:pt>
                <c:pt idx="20">
                  <c:v>17.3</c:v>
                </c:pt>
                <c:pt idx="21">
                  <c:v>16.7</c:v>
                </c:pt>
                <c:pt idx="22">
                  <c:v>15.7</c:v>
                </c:pt>
                <c:pt idx="23">
                  <c:v>14.3</c:v>
                </c:pt>
                <c:pt idx="24">
                  <c:v>15.3</c:v>
                </c:pt>
                <c:pt idx="25">
                  <c:v>16.7</c:v>
                </c:pt>
                <c:pt idx="26">
                  <c:v>14.1</c:v>
                </c:pt>
                <c:pt idx="27">
                  <c:v>15.5</c:v>
                </c:pt>
                <c:pt idx="28">
                  <c:v>14.7</c:v>
                </c:pt>
                <c:pt idx="29">
                  <c:v>13.1</c:v>
                </c:pt>
                <c:pt idx="30">
                  <c:v>14.9</c:v>
                </c:pt>
                <c:pt idx="31">
                  <c:v>18.7</c:v>
                </c:pt>
                <c:pt idx="32">
                  <c:v>18.600000000000001</c:v>
                </c:pt>
                <c:pt idx="33">
                  <c:v>21</c:v>
                </c:pt>
                <c:pt idx="34">
                  <c:v>18.100000000000001</c:v>
                </c:pt>
                <c:pt idx="35">
                  <c:v>22.3</c:v>
                </c:pt>
                <c:pt idx="36">
                  <c:v>21.6</c:v>
                </c:pt>
                <c:pt idx="37">
                  <c:v>20.7</c:v>
                </c:pt>
                <c:pt idx="38">
                  <c:v>24.6</c:v>
                </c:pt>
                <c:pt idx="39">
                  <c:v>24.5</c:v>
                </c:pt>
                <c:pt idx="40">
                  <c:v>20.2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EB-4EA3-9D3C-9DF064C071B4}"/>
            </c:ext>
          </c:extLst>
        </c:ser>
        <c:ser>
          <c:idx val="1"/>
          <c:order val="1"/>
          <c:tx>
            <c:strRef>
              <c:f>'4. Bortfallskategori Kön Ålder'!$CA$6</c:f>
              <c:strCache>
                <c:ptCount val="1"/>
                <c:pt idx="0">
                  <c:v>Kvinnor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'4. Bortfallskategori Kön Ålder'!$DJ$7:$DJ$47</c:f>
              <c:numCache>
                <c:formatCode>General</c:formatCode>
                <c:ptCount val="41"/>
                <c:pt idx="0">
                  <c:v>80</c:v>
                </c:pt>
                <c:pt idx="2">
                  <c:v>82</c:v>
                </c:pt>
                <c:pt idx="4">
                  <c:v>84</c:v>
                </c:pt>
                <c:pt idx="6">
                  <c:v>86</c:v>
                </c:pt>
                <c:pt idx="8">
                  <c:v>88</c:v>
                </c:pt>
                <c:pt idx="10">
                  <c:v>90</c:v>
                </c:pt>
                <c:pt idx="12">
                  <c:v>92</c:v>
                </c:pt>
                <c:pt idx="14">
                  <c:v>94</c:v>
                </c:pt>
                <c:pt idx="16">
                  <c:v>96</c:v>
                </c:pt>
                <c:pt idx="18">
                  <c:v>98</c:v>
                </c:pt>
                <c:pt idx="20" formatCode="#00">
                  <c:v>0</c:v>
                </c:pt>
                <c:pt idx="22" formatCode="#00">
                  <c:v>2</c:v>
                </c:pt>
                <c:pt idx="24" formatCode="#00">
                  <c:v>4</c:v>
                </c:pt>
                <c:pt idx="26" formatCode="#00">
                  <c:v>6</c:v>
                </c:pt>
                <c:pt idx="28" formatCode="#00">
                  <c:v>8</c:v>
                </c:pt>
                <c:pt idx="30" formatCode="#00">
                  <c:v>10</c:v>
                </c:pt>
                <c:pt idx="32" formatCode="#00">
                  <c:v>12</c:v>
                </c:pt>
                <c:pt idx="34" formatCode="#00">
                  <c:v>14</c:v>
                </c:pt>
                <c:pt idx="36">
                  <c:v>16</c:v>
                </c:pt>
                <c:pt idx="38">
                  <c:v>18</c:v>
                </c:pt>
                <c:pt idx="40">
                  <c:v>20</c:v>
                </c:pt>
              </c:numCache>
            </c:numRef>
          </c:cat>
          <c:val>
            <c:numRef>
              <c:f>'4. Bortfallskategori Kön Ålder'!$CA$7:$CA$47</c:f>
              <c:numCache>
                <c:formatCode>0.0</c:formatCode>
                <c:ptCount val="41"/>
                <c:pt idx="0">
                  <c:v>10.199999999999999</c:v>
                </c:pt>
                <c:pt idx="1">
                  <c:v>11.4</c:v>
                </c:pt>
                <c:pt idx="2">
                  <c:v>12</c:v>
                </c:pt>
                <c:pt idx="3">
                  <c:v>18.2</c:v>
                </c:pt>
                <c:pt idx="4">
                  <c:v>17.8</c:v>
                </c:pt>
                <c:pt idx="5">
                  <c:v>12.4</c:v>
                </c:pt>
                <c:pt idx="6">
                  <c:v>18.5</c:v>
                </c:pt>
                <c:pt idx="7">
                  <c:v>16.2</c:v>
                </c:pt>
                <c:pt idx="8">
                  <c:v>17</c:v>
                </c:pt>
                <c:pt idx="9">
                  <c:v>15.7</c:v>
                </c:pt>
                <c:pt idx="10">
                  <c:v>21.3</c:v>
                </c:pt>
                <c:pt idx="11">
                  <c:v>22.2</c:v>
                </c:pt>
                <c:pt idx="12">
                  <c:v>19.5</c:v>
                </c:pt>
                <c:pt idx="13">
                  <c:v>19.100000000000001</c:v>
                </c:pt>
                <c:pt idx="14">
                  <c:v>19</c:v>
                </c:pt>
                <c:pt idx="15">
                  <c:v>16.899999999999999</c:v>
                </c:pt>
                <c:pt idx="16">
                  <c:v>17</c:v>
                </c:pt>
                <c:pt idx="17">
                  <c:v>18</c:v>
                </c:pt>
                <c:pt idx="18">
                  <c:v>20.6</c:v>
                </c:pt>
                <c:pt idx="19">
                  <c:v>17.7</c:v>
                </c:pt>
                <c:pt idx="20">
                  <c:v>18.5</c:v>
                </c:pt>
                <c:pt idx="21">
                  <c:v>14.6</c:v>
                </c:pt>
                <c:pt idx="22">
                  <c:v>18.3</c:v>
                </c:pt>
                <c:pt idx="23">
                  <c:v>18.2</c:v>
                </c:pt>
                <c:pt idx="24">
                  <c:v>17.600000000000001</c:v>
                </c:pt>
                <c:pt idx="25">
                  <c:v>17.3</c:v>
                </c:pt>
                <c:pt idx="26">
                  <c:v>14.4</c:v>
                </c:pt>
                <c:pt idx="27">
                  <c:v>15.1</c:v>
                </c:pt>
                <c:pt idx="28">
                  <c:v>15</c:v>
                </c:pt>
                <c:pt idx="29">
                  <c:v>14</c:v>
                </c:pt>
                <c:pt idx="30">
                  <c:v>16</c:v>
                </c:pt>
                <c:pt idx="31">
                  <c:v>17.100000000000001</c:v>
                </c:pt>
                <c:pt idx="32">
                  <c:v>19</c:v>
                </c:pt>
                <c:pt idx="33">
                  <c:v>20.5</c:v>
                </c:pt>
                <c:pt idx="34">
                  <c:v>16.8</c:v>
                </c:pt>
                <c:pt idx="35">
                  <c:v>20.7</c:v>
                </c:pt>
                <c:pt idx="36">
                  <c:v>23</c:v>
                </c:pt>
                <c:pt idx="37">
                  <c:v>24.6</c:v>
                </c:pt>
                <c:pt idx="38">
                  <c:v>24</c:v>
                </c:pt>
                <c:pt idx="39">
                  <c:v>24.7</c:v>
                </c:pt>
                <c:pt idx="40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EB-4EA3-9D3C-9DF064C07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990272"/>
        <c:axId val="151991808"/>
      </c:lineChart>
      <c:catAx>
        <c:axId val="151990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1991808"/>
        <c:crosses val="autoZero"/>
        <c:auto val="1"/>
        <c:lblAlgn val="ctr"/>
        <c:lblOffset val="100"/>
        <c:tickLblSkip val="1"/>
        <c:noMultiLvlLbl val="0"/>
      </c:catAx>
      <c:valAx>
        <c:axId val="151991808"/>
        <c:scaling>
          <c:orientation val="minMax"/>
          <c:max val="4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>
                    <a:latin typeface="+mn-lt"/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7.9406889881161995E-3"/>
              <c:y val="9.750122460319200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1990272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4192004525583275"/>
          <c:y val="0.65930775108807604"/>
          <c:w val="0.14615394005981808"/>
          <c:h val="0.13432061939332796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879692364035898E-2"/>
          <c:y val="0.16956199416577147"/>
          <c:w val="0.74856394292394957"/>
          <c:h val="0.60925346727202279"/>
        </c:manualLayout>
      </c:layout>
      <c:lineChart>
        <c:grouping val="standard"/>
        <c:varyColors val="0"/>
        <c:ser>
          <c:idx val="0"/>
          <c:order val="0"/>
          <c:tx>
            <c:strRef>
              <c:f>'4. Bortfallskategori Kön Ålder'!$BJ$6</c:f>
              <c:strCache>
                <c:ptCount val="1"/>
                <c:pt idx="0">
                  <c:v>Män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'4. Bortfallskategori Kön Ålder'!$DJ$7:$DJ$47</c:f>
              <c:numCache>
                <c:formatCode>General</c:formatCode>
                <c:ptCount val="41"/>
                <c:pt idx="0">
                  <c:v>80</c:v>
                </c:pt>
                <c:pt idx="2">
                  <c:v>82</c:v>
                </c:pt>
                <c:pt idx="4">
                  <c:v>84</c:v>
                </c:pt>
                <c:pt idx="6">
                  <c:v>86</c:v>
                </c:pt>
                <c:pt idx="8">
                  <c:v>88</c:v>
                </c:pt>
                <c:pt idx="10">
                  <c:v>90</c:v>
                </c:pt>
                <c:pt idx="12">
                  <c:v>92</c:v>
                </c:pt>
                <c:pt idx="14">
                  <c:v>94</c:v>
                </c:pt>
                <c:pt idx="16">
                  <c:v>96</c:v>
                </c:pt>
                <c:pt idx="18">
                  <c:v>98</c:v>
                </c:pt>
                <c:pt idx="20" formatCode="#00">
                  <c:v>0</c:v>
                </c:pt>
                <c:pt idx="22" formatCode="#00">
                  <c:v>2</c:v>
                </c:pt>
                <c:pt idx="24" formatCode="#00">
                  <c:v>4</c:v>
                </c:pt>
                <c:pt idx="26" formatCode="#00">
                  <c:v>6</c:v>
                </c:pt>
                <c:pt idx="28" formatCode="#00">
                  <c:v>8</c:v>
                </c:pt>
                <c:pt idx="30" formatCode="#00">
                  <c:v>10</c:v>
                </c:pt>
                <c:pt idx="32" formatCode="#00">
                  <c:v>12</c:v>
                </c:pt>
                <c:pt idx="34" formatCode="#00">
                  <c:v>14</c:v>
                </c:pt>
                <c:pt idx="36">
                  <c:v>16</c:v>
                </c:pt>
                <c:pt idx="38">
                  <c:v>18</c:v>
                </c:pt>
                <c:pt idx="40">
                  <c:v>20</c:v>
                </c:pt>
              </c:numCache>
            </c:numRef>
          </c:cat>
          <c:val>
            <c:numRef>
              <c:f>'4. Bortfallskategori Kön Ålder'!$BJ$7:$BJ$47</c:f>
              <c:numCache>
                <c:formatCode>0.0</c:formatCode>
                <c:ptCount val="41"/>
                <c:pt idx="0">
                  <c:v>10.9</c:v>
                </c:pt>
                <c:pt idx="1">
                  <c:v>9.1</c:v>
                </c:pt>
                <c:pt idx="2">
                  <c:v>9.4</c:v>
                </c:pt>
                <c:pt idx="3">
                  <c:v>12.5</c:v>
                </c:pt>
                <c:pt idx="4">
                  <c:v>12.5</c:v>
                </c:pt>
                <c:pt idx="5">
                  <c:v>11.9</c:v>
                </c:pt>
                <c:pt idx="6">
                  <c:v>17.100000000000001</c:v>
                </c:pt>
                <c:pt idx="7">
                  <c:v>13.3</c:v>
                </c:pt>
                <c:pt idx="8">
                  <c:v>14.5</c:v>
                </c:pt>
                <c:pt idx="9">
                  <c:v>14.5</c:v>
                </c:pt>
                <c:pt idx="10">
                  <c:v>15.7</c:v>
                </c:pt>
                <c:pt idx="11">
                  <c:v>15.5</c:v>
                </c:pt>
                <c:pt idx="12">
                  <c:v>14.4</c:v>
                </c:pt>
                <c:pt idx="13">
                  <c:v>13</c:v>
                </c:pt>
                <c:pt idx="14">
                  <c:v>13.5</c:v>
                </c:pt>
                <c:pt idx="15">
                  <c:v>13.3</c:v>
                </c:pt>
                <c:pt idx="16">
                  <c:v>14.9</c:v>
                </c:pt>
                <c:pt idx="17">
                  <c:v>14.5</c:v>
                </c:pt>
                <c:pt idx="18">
                  <c:v>16.7</c:v>
                </c:pt>
                <c:pt idx="19">
                  <c:v>15.3</c:v>
                </c:pt>
                <c:pt idx="20">
                  <c:v>16.100000000000001</c:v>
                </c:pt>
                <c:pt idx="21">
                  <c:v>15.5</c:v>
                </c:pt>
                <c:pt idx="22">
                  <c:v>16.7</c:v>
                </c:pt>
                <c:pt idx="23">
                  <c:v>15.9</c:v>
                </c:pt>
                <c:pt idx="24">
                  <c:v>17.5</c:v>
                </c:pt>
                <c:pt idx="25">
                  <c:v>16.8</c:v>
                </c:pt>
                <c:pt idx="26">
                  <c:v>16.8</c:v>
                </c:pt>
                <c:pt idx="27">
                  <c:v>17.100000000000001</c:v>
                </c:pt>
                <c:pt idx="28">
                  <c:v>17.8</c:v>
                </c:pt>
                <c:pt idx="29">
                  <c:v>18</c:v>
                </c:pt>
                <c:pt idx="30">
                  <c:v>20.7</c:v>
                </c:pt>
                <c:pt idx="31">
                  <c:v>23.4</c:v>
                </c:pt>
                <c:pt idx="32">
                  <c:v>22.7</c:v>
                </c:pt>
                <c:pt idx="33">
                  <c:v>22.1</c:v>
                </c:pt>
                <c:pt idx="34">
                  <c:v>20.100000000000001</c:v>
                </c:pt>
                <c:pt idx="35">
                  <c:v>21.6</c:v>
                </c:pt>
                <c:pt idx="36">
                  <c:v>23.7</c:v>
                </c:pt>
                <c:pt idx="37">
                  <c:v>23.9</c:v>
                </c:pt>
                <c:pt idx="38">
                  <c:v>25.2</c:v>
                </c:pt>
                <c:pt idx="39">
                  <c:v>24.8</c:v>
                </c:pt>
                <c:pt idx="40">
                  <c:v>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96-4E39-9678-A47176616D40}"/>
            </c:ext>
          </c:extLst>
        </c:ser>
        <c:ser>
          <c:idx val="1"/>
          <c:order val="1"/>
          <c:tx>
            <c:strRef>
              <c:f>'4. Bortfallskategori Kön Ålder'!$BK$6</c:f>
              <c:strCache>
                <c:ptCount val="1"/>
                <c:pt idx="0">
                  <c:v>Kvinnor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'4. Bortfallskategori Kön Ålder'!$DJ$7:$DJ$47</c:f>
              <c:numCache>
                <c:formatCode>General</c:formatCode>
                <c:ptCount val="41"/>
                <c:pt idx="0">
                  <c:v>80</c:v>
                </c:pt>
                <c:pt idx="2">
                  <c:v>82</c:v>
                </c:pt>
                <c:pt idx="4">
                  <c:v>84</c:v>
                </c:pt>
                <c:pt idx="6">
                  <c:v>86</c:v>
                </c:pt>
                <c:pt idx="8">
                  <c:v>88</c:v>
                </c:pt>
                <c:pt idx="10">
                  <c:v>90</c:v>
                </c:pt>
                <c:pt idx="12">
                  <c:v>92</c:v>
                </c:pt>
                <c:pt idx="14">
                  <c:v>94</c:v>
                </c:pt>
                <c:pt idx="16">
                  <c:v>96</c:v>
                </c:pt>
                <c:pt idx="18">
                  <c:v>98</c:v>
                </c:pt>
                <c:pt idx="20" formatCode="#00">
                  <c:v>0</c:v>
                </c:pt>
                <c:pt idx="22" formatCode="#00">
                  <c:v>2</c:v>
                </c:pt>
                <c:pt idx="24" formatCode="#00">
                  <c:v>4</c:v>
                </c:pt>
                <c:pt idx="26" formatCode="#00">
                  <c:v>6</c:v>
                </c:pt>
                <c:pt idx="28" formatCode="#00">
                  <c:v>8</c:v>
                </c:pt>
                <c:pt idx="30" formatCode="#00">
                  <c:v>10</c:v>
                </c:pt>
                <c:pt idx="32" formatCode="#00">
                  <c:v>12</c:v>
                </c:pt>
                <c:pt idx="34" formatCode="#00">
                  <c:v>14</c:v>
                </c:pt>
                <c:pt idx="36">
                  <c:v>16</c:v>
                </c:pt>
                <c:pt idx="38">
                  <c:v>18</c:v>
                </c:pt>
                <c:pt idx="40">
                  <c:v>20</c:v>
                </c:pt>
              </c:numCache>
            </c:numRef>
          </c:cat>
          <c:val>
            <c:numRef>
              <c:f>'4. Bortfallskategori Kön Ålder'!$BK$7:$BK$47</c:f>
              <c:numCache>
                <c:formatCode>0.0</c:formatCode>
                <c:ptCount val="41"/>
                <c:pt idx="0">
                  <c:v>11.7</c:v>
                </c:pt>
                <c:pt idx="1">
                  <c:v>11.4</c:v>
                </c:pt>
                <c:pt idx="2">
                  <c:v>11.3</c:v>
                </c:pt>
                <c:pt idx="3">
                  <c:v>13.9</c:v>
                </c:pt>
                <c:pt idx="4">
                  <c:v>14.8</c:v>
                </c:pt>
                <c:pt idx="5">
                  <c:v>12.6</c:v>
                </c:pt>
                <c:pt idx="6">
                  <c:v>18.3</c:v>
                </c:pt>
                <c:pt idx="7">
                  <c:v>15.5</c:v>
                </c:pt>
                <c:pt idx="8">
                  <c:v>15.3</c:v>
                </c:pt>
                <c:pt idx="9">
                  <c:v>15</c:v>
                </c:pt>
                <c:pt idx="10">
                  <c:v>17.600000000000001</c:v>
                </c:pt>
                <c:pt idx="11">
                  <c:v>16.100000000000001</c:v>
                </c:pt>
                <c:pt idx="12">
                  <c:v>15.2</c:v>
                </c:pt>
                <c:pt idx="13">
                  <c:v>14.6</c:v>
                </c:pt>
                <c:pt idx="14">
                  <c:v>14.3</c:v>
                </c:pt>
                <c:pt idx="15">
                  <c:v>13.1</c:v>
                </c:pt>
                <c:pt idx="16">
                  <c:v>13.9</c:v>
                </c:pt>
                <c:pt idx="17">
                  <c:v>14.3</c:v>
                </c:pt>
                <c:pt idx="18">
                  <c:v>15.8</c:v>
                </c:pt>
                <c:pt idx="19">
                  <c:v>15</c:v>
                </c:pt>
                <c:pt idx="20">
                  <c:v>14.5</c:v>
                </c:pt>
                <c:pt idx="21">
                  <c:v>13.7</c:v>
                </c:pt>
                <c:pt idx="22">
                  <c:v>15.4</c:v>
                </c:pt>
                <c:pt idx="23">
                  <c:v>15.7</c:v>
                </c:pt>
                <c:pt idx="24">
                  <c:v>17</c:v>
                </c:pt>
                <c:pt idx="25">
                  <c:v>15.6</c:v>
                </c:pt>
                <c:pt idx="26">
                  <c:v>14.7</c:v>
                </c:pt>
                <c:pt idx="27">
                  <c:v>14.3</c:v>
                </c:pt>
                <c:pt idx="28">
                  <c:v>14.7</c:v>
                </c:pt>
                <c:pt idx="29">
                  <c:v>15.5</c:v>
                </c:pt>
                <c:pt idx="30">
                  <c:v>18.399999999999999</c:v>
                </c:pt>
                <c:pt idx="31">
                  <c:v>19.899999999999999</c:v>
                </c:pt>
                <c:pt idx="32">
                  <c:v>19</c:v>
                </c:pt>
                <c:pt idx="33">
                  <c:v>20</c:v>
                </c:pt>
                <c:pt idx="34">
                  <c:v>17.3</c:v>
                </c:pt>
                <c:pt idx="35">
                  <c:v>20.100000000000001</c:v>
                </c:pt>
                <c:pt idx="36">
                  <c:v>22.2</c:v>
                </c:pt>
                <c:pt idx="37">
                  <c:v>21.1</c:v>
                </c:pt>
                <c:pt idx="38">
                  <c:v>23.3</c:v>
                </c:pt>
                <c:pt idx="39">
                  <c:v>22.8</c:v>
                </c:pt>
                <c:pt idx="40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96-4E39-9678-A47176616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2009728"/>
        <c:axId val="152036096"/>
      </c:lineChart>
      <c:catAx>
        <c:axId val="152009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2036096"/>
        <c:crosses val="autoZero"/>
        <c:auto val="1"/>
        <c:lblAlgn val="ctr"/>
        <c:lblOffset val="100"/>
        <c:tickLblSkip val="1"/>
        <c:noMultiLvlLbl val="0"/>
      </c:catAx>
      <c:valAx>
        <c:axId val="152036096"/>
        <c:scaling>
          <c:orientation val="minMax"/>
          <c:max val="4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>
                    <a:latin typeface="+mn-lt"/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7.9407489794112822E-3"/>
              <c:y val="9.4108579938958006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2009728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4192000150249557"/>
          <c:y val="0.64918123396135363"/>
          <c:w val="0.14615394005981808"/>
          <c:h val="0.13432061939332796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879692364035898E-2"/>
          <c:y val="0.16956199416577147"/>
          <c:w val="0.74856394292394957"/>
          <c:h val="0.60925346727202279"/>
        </c:manualLayout>
      </c:layout>
      <c:lineChart>
        <c:grouping val="standard"/>
        <c:varyColors val="0"/>
        <c:ser>
          <c:idx val="0"/>
          <c:order val="0"/>
          <c:tx>
            <c:strRef>
              <c:f>'4. Bortfallskategori Kön Ålder'!$BF$6</c:f>
              <c:strCache>
                <c:ptCount val="1"/>
                <c:pt idx="0">
                  <c:v>Män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'4. Bortfallskategori Kön Ålder'!$DJ$7:$DJ$47</c:f>
              <c:numCache>
                <c:formatCode>General</c:formatCode>
                <c:ptCount val="41"/>
                <c:pt idx="0">
                  <c:v>80</c:v>
                </c:pt>
                <c:pt idx="2">
                  <c:v>82</c:v>
                </c:pt>
                <c:pt idx="4">
                  <c:v>84</c:v>
                </c:pt>
                <c:pt idx="6">
                  <c:v>86</c:v>
                </c:pt>
                <c:pt idx="8">
                  <c:v>88</c:v>
                </c:pt>
                <c:pt idx="10">
                  <c:v>90</c:v>
                </c:pt>
                <c:pt idx="12">
                  <c:v>92</c:v>
                </c:pt>
                <c:pt idx="14">
                  <c:v>94</c:v>
                </c:pt>
                <c:pt idx="16">
                  <c:v>96</c:v>
                </c:pt>
                <c:pt idx="18">
                  <c:v>98</c:v>
                </c:pt>
                <c:pt idx="20" formatCode="#00">
                  <c:v>0</c:v>
                </c:pt>
                <c:pt idx="22" formatCode="#00">
                  <c:v>2</c:v>
                </c:pt>
                <c:pt idx="24" formatCode="#00">
                  <c:v>4</c:v>
                </c:pt>
                <c:pt idx="26" formatCode="#00">
                  <c:v>6</c:v>
                </c:pt>
                <c:pt idx="28" formatCode="#00">
                  <c:v>8</c:v>
                </c:pt>
                <c:pt idx="30" formatCode="#00">
                  <c:v>10</c:v>
                </c:pt>
                <c:pt idx="32" formatCode="#00">
                  <c:v>12</c:v>
                </c:pt>
                <c:pt idx="34" formatCode="#00">
                  <c:v>14</c:v>
                </c:pt>
                <c:pt idx="36">
                  <c:v>16</c:v>
                </c:pt>
                <c:pt idx="38">
                  <c:v>18</c:v>
                </c:pt>
                <c:pt idx="40">
                  <c:v>20</c:v>
                </c:pt>
              </c:numCache>
            </c:numRef>
          </c:cat>
          <c:val>
            <c:numRef>
              <c:f>'4. Bortfallskategori Kön Ålder'!$BF$7:$BF$47</c:f>
              <c:numCache>
                <c:formatCode>0.0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14.4</c:v>
                </c:pt>
                <c:pt idx="9">
                  <c:v>14.3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2">
                  <c:v>16.600000000000001</c:v>
                </c:pt>
                <c:pt idx="23">
                  <c:v>15.8</c:v>
                </c:pt>
                <c:pt idx="24">
                  <c:v>17.399999999999999</c:v>
                </c:pt>
                <c:pt idx="25">
                  <c:v>16.8</c:v>
                </c:pt>
                <c:pt idx="26">
                  <c:v>16.7</c:v>
                </c:pt>
                <c:pt idx="27">
                  <c:v>16.8</c:v>
                </c:pt>
                <c:pt idx="28">
                  <c:v>17.600000000000001</c:v>
                </c:pt>
                <c:pt idx="29">
                  <c:v>17.600000000000001</c:v>
                </c:pt>
                <c:pt idx="30">
                  <c:v>20.3</c:v>
                </c:pt>
                <c:pt idx="31">
                  <c:v>23</c:v>
                </c:pt>
                <c:pt idx="32">
                  <c:v>22.2</c:v>
                </c:pt>
                <c:pt idx="33">
                  <c:v>21.6</c:v>
                </c:pt>
                <c:pt idx="34">
                  <c:v>19.7</c:v>
                </c:pt>
                <c:pt idx="35">
                  <c:v>21.5</c:v>
                </c:pt>
                <c:pt idx="36">
                  <c:v>23.4</c:v>
                </c:pt>
                <c:pt idx="37">
                  <c:v>23.7</c:v>
                </c:pt>
                <c:pt idx="38">
                  <c:v>25.2</c:v>
                </c:pt>
                <c:pt idx="39">
                  <c:v>24.7</c:v>
                </c:pt>
                <c:pt idx="40">
                  <c:v>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60-44EA-8335-A4D4CC214132}"/>
            </c:ext>
          </c:extLst>
        </c:ser>
        <c:ser>
          <c:idx val="1"/>
          <c:order val="1"/>
          <c:tx>
            <c:strRef>
              <c:f>'4. Bortfallskategori Kön Ålder'!$BG$6</c:f>
              <c:strCache>
                <c:ptCount val="1"/>
                <c:pt idx="0">
                  <c:v>Kvinnor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'4. Bortfallskategori Kön Ålder'!$DJ$7:$DJ$47</c:f>
              <c:numCache>
                <c:formatCode>General</c:formatCode>
                <c:ptCount val="41"/>
                <c:pt idx="0">
                  <c:v>80</c:v>
                </c:pt>
                <c:pt idx="2">
                  <c:v>82</c:v>
                </c:pt>
                <c:pt idx="4">
                  <c:v>84</c:v>
                </c:pt>
                <c:pt idx="6">
                  <c:v>86</c:v>
                </c:pt>
                <c:pt idx="8">
                  <c:v>88</c:v>
                </c:pt>
                <c:pt idx="10">
                  <c:v>90</c:v>
                </c:pt>
                <c:pt idx="12">
                  <c:v>92</c:v>
                </c:pt>
                <c:pt idx="14">
                  <c:v>94</c:v>
                </c:pt>
                <c:pt idx="16">
                  <c:v>96</c:v>
                </c:pt>
                <c:pt idx="18">
                  <c:v>98</c:v>
                </c:pt>
                <c:pt idx="20" formatCode="#00">
                  <c:v>0</c:v>
                </c:pt>
                <c:pt idx="22" formatCode="#00">
                  <c:v>2</c:v>
                </c:pt>
                <c:pt idx="24" formatCode="#00">
                  <c:v>4</c:v>
                </c:pt>
                <c:pt idx="26" formatCode="#00">
                  <c:v>6</c:v>
                </c:pt>
                <c:pt idx="28" formatCode="#00">
                  <c:v>8</c:v>
                </c:pt>
                <c:pt idx="30" formatCode="#00">
                  <c:v>10</c:v>
                </c:pt>
                <c:pt idx="32" formatCode="#00">
                  <c:v>12</c:v>
                </c:pt>
                <c:pt idx="34" formatCode="#00">
                  <c:v>14</c:v>
                </c:pt>
                <c:pt idx="36">
                  <c:v>16</c:v>
                </c:pt>
                <c:pt idx="38">
                  <c:v>18</c:v>
                </c:pt>
                <c:pt idx="40">
                  <c:v>20</c:v>
                </c:pt>
              </c:numCache>
            </c:numRef>
          </c:cat>
          <c:val>
            <c:numRef>
              <c:f>'4. Bortfallskategori Kön Ålder'!$BG$7:$BG$47</c:f>
              <c:numCache>
                <c:formatCode>0.0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14.8</c:v>
                </c:pt>
                <c:pt idx="9">
                  <c:v>14.6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2">
                  <c:v>15.2</c:v>
                </c:pt>
                <c:pt idx="23">
                  <c:v>15.5</c:v>
                </c:pt>
                <c:pt idx="24">
                  <c:v>16.7</c:v>
                </c:pt>
                <c:pt idx="25">
                  <c:v>15.7</c:v>
                </c:pt>
                <c:pt idx="26">
                  <c:v>14.8</c:v>
                </c:pt>
                <c:pt idx="27">
                  <c:v>14.2</c:v>
                </c:pt>
                <c:pt idx="28">
                  <c:v>14.4</c:v>
                </c:pt>
                <c:pt idx="29">
                  <c:v>15.2</c:v>
                </c:pt>
                <c:pt idx="30">
                  <c:v>18.100000000000001</c:v>
                </c:pt>
                <c:pt idx="31">
                  <c:v>19.8</c:v>
                </c:pt>
                <c:pt idx="32">
                  <c:v>18.899999999999999</c:v>
                </c:pt>
                <c:pt idx="33">
                  <c:v>19.7</c:v>
                </c:pt>
                <c:pt idx="34">
                  <c:v>17.2</c:v>
                </c:pt>
                <c:pt idx="35">
                  <c:v>20</c:v>
                </c:pt>
                <c:pt idx="36">
                  <c:v>22.2</c:v>
                </c:pt>
                <c:pt idx="37">
                  <c:v>21.1</c:v>
                </c:pt>
                <c:pt idx="38">
                  <c:v>23.6</c:v>
                </c:pt>
                <c:pt idx="39">
                  <c:v>23</c:v>
                </c:pt>
                <c:pt idx="40">
                  <c:v>20.2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60-44EA-8335-A4D4CC214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2065536"/>
        <c:axId val="152067072"/>
      </c:lineChart>
      <c:catAx>
        <c:axId val="152065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2067072"/>
        <c:crosses val="autoZero"/>
        <c:auto val="1"/>
        <c:lblAlgn val="ctr"/>
        <c:lblOffset val="100"/>
        <c:tickLblSkip val="1"/>
        <c:noMultiLvlLbl val="0"/>
      </c:catAx>
      <c:valAx>
        <c:axId val="152067072"/>
        <c:scaling>
          <c:orientation val="minMax"/>
          <c:max val="4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>
                    <a:latin typeface="+mn-lt"/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7.9406889881161995E-3"/>
              <c:y val="9.750122460319200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SE"/>
          </a:p>
        </c:txPr>
        <c:crossAx val="152065536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4192000150249557"/>
          <c:y val="0.64918123396135363"/>
          <c:w val="0.14615394005981808"/>
          <c:h val="0.13432061939332796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4" Type="http://schemas.openxmlformats.org/officeDocument/2006/relationships/chart" Target="../charts/chart20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6" Type="http://schemas.openxmlformats.org/officeDocument/2006/relationships/chart" Target="../charts/chart29.xml"/><Relationship Id="rId5" Type="http://schemas.openxmlformats.org/officeDocument/2006/relationships/chart" Target="../charts/chart28.xml"/><Relationship Id="rId4" Type="http://schemas.openxmlformats.org/officeDocument/2006/relationships/chart" Target="../charts/chart27.xml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4" Type="http://schemas.openxmlformats.org/officeDocument/2006/relationships/chart" Target="../charts/chart3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Relationship Id="rId4" Type="http://schemas.openxmlformats.org/officeDocument/2006/relationships/chart" Target="../charts/chart37.xml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4" Type="http://schemas.openxmlformats.org/officeDocument/2006/relationships/chart" Target="../charts/chart41.xml"/></Relationships>
</file>

<file path=xl/drawings/_rels/drawing5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Relationship Id="rId4" Type="http://schemas.openxmlformats.org/officeDocument/2006/relationships/chart" Target="../charts/chart45.xml"/></Relationships>
</file>

<file path=xl/drawings/_rels/drawing5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4" Type="http://schemas.openxmlformats.org/officeDocument/2006/relationships/chart" Target="../charts/chart4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47625</xdr:rowOff>
    </xdr:from>
    <xdr:to>
      <xdr:col>0</xdr:col>
      <xdr:colOff>580721</xdr:colOff>
      <xdr:row>0</xdr:row>
      <xdr:rowOff>588036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7625"/>
          <a:ext cx="475946" cy="540411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0.00894</cdr:x>
      <cdr:y>0.90808</cdr:y>
    </cdr:from>
    <cdr:to>
      <cdr:x>0.68873</cdr:x>
      <cdr:y>0.98329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47626" y="3105150"/>
          <a:ext cx="36195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900">
              <a:latin typeface="+mn-lt"/>
              <a:cs typeface="Arial" pitchFamily="34" charset="0"/>
            </a:rPr>
            <a:t>Källa: SCB, Undersökningarna av levnadsförhållanden</a:t>
          </a:r>
        </a:p>
      </cdr:txBody>
    </cdr:sp>
  </cdr:relSizeAnchor>
  <cdr:relSizeAnchor xmlns:cdr="http://schemas.openxmlformats.org/drawingml/2006/chartDrawing">
    <cdr:from>
      <cdr:x>0.1449</cdr:x>
      <cdr:y>0.01718</cdr:y>
    </cdr:from>
    <cdr:to>
      <cdr:x>0.75134</cdr:x>
      <cdr:y>0.15088</cdr:y>
    </cdr:to>
    <cdr:sp macro="" textlink="">
      <cdr:nvSpPr>
        <cdr:cNvPr id="4" name="textruta 1"/>
        <cdr:cNvSpPr txBox="1"/>
      </cdr:nvSpPr>
      <cdr:spPr>
        <a:xfrm xmlns:a="http://schemas.openxmlformats.org/drawingml/2006/main">
          <a:off x="773587" y="58726"/>
          <a:ext cx="3237639" cy="4569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i="0" baseline="0">
              <a:latin typeface="+mn-lt"/>
            </a:rPr>
            <a:t>Andel vägrare. Utvecklingen i ULF</a:t>
          </a:r>
          <a:r>
            <a:rPr lang="sv-SE" sz="1100" b="1" i="0" baseline="0">
              <a:latin typeface="+mn-lt"/>
              <a:ea typeface="+mn-ea"/>
              <a:cs typeface="+mn-cs"/>
            </a:rPr>
            <a:t>/SILC</a:t>
          </a:r>
          <a:r>
            <a:rPr lang="sv-SE" sz="1100" b="1" i="0" baseline="0">
              <a:latin typeface="+mn-lt"/>
            </a:rPr>
            <a:t> 1980-2020</a:t>
          </a:r>
          <a:br>
            <a:rPr lang="sv-SE" sz="1100" b="1" i="0" baseline="0">
              <a:latin typeface="+mn-lt"/>
            </a:rPr>
          </a:br>
          <a:r>
            <a:rPr lang="sv-SE" sz="1100" b="0" i="0" baseline="0">
              <a:latin typeface="+mn-lt"/>
            </a:rPr>
            <a:t>Män och kvinnor 25-44 år</a:t>
          </a:r>
          <a:endParaRPr lang="sv-SE">
            <a:latin typeface="+mn-lt"/>
          </a:endParaRPr>
        </a:p>
        <a:p xmlns:a="http://schemas.openxmlformats.org/drawingml/2006/main">
          <a:endParaRPr lang="sv-SE" sz="1100">
            <a:latin typeface="+mn-lt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0.00894</cdr:x>
      <cdr:y>0.91821</cdr:y>
    </cdr:from>
    <cdr:to>
      <cdr:x>0.68873</cdr:x>
      <cdr:y>0.99342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53051" y="3454637"/>
          <a:ext cx="4033924" cy="282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900">
              <a:latin typeface="+mn-lt"/>
              <a:cs typeface="Arial" pitchFamily="34" charset="0"/>
            </a:rPr>
            <a:t>Källa: SCB, Undersökningarna av levnadsförhållanden</a:t>
          </a:r>
        </a:p>
      </cdr:txBody>
    </cdr:sp>
  </cdr:relSizeAnchor>
  <cdr:relSizeAnchor xmlns:cdr="http://schemas.openxmlformats.org/drawingml/2006/chartDrawing">
    <cdr:from>
      <cdr:x>0.15385</cdr:x>
      <cdr:y>0.01625</cdr:y>
    </cdr:from>
    <cdr:to>
      <cdr:x>0.76029</cdr:x>
      <cdr:y>0.14995</cdr:y>
    </cdr:to>
    <cdr:sp macro="" textlink="">
      <cdr:nvSpPr>
        <cdr:cNvPr id="4" name="textruta 1"/>
        <cdr:cNvSpPr txBox="1"/>
      </cdr:nvSpPr>
      <cdr:spPr>
        <a:xfrm xmlns:a="http://schemas.openxmlformats.org/drawingml/2006/main">
          <a:off x="821124" y="55563"/>
          <a:ext cx="3236677" cy="4571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i="0" baseline="0">
              <a:latin typeface="+mn-lt"/>
            </a:rPr>
            <a:t>Andel vägrare. Utvecklingen i ULF</a:t>
          </a:r>
          <a:r>
            <a:rPr lang="sv-SE" sz="1100" b="1" i="0" baseline="0">
              <a:latin typeface="+mn-lt"/>
              <a:ea typeface="+mn-ea"/>
              <a:cs typeface="+mn-cs"/>
            </a:rPr>
            <a:t>/SILC</a:t>
          </a:r>
          <a:r>
            <a:rPr lang="sv-SE" sz="1100" b="1" i="0" baseline="0">
              <a:latin typeface="+mn-lt"/>
            </a:rPr>
            <a:t> 1980-2020</a:t>
          </a:r>
          <a:br>
            <a:rPr lang="sv-SE" sz="1100" b="1" i="0" baseline="0">
              <a:latin typeface="+mn-lt"/>
            </a:rPr>
          </a:br>
          <a:r>
            <a:rPr lang="sv-SE" sz="1100" b="0" i="0" baseline="0">
              <a:latin typeface="+mn-lt"/>
            </a:rPr>
            <a:t>Män och kvinnor 45-64 år</a:t>
          </a:r>
          <a:endParaRPr lang="sv-SE">
            <a:latin typeface="+mn-lt"/>
          </a:endParaRPr>
        </a:p>
        <a:p xmlns:a="http://schemas.openxmlformats.org/drawingml/2006/main">
          <a:endParaRPr lang="sv-SE" sz="1100">
            <a:latin typeface="+mn-lt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0.00894</cdr:x>
      <cdr:y>0.90808</cdr:y>
    </cdr:from>
    <cdr:to>
      <cdr:x>0.68873</cdr:x>
      <cdr:y>0.98329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47626" y="3105150"/>
          <a:ext cx="36195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900">
              <a:latin typeface="+mn-lt"/>
              <a:cs typeface="Arial" pitchFamily="34" charset="0"/>
            </a:rPr>
            <a:t>Källa: SCB, Undersökningarna av levnadsförhållanden</a:t>
          </a:r>
        </a:p>
      </cdr:txBody>
    </cdr:sp>
  </cdr:relSizeAnchor>
  <cdr:relSizeAnchor xmlns:cdr="http://schemas.openxmlformats.org/drawingml/2006/chartDrawing">
    <cdr:from>
      <cdr:x>0.15206</cdr:x>
      <cdr:y>0.01161</cdr:y>
    </cdr:from>
    <cdr:to>
      <cdr:x>0.7585</cdr:x>
      <cdr:y>0.14531</cdr:y>
    </cdr:to>
    <cdr:sp macro="" textlink="">
      <cdr:nvSpPr>
        <cdr:cNvPr id="4" name="textruta 1"/>
        <cdr:cNvSpPr txBox="1"/>
      </cdr:nvSpPr>
      <cdr:spPr>
        <a:xfrm xmlns:a="http://schemas.openxmlformats.org/drawingml/2006/main">
          <a:off x="811812" y="39687"/>
          <a:ext cx="3237640" cy="4571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i="0" baseline="0">
              <a:latin typeface="+mn-lt"/>
            </a:rPr>
            <a:t>Andel vägrare. Utvecklingen i ULF</a:t>
          </a:r>
          <a:r>
            <a:rPr lang="sv-SE" sz="1100" b="1" i="0" baseline="0">
              <a:latin typeface="+mn-lt"/>
              <a:ea typeface="+mn-ea"/>
              <a:cs typeface="+mn-cs"/>
            </a:rPr>
            <a:t>/SILC</a:t>
          </a:r>
          <a:r>
            <a:rPr lang="sv-SE" sz="1100" b="1" i="0" baseline="0">
              <a:latin typeface="+mn-lt"/>
            </a:rPr>
            <a:t> 1980-2020</a:t>
          </a:r>
          <a:br>
            <a:rPr lang="sv-SE" sz="1100" b="1" i="0" baseline="0">
              <a:latin typeface="+mn-lt"/>
            </a:rPr>
          </a:br>
          <a:r>
            <a:rPr lang="sv-SE" sz="1100" b="0" i="0" baseline="0">
              <a:latin typeface="+mn-lt"/>
            </a:rPr>
            <a:t>Män och kvinnor 65-84 år</a:t>
          </a:r>
          <a:endParaRPr lang="sv-SE">
            <a:latin typeface="+mn-lt"/>
          </a:endParaRPr>
        </a:p>
        <a:p xmlns:a="http://schemas.openxmlformats.org/drawingml/2006/main">
          <a:endParaRPr lang="sv-SE" sz="1100">
            <a:latin typeface="+mn-lt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0.00894</cdr:x>
      <cdr:y>0.90808</cdr:y>
    </cdr:from>
    <cdr:to>
      <cdr:x>0.68873</cdr:x>
      <cdr:y>0.98329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47626" y="3105150"/>
          <a:ext cx="36195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900">
              <a:latin typeface="+mn-lt"/>
              <a:cs typeface="Arial" pitchFamily="34" charset="0"/>
            </a:rPr>
            <a:t>Källa: SCB, Undersökningarna av levnadsförhållanden</a:t>
          </a:r>
        </a:p>
      </cdr:txBody>
    </cdr:sp>
  </cdr:relSizeAnchor>
  <cdr:relSizeAnchor xmlns:cdr="http://schemas.openxmlformats.org/drawingml/2006/chartDrawing">
    <cdr:from>
      <cdr:x>0.1449</cdr:x>
      <cdr:y>0.02182</cdr:y>
    </cdr:from>
    <cdr:to>
      <cdr:x>0.75134</cdr:x>
      <cdr:y>0.15552</cdr:y>
    </cdr:to>
    <cdr:sp macro="" textlink="">
      <cdr:nvSpPr>
        <cdr:cNvPr id="4" name="textruta 1"/>
        <cdr:cNvSpPr txBox="1"/>
      </cdr:nvSpPr>
      <cdr:spPr>
        <a:xfrm xmlns:a="http://schemas.openxmlformats.org/drawingml/2006/main">
          <a:off x="773357" y="74608"/>
          <a:ext cx="3236676" cy="4571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i="0" baseline="0">
              <a:latin typeface="+mn-lt"/>
            </a:rPr>
            <a:t>Andel vägrare. Utvecklingen i ULF</a:t>
          </a:r>
          <a:r>
            <a:rPr lang="sv-SE" sz="1100" b="1" i="0" baseline="0">
              <a:latin typeface="+mn-lt"/>
              <a:ea typeface="+mn-ea"/>
              <a:cs typeface="+mn-cs"/>
            </a:rPr>
            <a:t>/SILC</a:t>
          </a:r>
          <a:r>
            <a:rPr lang="sv-SE" sz="1100" b="1" i="0" baseline="0">
              <a:latin typeface="+mn-lt"/>
            </a:rPr>
            <a:t> 1980-2020</a:t>
          </a:r>
          <a:br>
            <a:rPr lang="sv-SE" sz="1100" b="1" i="0" baseline="0">
              <a:latin typeface="+mn-lt"/>
            </a:rPr>
          </a:br>
          <a:r>
            <a:rPr lang="sv-SE" sz="1100" b="0" i="0" baseline="0">
              <a:latin typeface="+mn-lt"/>
            </a:rPr>
            <a:t>Män och kvinnor 16-84 år</a:t>
          </a:r>
          <a:endParaRPr lang="sv-SE">
            <a:latin typeface="+mn-lt"/>
          </a:endParaRPr>
        </a:p>
        <a:p xmlns:a="http://schemas.openxmlformats.org/drawingml/2006/main">
          <a:endParaRPr lang="sv-SE" sz="1100">
            <a:latin typeface="+mn-lt"/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0.00894</cdr:x>
      <cdr:y>0.90808</cdr:y>
    </cdr:from>
    <cdr:to>
      <cdr:x>0.68873</cdr:x>
      <cdr:y>0.98329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47626" y="3105150"/>
          <a:ext cx="36195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900">
              <a:latin typeface="+mn-lt"/>
              <a:cs typeface="Arial" pitchFamily="34" charset="0"/>
            </a:rPr>
            <a:t>Källa: SCB, Undersökningarna av levnadsförhållanden</a:t>
          </a:r>
        </a:p>
      </cdr:txBody>
    </cdr:sp>
  </cdr:relSizeAnchor>
  <cdr:relSizeAnchor xmlns:cdr="http://schemas.openxmlformats.org/drawingml/2006/chartDrawing">
    <cdr:from>
      <cdr:x>0.1449</cdr:x>
      <cdr:y>0.02182</cdr:y>
    </cdr:from>
    <cdr:to>
      <cdr:x>0.75134</cdr:x>
      <cdr:y>0.15552</cdr:y>
    </cdr:to>
    <cdr:sp macro="" textlink="">
      <cdr:nvSpPr>
        <cdr:cNvPr id="4" name="textruta 1"/>
        <cdr:cNvSpPr txBox="1"/>
      </cdr:nvSpPr>
      <cdr:spPr>
        <a:xfrm xmlns:a="http://schemas.openxmlformats.org/drawingml/2006/main">
          <a:off x="859847" y="82095"/>
          <a:ext cx="3598661" cy="5030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i="0" baseline="0">
              <a:latin typeface="+mn-lt"/>
            </a:rPr>
            <a:t>Andel vägrare. Utvecklingen i ULF</a:t>
          </a:r>
          <a:r>
            <a:rPr lang="sv-SE" sz="1100" b="1" i="0" baseline="0">
              <a:latin typeface="+mn-lt"/>
              <a:ea typeface="+mn-ea"/>
              <a:cs typeface="+mn-cs"/>
            </a:rPr>
            <a:t>/SILC</a:t>
          </a:r>
          <a:r>
            <a:rPr lang="sv-SE" sz="1100" b="1" i="0" baseline="0">
              <a:latin typeface="+mn-lt"/>
            </a:rPr>
            <a:t> 1980-2020</a:t>
          </a:r>
          <a:br>
            <a:rPr lang="sv-SE" sz="1100" b="1" i="0" baseline="0">
              <a:latin typeface="+mn-lt"/>
            </a:rPr>
          </a:br>
          <a:r>
            <a:rPr lang="sv-SE" sz="1100" b="0" i="0" baseline="0">
              <a:latin typeface="+mn-lt"/>
            </a:rPr>
            <a:t>Män och kvinnor 16- år</a:t>
          </a:r>
          <a:endParaRPr lang="sv-SE">
            <a:latin typeface="+mn-lt"/>
          </a:endParaRPr>
        </a:p>
        <a:p xmlns:a="http://schemas.openxmlformats.org/drawingml/2006/main">
          <a:endParaRPr lang="sv-SE" sz="1100">
            <a:latin typeface="+mn-lt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37</xdr:row>
      <xdr:rowOff>136525</xdr:rowOff>
    </xdr:from>
    <xdr:to>
      <xdr:col>8</xdr:col>
      <xdr:colOff>473075</xdr:colOff>
      <xdr:row>55</xdr:row>
      <xdr:rowOff>127000</xdr:rowOff>
    </xdr:to>
    <xdr:graphicFrame macro="">
      <xdr:nvGraphicFramePr>
        <xdr:cNvPr id="16553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1</xdr:row>
      <xdr:rowOff>76200</xdr:rowOff>
    </xdr:from>
    <xdr:to>
      <xdr:col>8</xdr:col>
      <xdr:colOff>476250</xdr:colOff>
      <xdr:row>18</xdr:row>
      <xdr:rowOff>104775</xdr:rowOff>
    </xdr:to>
    <xdr:graphicFrame macro="">
      <xdr:nvGraphicFramePr>
        <xdr:cNvPr id="16554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644525</xdr:colOff>
      <xdr:row>1</xdr:row>
      <xdr:rowOff>76200</xdr:rowOff>
    </xdr:from>
    <xdr:to>
      <xdr:col>17</xdr:col>
      <xdr:colOff>406400</xdr:colOff>
      <xdr:row>18</xdr:row>
      <xdr:rowOff>104775</xdr:rowOff>
    </xdr:to>
    <xdr:graphicFrame macro="">
      <xdr:nvGraphicFramePr>
        <xdr:cNvPr id="16555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31750</xdr:colOff>
      <xdr:row>19</xdr:row>
      <xdr:rowOff>19050</xdr:rowOff>
    </xdr:from>
    <xdr:to>
      <xdr:col>8</xdr:col>
      <xdr:colOff>479425</xdr:colOff>
      <xdr:row>37</xdr:row>
      <xdr:rowOff>9525</xdr:rowOff>
    </xdr:to>
    <xdr:graphicFrame macro="">
      <xdr:nvGraphicFramePr>
        <xdr:cNvPr id="16556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635000</xdr:colOff>
      <xdr:row>19</xdr:row>
      <xdr:rowOff>19050</xdr:rowOff>
    </xdr:from>
    <xdr:to>
      <xdr:col>17</xdr:col>
      <xdr:colOff>396875</xdr:colOff>
      <xdr:row>37</xdr:row>
      <xdr:rowOff>9525</xdr:rowOff>
    </xdr:to>
    <xdr:graphicFrame macro="">
      <xdr:nvGraphicFramePr>
        <xdr:cNvPr id="16557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641350</xdr:colOff>
      <xdr:row>37</xdr:row>
      <xdr:rowOff>136525</xdr:rowOff>
    </xdr:from>
    <xdr:to>
      <xdr:col>17</xdr:col>
      <xdr:colOff>403225</xdr:colOff>
      <xdr:row>55</xdr:row>
      <xdr:rowOff>127000</xdr:rowOff>
    </xdr:to>
    <xdr:graphicFrame macro="">
      <xdr:nvGraphicFramePr>
        <xdr:cNvPr id="16558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28575</xdr:colOff>
      <xdr:row>56</xdr:row>
      <xdr:rowOff>38100</xdr:rowOff>
    </xdr:from>
    <xdr:to>
      <xdr:col>8</xdr:col>
      <xdr:colOff>476250</xdr:colOff>
      <xdr:row>74</xdr:row>
      <xdr:rowOff>28575</xdr:rowOff>
    </xdr:to>
    <xdr:graphicFrame macro="">
      <xdr:nvGraphicFramePr>
        <xdr:cNvPr id="16559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0.00894</cdr:x>
      <cdr:y>0.90808</cdr:y>
    </cdr:from>
    <cdr:to>
      <cdr:x>0.68873</cdr:x>
      <cdr:y>0.98329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47626" y="3105150"/>
          <a:ext cx="36195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900">
              <a:latin typeface="+mn-lt"/>
              <a:cs typeface="Arial" pitchFamily="34" charset="0"/>
            </a:rPr>
            <a:t>Källa: SCB, Undersökningarna av levnadsförhållanden</a:t>
          </a:r>
        </a:p>
      </cdr:txBody>
    </cdr:sp>
  </cdr:relSizeAnchor>
  <cdr:relSizeAnchor xmlns:cdr="http://schemas.openxmlformats.org/drawingml/2006/chartDrawing">
    <cdr:from>
      <cdr:x>0.12165</cdr:x>
      <cdr:y>0.00696</cdr:y>
    </cdr:from>
    <cdr:to>
      <cdr:x>0.7746</cdr:x>
      <cdr:y>0.14066</cdr:y>
    </cdr:to>
    <cdr:sp macro="" textlink="">
      <cdr:nvSpPr>
        <cdr:cNvPr id="4" name="textruta 1"/>
        <cdr:cNvSpPr txBox="1"/>
      </cdr:nvSpPr>
      <cdr:spPr>
        <a:xfrm xmlns:a="http://schemas.openxmlformats.org/drawingml/2006/main">
          <a:off x="647700" y="23800"/>
          <a:ext cx="3476625" cy="4571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i="0" baseline="0">
              <a:latin typeface="+mn-lt"/>
            </a:rPr>
            <a:t>Andel ej anträffade. Utvecklingen i ULF</a:t>
          </a:r>
          <a:r>
            <a:rPr lang="sv-SE" sz="1100" b="1" i="0" baseline="0">
              <a:latin typeface="+mn-lt"/>
              <a:ea typeface="+mn-ea"/>
              <a:cs typeface="+mn-cs"/>
            </a:rPr>
            <a:t>/SILC</a:t>
          </a:r>
          <a:r>
            <a:rPr lang="sv-SE" sz="1100" b="1" i="0" baseline="0">
              <a:latin typeface="+mn-lt"/>
            </a:rPr>
            <a:t> 1980-2020</a:t>
          </a:r>
          <a:br>
            <a:rPr lang="sv-SE" sz="1100" b="1" i="0" baseline="0">
              <a:latin typeface="+mn-lt"/>
            </a:rPr>
          </a:br>
          <a:r>
            <a:rPr lang="sv-SE" sz="1100" b="0" i="0" baseline="0">
              <a:latin typeface="+mn-lt"/>
            </a:rPr>
            <a:t>Män och kvinnor 85- år</a:t>
          </a:r>
          <a:endParaRPr lang="sv-SE">
            <a:latin typeface="+mn-lt"/>
          </a:endParaRPr>
        </a:p>
        <a:p xmlns:a="http://schemas.openxmlformats.org/drawingml/2006/main">
          <a:endParaRPr lang="sv-SE" sz="1100">
            <a:latin typeface="+mn-lt"/>
          </a:endParaRP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0.00894</cdr:x>
      <cdr:y>0.90808</cdr:y>
    </cdr:from>
    <cdr:to>
      <cdr:x>0.68873</cdr:x>
      <cdr:y>0.98329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47626" y="3105150"/>
          <a:ext cx="36195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900">
              <a:latin typeface="+mn-lt"/>
              <a:cs typeface="Arial" pitchFamily="34" charset="0"/>
            </a:rPr>
            <a:t>Källa: SCB, Undersökningarna av levnadsförhållanden</a:t>
          </a:r>
        </a:p>
      </cdr:txBody>
    </cdr:sp>
  </cdr:relSizeAnchor>
  <cdr:relSizeAnchor xmlns:cdr="http://schemas.openxmlformats.org/drawingml/2006/chartDrawing">
    <cdr:from>
      <cdr:x>0.14311</cdr:x>
      <cdr:y>0.02183</cdr:y>
    </cdr:from>
    <cdr:to>
      <cdr:x>0.78533</cdr:x>
      <cdr:y>0.15553</cdr:y>
    </cdr:to>
    <cdr:sp macro="" textlink="">
      <cdr:nvSpPr>
        <cdr:cNvPr id="4" name="textruta 1"/>
        <cdr:cNvSpPr txBox="1"/>
      </cdr:nvSpPr>
      <cdr:spPr>
        <a:xfrm xmlns:a="http://schemas.openxmlformats.org/drawingml/2006/main">
          <a:off x="761985" y="74647"/>
          <a:ext cx="3419489" cy="4571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i="0" baseline="0">
              <a:latin typeface="+mn-lt"/>
            </a:rPr>
            <a:t>Andel ej anträffade. Utvecklingen i ULF</a:t>
          </a:r>
          <a:r>
            <a:rPr lang="sv-SE" sz="1100" b="1" i="0" baseline="0">
              <a:latin typeface="+mn-lt"/>
              <a:ea typeface="+mn-ea"/>
              <a:cs typeface="+mn-cs"/>
            </a:rPr>
            <a:t>/SILC</a:t>
          </a:r>
          <a:r>
            <a:rPr lang="sv-SE" sz="1100" b="1" i="0" baseline="0">
              <a:latin typeface="+mn-lt"/>
            </a:rPr>
            <a:t> 1980-2020</a:t>
          </a:r>
          <a:br>
            <a:rPr lang="sv-SE" sz="1100" b="1" i="0" baseline="0">
              <a:latin typeface="+mn-lt"/>
            </a:rPr>
          </a:br>
          <a:r>
            <a:rPr lang="sv-SE" sz="1100" b="0" i="0" baseline="0">
              <a:latin typeface="+mn-lt"/>
            </a:rPr>
            <a:t>Män och kvinnor 16-24 år</a:t>
          </a:r>
          <a:endParaRPr lang="sv-SE">
            <a:latin typeface="+mn-lt"/>
          </a:endParaRPr>
        </a:p>
        <a:p xmlns:a="http://schemas.openxmlformats.org/drawingml/2006/main">
          <a:endParaRPr lang="sv-SE" sz="1100">
            <a:latin typeface="+mn-lt"/>
          </a:endParaRP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0.00894</cdr:x>
      <cdr:y>0.90808</cdr:y>
    </cdr:from>
    <cdr:to>
      <cdr:x>0.68873</cdr:x>
      <cdr:y>0.98329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47626" y="3105150"/>
          <a:ext cx="36195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900">
              <a:latin typeface="+mn-lt"/>
              <a:cs typeface="Arial" pitchFamily="34" charset="0"/>
            </a:rPr>
            <a:t>Källa: SCB, Undersökningarna av levnadsförhållanden</a:t>
          </a:r>
        </a:p>
      </cdr:txBody>
    </cdr:sp>
  </cdr:relSizeAnchor>
  <cdr:relSizeAnchor xmlns:cdr="http://schemas.openxmlformats.org/drawingml/2006/chartDrawing">
    <cdr:from>
      <cdr:x>0.14848</cdr:x>
      <cdr:y>0.01486</cdr:y>
    </cdr:from>
    <cdr:to>
      <cdr:x>0.81753</cdr:x>
      <cdr:y>0.14856</cdr:y>
    </cdr:to>
    <cdr:sp macro="" textlink="">
      <cdr:nvSpPr>
        <cdr:cNvPr id="4" name="textruta 1"/>
        <cdr:cNvSpPr txBox="1"/>
      </cdr:nvSpPr>
      <cdr:spPr>
        <a:xfrm xmlns:a="http://schemas.openxmlformats.org/drawingml/2006/main">
          <a:off x="790578" y="50813"/>
          <a:ext cx="3562347" cy="4571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i="0" baseline="0">
              <a:latin typeface="+mn-lt"/>
            </a:rPr>
            <a:t>Andel ej anträffade. Utvecklingen i ULF</a:t>
          </a:r>
          <a:r>
            <a:rPr lang="sv-SE" sz="1100" b="1" i="0" baseline="0">
              <a:latin typeface="+mn-lt"/>
              <a:ea typeface="+mn-ea"/>
              <a:cs typeface="+mn-cs"/>
            </a:rPr>
            <a:t>/SILC</a:t>
          </a:r>
          <a:r>
            <a:rPr lang="sv-SE" sz="1100" b="1" i="0" baseline="0">
              <a:latin typeface="+mn-lt"/>
            </a:rPr>
            <a:t> 1980-2020</a:t>
          </a:r>
          <a:br>
            <a:rPr lang="sv-SE" sz="1100" b="1" i="0" baseline="0">
              <a:latin typeface="+mn-lt"/>
            </a:rPr>
          </a:br>
          <a:r>
            <a:rPr lang="sv-SE" sz="1100" b="0" i="0" baseline="0">
              <a:latin typeface="+mn-lt"/>
            </a:rPr>
            <a:t>Män och kvinnor 25-44 år</a:t>
          </a:r>
          <a:endParaRPr lang="sv-SE">
            <a:latin typeface="+mn-lt"/>
          </a:endParaRPr>
        </a:p>
        <a:p xmlns:a="http://schemas.openxmlformats.org/drawingml/2006/main">
          <a:endParaRPr lang="sv-SE" sz="1100">
            <a:latin typeface="+mn-lt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0.00894</cdr:x>
      <cdr:y>0.90808</cdr:y>
    </cdr:from>
    <cdr:to>
      <cdr:x>0.68873</cdr:x>
      <cdr:y>0.98329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47626" y="3105150"/>
          <a:ext cx="36195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900">
              <a:latin typeface="+mn-lt"/>
              <a:cs typeface="Arial" pitchFamily="34" charset="0"/>
            </a:rPr>
            <a:t>Källa: SCB, Undersökningarna av levnadsförhållanden</a:t>
          </a:r>
        </a:p>
      </cdr:txBody>
    </cdr:sp>
  </cdr:relSizeAnchor>
  <cdr:relSizeAnchor xmlns:cdr="http://schemas.openxmlformats.org/drawingml/2006/chartDrawing">
    <cdr:from>
      <cdr:x>0.13595</cdr:x>
      <cdr:y>0.01718</cdr:y>
    </cdr:from>
    <cdr:to>
      <cdr:x>0.79785</cdr:x>
      <cdr:y>0.15088</cdr:y>
    </cdr:to>
    <cdr:sp macro="" textlink="">
      <cdr:nvSpPr>
        <cdr:cNvPr id="4" name="textruta 1"/>
        <cdr:cNvSpPr txBox="1"/>
      </cdr:nvSpPr>
      <cdr:spPr>
        <a:xfrm xmlns:a="http://schemas.openxmlformats.org/drawingml/2006/main">
          <a:off x="723878" y="58750"/>
          <a:ext cx="3524271" cy="4571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i="0" baseline="0">
              <a:latin typeface="+mn-lt"/>
            </a:rPr>
            <a:t>Andel ej anträffade. Utvecklingen i ULF</a:t>
          </a:r>
          <a:r>
            <a:rPr lang="sv-SE" sz="1100" b="1" i="0" baseline="0">
              <a:latin typeface="+mn-lt"/>
              <a:ea typeface="+mn-ea"/>
              <a:cs typeface="+mn-cs"/>
            </a:rPr>
            <a:t>/SILC</a:t>
          </a:r>
          <a:r>
            <a:rPr lang="sv-SE" sz="1100" b="1" i="0" baseline="0">
              <a:latin typeface="+mn-lt"/>
            </a:rPr>
            <a:t> 1980-2020</a:t>
          </a:r>
          <a:br>
            <a:rPr lang="sv-SE" sz="1100" b="1" i="0" baseline="0">
              <a:latin typeface="+mn-lt"/>
            </a:rPr>
          </a:br>
          <a:r>
            <a:rPr lang="sv-SE" sz="1100" b="0" i="0" baseline="0">
              <a:latin typeface="+mn-lt"/>
            </a:rPr>
            <a:t>Män och kvinnor 45-64 år</a:t>
          </a:r>
          <a:endParaRPr lang="sv-SE">
            <a:latin typeface="+mn-lt"/>
          </a:endParaRPr>
        </a:p>
        <a:p xmlns:a="http://schemas.openxmlformats.org/drawingml/2006/main">
          <a:endParaRPr lang="sv-SE" sz="1100">
            <a:latin typeface="+mn-lt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1</xdr:row>
      <xdr:rowOff>133350</xdr:rowOff>
    </xdr:from>
    <xdr:to>
      <xdr:col>14</xdr:col>
      <xdr:colOff>228601</xdr:colOff>
      <xdr:row>26</xdr:row>
      <xdr:rowOff>66675</xdr:rowOff>
    </xdr:to>
    <xdr:graphicFrame macro="">
      <xdr:nvGraphicFramePr>
        <xdr:cNvPr id="535557" name="Diagram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0.00894</cdr:x>
      <cdr:y>0.90808</cdr:y>
    </cdr:from>
    <cdr:to>
      <cdr:x>0.68873</cdr:x>
      <cdr:y>0.98329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47626" y="3105150"/>
          <a:ext cx="36195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900">
              <a:latin typeface="+mn-lt"/>
              <a:cs typeface="Arial" pitchFamily="34" charset="0"/>
            </a:rPr>
            <a:t>Källa: SCB, Undersökningarna av levnadsförhållanden</a:t>
          </a:r>
        </a:p>
      </cdr:txBody>
    </cdr:sp>
  </cdr:relSizeAnchor>
  <cdr:relSizeAnchor xmlns:cdr="http://schemas.openxmlformats.org/drawingml/2006/chartDrawing">
    <cdr:from>
      <cdr:x>0.13238</cdr:x>
      <cdr:y>0.01393</cdr:y>
    </cdr:from>
    <cdr:to>
      <cdr:x>0.78712</cdr:x>
      <cdr:y>0.14763</cdr:y>
    </cdr:to>
    <cdr:sp macro="" textlink="">
      <cdr:nvSpPr>
        <cdr:cNvPr id="4" name="textruta 1"/>
        <cdr:cNvSpPr txBox="1"/>
      </cdr:nvSpPr>
      <cdr:spPr>
        <a:xfrm xmlns:a="http://schemas.openxmlformats.org/drawingml/2006/main">
          <a:off x="704850" y="47633"/>
          <a:ext cx="3486150" cy="4571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i="0" baseline="0">
              <a:latin typeface="+mn-lt"/>
            </a:rPr>
            <a:t>Andel ej anträffade. Utvecklingen i ULF</a:t>
          </a:r>
          <a:r>
            <a:rPr lang="sv-SE" sz="1100" b="1" i="0" baseline="0">
              <a:latin typeface="+mn-lt"/>
              <a:ea typeface="+mn-ea"/>
              <a:cs typeface="+mn-cs"/>
            </a:rPr>
            <a:t>/SILC</a:t>
          </a:r>
          <a:r>
            <a:rPr lang="sv-SE" sz="1100" b="1" i="0" baseline="0">
              <a:latin typeface="+mn-lt"/>
            </a:rPr>
            <a:t> 1980-2020</a:t>
          </a:r>
          <a:br>
            <a:rPr lang="sv-SE" sz="1100" b="1" i="0" baseline="0">
              <a:latin typeface="+mn-lt"/>
            </a:rPr>
          </a:br>
          <a:r>
            <a:rPr lang="sv-SE" sz="1100" b="0" i="0" baseline="0">
              <a:latin typeface="+mn-lt"/>
            </a:rPr>
            <a:t>Män och kvinnor 65-84 år</a:t>
          </a:r>
          <a:endParaRPr lang="sv-SE">
            <a:latin typeface="+mn-lt"/>
          </a:endParaRPr>
        </a:p>
        <a:p xmlns:a="http://schemas.openxmlformats.org/drawingml/2006/main">
          <a:endParaRPr lang="sv-SE" sz="1100">
            <a:latin typeface="+mn-lt"/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0.00894</cdr:x>
      <cdr:y>0.90808</cdr:y>
    </cdr:from>
    <cdr:to>
      <cdr:x>0.68873</cdr:x>
      <cdr:y>0.98329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47626" y="3105150"/>
          <a:ext cx="36195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900">
              <a:latin typeface="+mn-lt"/>
              <a:cs typeface="Arial" pitchFamily="34" charset="0"/>
            </a:rPr>
            <a:t>Källa: SCB, Undersökningarna av levnadsförhållanden</a:t>
          </a:r>
        </a:p>
      </cdr:txBody>
    </cdr:sp>
  </cdr:relSizeAnchor>
  <cdr:relSizeAnchor xmlns:cdr="http://schemas.openxmlformats.org/drawingml/2006/chartDrawing">
    <cdr:from>
      <cdr:x>0.12165</cdr:x>
      <cdr:y>0.00696</cdr:y>
    </cdr:from>
    <cdr:to>
      <cdr:x>0.7746</cdr:x>
      <cdr:y>0.14066</cdr:y>
    </cdr:to>
    <cdr:sp macro="" textlink="">
      <cdr:nvSpPr>
        <cdr:cNvPr id="4" name="textruta 1"/>
        <cdr:cNvSpPr txBox="1"/>
      </cdr:nvSpPr>
      <cdr:spPr>
        <a:xfrm xmlns:a="http://schemas.openxmlformats.org/drawingml/2006/main">
          <a:off x="647700" y="23800"/>
          <a:ext cx="3476625" cy="4571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i="0" baseline="0">
              <a:latin typeface="+mn-lt"/>
            </a:rPr>
            <a:t>Andel ej anträffade. Utvecklingen i ULF</a:t>
          </a:r>
          <a:r>
            <a:rPr lang="sv-SE" sz="1100" b="1" i="0" baseline="0">
              <a:latin typeface="+mn-lt"/>
              <a:ea typeface="+mn-ea"/>
              <a:cs typeface="+mn-cs"/>
            </a:rPr>
            <a:t>/SILC</a:t>
          </a:r>
          <a:r>
            <a:rPr lang="sv-SE" sz="1100" b="1" i="0" baseline="0">
              <a:latin typeface="+mn-lt"/>
            </a:rPr>
            <a:t> 1980-2020</a:t>
          </a:r>
          <a:br>
            <a:rPr lang="sv-SE" sz="1100" b="1" i="0" baseline="0">
              <a:latin typeface="+mn-lt"/>
            </a:rPr>
          </a:br>
          <a:r>
            <a:rPr lang="sv-SE" sz="1100" b="0" i="0" baseline="0">
              <a:latin typeface="+mn-lt"/>
            </a:rPr>
            <a:t>Män och kvinnor 16-84 år</a:t>
          </a:r>
          <a:endParaRPr lang="sv-SE">
            <a:latin typeface="+mn-lt"/>
          </a:endParaRPr>
        </a:p>
        <a:p xmlns:a="http://schemas.openxmlformats.org/drawingml/2006/main">
          <a:endParaRPr lang="sv-SE" sz="1100">
            <a:latin typeface="+mn-lt"/>
          </a:endParaRP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0.00894</cdr:x>
      <cdr:y>0.90808</cdr:y>
    </cdr:from>
    <cdr:to>
      <cdr:x>0.68873</cdr:x>
      <cdr:y>0.98329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47626" y="3105150"/>
          <a:ext cx="36195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900">
              <a:latin typeface="+mn-lt"/>
              <a:cs typeface="Arial" pitchFamily="34" charset="0"/>
            </a:rPr>
            <a:t>Källa: SCB, Undersökningarna av levnadsförhållanden</a:t>
          </a:r>
        </a:p>
      </cdr:txBody>
    </cdr:sp>
  </cdr:relSizeAnchor>
  <cdr:relSizeAnchor xmlns:cdr="http://schemas.openxmlformats.org/drawingml/2006/chartDrawing">
    <cdr:from>
      <cdr:x>0.12165</cdr:x>
      <cdr:y>0.00696</cdr:y>
    </cdr:from>
    <cdr:to>
      <cdr:x>0.7746</cdr:x>
      <cdr:y>0.14066</cdr:y>
    </cdr:to>
    <cdr:sp macro="" textlink="">
      <cdr:nvSpPr>
        <cdr:cNvPr id="4" name="textruta 1"/>
        <cdr:cNvSpPr txBox="1"/>
      </cdr:nvSpPr>
      <cdr:spPr>
        <a:xfrm xmlns:a="http://schemas.openxmlformats.org/drawingml/2006/main">
          <a:off x="647700" y="23800"/>
          <a:ext cx="3476625" cy="4571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i="0" baseline="0">
              <a:latin typeface="+mn-lt"/>
            </a:rPr>
            <a:t>Andel ej anträffade. Utvecklingen i ULF</a:t>
          </a:r>
          <a:r>
            <a:rPr lang="sv-SE" sz="1100" b="1" i="0" baseline="0">
              <a:latin typeface="+mn-lt"/>
              <a:ea typeface="+mn-ea"/>
              <a:cs typeface="+mn-cs"/>
            </a:rPr>
            <a:t>/SILC</a:t>
          </a:r>
          <a:r>
            <a:rPr lang="sv-SE" sz="1100" b="1" i="0" baseline="0">
              <a:latin typeface="+mn-lt"/>
            </a:rPr>
            <a:t> 1980-2020</a:t>
          </a:r>
          <a:br>
            <a:rPr lang="sv-SE" sz="1100" b="1" i="0" baseline="0">
              <a:latin typeface="+mn-lt"/>
            </a:rPr>
          </a:br>
          <a:r>
            <a:rPr lang="sv-SE" sz="1100" b="0" i="0" baseline="0">
              <a:latin typeface="+mn-lt"/>
            </a:rPr>
            <a:t>Män och kvinnor 16- år</a:t>
          </a:r>
          <a:endParaRPr lang="sv-SE">
            <a:latin typeface="+mn-lt"/>
          </a:endParaRPr>
        </a:p>
        <a:p xmlns:a="http://schemas.openxmlformats.org/drawingml/2006/main">
          <a:endParaRPr lang="sv-SE" sz="1100">
            <a:latin typeface="+mn-lt"/>
          </a:endParaRP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38</xdr:row>
      <xdr:rowOff>19050</xdr:rowOff>
    </xdr:from>
    <xdr:to>
      <xdr:col>8</xdr:col>
      <xdr:colOff>457200</xdr:colOff>
      <xdr:row>56</xdr:row>
      <xdr:rowOff>9525</xdr:rowOff>
    </xdr:to>
    <xdr:graphicFrame macro="">
      <xdr:nvGraphicFramePr>
        <xdr:cNvPr id="14505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31750</xdr:colOff>
      <xdr:row>1</xdr:row>
      <xdr:rowOff>95250</xdr:rowOff>
    </xdr:from>
    <xdr:to>
      <xdr:col>8</xdr:col>
      <xdr:colOff>479425</xdr:colOff>
      <xdr:row>18</xdr:row>
      <xdr:rowOff>123825</xdr:rowOff>
    </xdr:to>
    <xdr:graphicFrame macro="">
      <xdr:nvGraphicFramePr>
        <xdr:cNvPr id="14506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669925</xdr:colOff>
      <xdr:row>1</xdr:row>
      <xdr:rowOff>95250</xdr:rowOff>
    </xdr:from>
    <xdr:to>
      <xdr:col>17</xdr:col>
      <xdr:colOff>431800</xdr:colOff>
      <xdr:row>18</xdr:row>
      <xdr:rowOff>123825</xdr:rowOff>
    </xdr:to>
    <xdr:graphicFrame macro="">
      <xdr:nvGraphicFramePr>
        <xdr:cNvPr id="14507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19</xdr:row>
      <xdr:rowOff>76200</xdr:rowOff>
    </xdr:from>
    <xdr:to>
      <xdr:col>8</xdr:col>
      <xdr:colOff>457200</xdr:colOff>
      <xdr:row>37</xdr:row>
      <xdr:rowOff>66675</xdr:rowOff>
    </xdr:to>
    <xdr:graphicFrame macro="">
      <xdr:nvGraphicFramePr>
        <xdr:cNvPr id="14508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9525</xdr:colOff>
      <xdr:row>19</xdr:row>
      <xdr:rowOff>66675</xdr:rowOff>
    </xdr:from>
    <xdr:to>
      <xdr:col>17</xdr:col>
      <xdr:colOff>457200</xdr:colOff>
      <xdr:row>37</xdr:row>
      <xdr:rowOff>57150</xdr:rowOff>
    </xdr:to>
    <xdr:graphicFrame macro="">
      <xdr:nvGraphicFramePr>
        <xdr:cNvPr id="14509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8</xdr:col>
      <xdr:colOff>447675</xdr:colOff>
      <xdr:row>74</xdr:row>
      <xdr:rowOff>180975</xdr:rowOff>
    </xdr:to>
    <xdr:graphicFrame macro="">
      <xdr:nvGraphicFramePr>
        <xdr:cNvPr id="14510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3175</xdr:colOff>
      <xdr:row>38</xdr:row>
      <xdr:rowOff>15875</xdr:rowOff>
    </xdr:from>
    <xdr:to>
      <xdr:col>17</xdr:col>
      <xdr:colOff>450850</xdr:colOff>
      <xdr:row>56</xdr:row>
      <xdr:rowOff>6350</xdr:rowOff>
    </xdr:to>
    <xdr:graphicFrame macro="">
      <xdr:nvGraphicFramePr>
        <xdr:cNvPr id="14511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0.00894</cdr:x>
      <cdr:y>0.90808</cdr:y>
    </cdr:from>
    <cdr:to>
      <cdr:x>0.68873</cdr:x>
      <cdr:y>0.98329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47626" y="3105150"/>
          <a:ext cx="36195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900">
              <a:latin typeface="+mn-lt"/>
              <a:cs typeface="Arial" pitchFamily="34" charset="0"/>
            </a:rPr>
            <a:t>Källa: SCB, Undersökningarna av levnadsförhållanden</a:t>
          </a:r>
        </a:p>
      </cdr:txBody>
    </cdr:sp>
  </cdr:relSizeAnchor>
  <cdr:relSizeAnchor xmlns:cdr="http://schemas.openxmlformats.org/drawingml/2006/chartDrawing">
    <cdr:from>
      <cdr:x>0.14669</cdr:x>
      <cdr:y>0.01393</cdr:y>
    </cdr:from>
    <cdr:to>
      <cdr:x>0.75313</cdr:x>
      <cdr:y>0.14763</cdr:y>
    </cdr:to>
    <cdr:sp macro="" textlink="">
      <cdr:nvSpPr>
        <cdr:cNvPr id="4" name="textruta 1"/>
        <cdr:cNvSpPr txBox="1"/>
      </cdr:nvSpPr>
      <cdr:spPr>
        <a:xfrm xmlns:a="http://schemas.openxmlformats.org/drawingml/2006/main">
          <a:off x="781050" y="47625"/>
          <a:ext cx="3228975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i="0" baseline="0">
              <a:latin typeface="+mn-lt"/>
            </a:rPr>
            <a:t>Bortfall totalt. Utvecklingen i ULF</a:t>
          </a:r>
          <a:r>
            <a:rPr lang="sv-SE" sz="1100" b="1" i="0" baseline="0">
              <a:latin typeface="+mn-lt"/>
              <a:ea typeface="+mn-ea"/>
              <a:cs typeface="+mn-cs"/>
            </a:rPr>
            <a:t>/SILC</a:t>
          </a:r>
          <a:r>
            <a:rPr lang="sv-SE" sz="1100" b="1" i="0" baseline="0">
              <a:latin typeface="+mn-lt"/>
            </a:rPr>
            <a:t> 1980-2020</a:t>
          </a:r>
          <a:br>
            <a:rPr lang="sv-SE" sz="1100" b="1" i="0" baseline="0">
              <a:latin typeface="+mn-lt"/>
            </a:rPr>
          </a:br>
          <a:r>
            <a:rPr lang="sv-SE" sz="1100" b="0" i="0" baseline="0">
              <a:latin typeface="+mn-lt"/>
            </a:rPr>
            <a:t>Män och kvinnor 85- år</a:t>
          </a:r>
          <a:endParaRPr lang="sv-SE">
            <a:latin typeface="+mn-lt"/>
          </a:endParaRPr>
        </a:p>
        <a:p xmlns:a="http://schemas.openxmlformats.org/drawingml/2006/main">
          <a:endParaRPr lang="sv-SE" sz="1100">
            <a:latin typeface="+mn-lt"/>
          </a:endParaRP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0.00894</cdr:x>
      <cdr:y>0.90808</cdr:y>
    </cdr:from>
    <cdr:to>
      <cdr:x>0.68873</cdr:x>
      <cdr:y>0.98329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47626" y="3105150"/>
          <a:ext cx="36195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900">
              <a:latin typeface="+mn-lt"/>
              <a:cs typeface="Arial" pitchFamily="34" charset="0"/>
            </a:rPr>
            <a:t>Källa: SCB, Undersökningarna av levnadsförhållanden</a:t>
          </a:r>
        </a:p>
      </cdr:txBody>
    </cdr:sp>
  </cdr:relSizeAnchor>
  <cdr:relSizeAnchor xmlns:cdr="http://schemas.openxmlformats.org/drawingml/2006/chartDrawing">
    <cdr:from>
      <cdr:x>0.161</cdr:x>
      <cdr:y>0.0195</cdr:y>
    </cdr:from>
    <cdr:to>
      <cdr:x>0.76744</cdr:x>
      <cdr:y>0.1532</cdr:y>
    </cdr:to>
    <cdr:sp macro="" textlink="">
      <cdr:nvSpPr>
        <cdr:cNvPr id="4" name="textruta 3"/>
        <cdr:cNvSpPr txBox="1"/>
      </cdr:nvSpPr>
      <cdr:spPr>
        <a:xfrm xmlns:a="http://schemas.openxmlformats.org/drawingml/2006/main">
          <a:off x="857250" y="66675"/>
          <a:ext cx="3228975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i="0" baseline="0">
              <a:latin typeface="+mn-lt"/>
              <a:ea typeface="+mn-ea"/>
              <a:cs typeface="+mn-cs"/>
            </a:rPr>
            <a:t>Bortfall totalt. Utvecklingen i ULF/SILC 1980-2020</a:t>
          </a:r>
          <a:br>
            <a:rPr lang="sv-SE" sz="1100" b="1" i="0" baseline="0">
              <a:latin typeface="+mn-lt"/>
              <a:ea typeface="+mn-ea"/>
              <a:cs typeface="+mn-cs"/>
            </a:rPr>
          </a:br>
          <a:r>
            <a:rPr lang="sv-SE" sz="1100" b="0" i="0" baseline="0">
              <a:latin typeface="+mn-lt"/>
              <a:ea typeface="+mn-ea"/>
              <a:cs typeface="+mn-cs"/>
            </a:rPr>
            <a:t>Män och kvinnor 16-24 år</a:t>
          </a:r>
          <a:endParaRPr lang="sv-SE"/>
        </a:p>
        <a:p xmlns:a="http://schemas.openxmlformats.org/drawingml/2006/main">
          <a:endParaRPr lang="sv-SE" sz="1100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0.00894</cdr:x>
      <cdr:y>0.90808</cdr:y>
    </cdr:from>
    <cdr:to>
      <cdr:x>0.68873</cdr:x>
      <cdr:y>0.98329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47626" y="3105150"/>
          <a:ext cx="36195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900">
              <a:latin typeface="+mn-lt"/>
              <a:cs typeface="Arial" pitchFamily="34" charset="0"/>
            </a:rPr>
            <a:t>Källa: SCB, Undersökningarna av levnadsförhållanden</a:t>
          </a:r>
        </a:p>
      </cdr:txBody>
    </cdr:sp>
  </cdr:relSizeAnchor>
  <cdr:relSizeAnchor xmlns:cdr="http://schemas.openxmlformats.org/drawingml/2006/chartDrawing">
    <cdr:from>
      <cdr:x>0.16279</cdr:x>
      <cdr:y>0.01393</cdr:y>
    </cdr:from>
    <cdr:to>
      <cdr:x>0.76923</cdr:x>
      <cdr:y>0.14763</cdr:y>
    </cdr:to>
    <cdr:sp macro="" textlink="">
      <cdr:nvSpPr>
        <cdr:cNvPr id="4" name="textruta 1"/>
        <cdr:cNvSpPr txBox="1"/>
      </cdr:nvSpPr>
      <cdr:spPr>
        <a:xfrm xmlns:a="http://schemas.openxmlformats.org/drawingml/2006/main">
          <a:off x="866775" y="47625"/>
          <a:ext cx="3228975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i="0" baseline="0">
              <a:latin typeface="+mn-lt"/>
            </a:rPr>
            <a:t>Bortfall totalt. Utvecklingen i ULF</a:t>
          </a:r>
          <a:r>
            <a:rPr lang="sv-SE" sz="1100" b="1" i="0" baseline="0">
              <a:latin typeface="+mn-lt"/>
              <a:ea typeface="+mn-ea"/>
              <a:cs typeface="+mn-cs"/>
            </a:rPr>
            <a:t>/SILC</a:t>
          </a:r>
          <a:r>
            <a:rPr lang="sv-SE" sz="1100" b="1" i="0" baseline="0">
              <a:latin typeface="+mn-lt"/>
            </a:rPr>
            <a:t> 1980-2020</a:t>
          </a:r>
          <a:br>
            <a:rPr lang="sv-SE" sz="1100" b="1" i="0" baseline="0">
              <a:latin typeface="+mn-lt"/>
            </a:rPr>
          </a:br>
          <a:r>
            <a:rPr lang="sv-SE" sz="1100" b="0" i="0" baseline="0">
              <a:latin typeface="+mn-lt"/>
            </a:rPr>
            <a:t>Män och kvinnor 25-44 år</a:t>
          </a:r>
          <a:endParaRPr lang="sv-SE">
            <a:latin typeface="+mn-lt"/>
          </a:endParaRPr>
        </a:p>
        <a:p xmlns:a="http://schemas.openxmlformats.org/drawingml/2006/main">
          <a:endParaRPr lang="sv-SE" sz="1100">
            <a:latin typeface="+mn-lt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0.00894</cdr:x>
      <cdr:y>0.90808</cdr:y>
    </cdr:from>
    <cdr:to>
      <cdr:x>0.68873</cdr:x>
      <cdr:y>0.98329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47626" y="3105150"/>
          <a:ext cx="36195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900">
              <a:latin typeface="+mn-lt"/>
              <a:cs typeface="Arial" pitchFamily="34" charset="0"/>
            </a:rPr>
            <a:t>Källa: SCB, Undersökningarna av levnadsförhållanden</a:t>
          </a:r>
        </a:p>
      </cdr:txBody>
    </cdr:sp>
  </cdr:relSizeAnchor>
  <cdr:relSizeAnchor xmlns:cdr="http://schemas.openxmlformats.org/drawingml/2006/chartDrawing">
    <cdr:from>
      <cdr:x>0.15742</cdr:x>
      <cdr:y>0.00557</cdr:y>
    </cdr:from>
    <cdr:to>
      <cdr:x>0.76386</cdr:x>
      <cdr:y>0.13928</cdr:y>
    </cdr:to>
    <cdr:sp macro="" textlink="">
      <cdr:nvSpPr>
        <cdr:cNvPr id="4" name="textruta 1"/>
        <cdr:cNvSpPr txBox="1"/>
      </cdr:nvSpPr>
      <cdr:spPr>
        <a:xfrm xmlns:a="http://schemas.openxmlformats.org/drawingml/2006/main">
          <a:off x="838200" y="19050"/>
          <a:ext cx="3228975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i="0" baseline="0">
              <a:latin typeface="+mn-lt"/>
            </a:rPr>
            <a:t>Bortfall totalt. Utvecklingen i ULF</a:t>
          </a:r>
          <a:r>
            <a:rPr lang="sv-SE" sz="1100" b="1" i="0" baseline="0">
              <a:latin typeface="+mn-lt"/>
              <a:ea typeface="+mn-ea"/>
              <a:cs typeface="+mn-cs"/>
            </a:rPr>
            <a:t>/SILC</a:t>
          </a:r>
          <a:r>
            <a:rPr lang="sv-SE" sz="1100" b="1" i="0" baseline="0">
              <a:latin typeface="+mn-lt"/>
            </a:rPr>
            <a:t> 1980-2020</a:t>
          </a:r>
          <a:br>
            <a:rPr lang="sv-SE" sz="1100" b="1" i="0" baseline="0">
              <a:latin typeface="+mn-lt"/>
            </a:rPr>
          </a:br>
          <a:r>
            <a:rPr lang="sv-SE" sz="1100" b="0" i="0" baseline="0">
              <a:latin typeface="+mn-lt"/>
            </a:rPr>
            <a:t>Män och kvinnor 45-64 år</a:t>
          </a:r>
          <a:endParaRPr lang="sv-SE">
            <a:latin typeface="+mn-lt"/>
          </a:endParaRPr>
        </a:p>
        <a:p xmlns:a="http://schemas.openxmlformats.org/drawingml/2006/main">
          <a:endParaRPr lang="sv-SE" sz="1100">
            <a:latin typeface="+mn-lt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0.00894</cdr:x>
      <cdr:y>0.91821</cdr:y>
    </cdr:from>
    <cdr:to>
      <cdr:x>0.68873</cdr:x>
      <cdr:y>0.99342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53051" y="3454637"/>
          <a:ext cx="4033924" cy="282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900">
              <a:latin typeface="+mn-lt"/>
              <a:cs typeface="Arial" pitchFamily="34" charset="0"/>
            </a:rPr>
            <a:t>Källa: SCB, Undersökningarna av levnadsförhållanden</a:t>
          </a:r>
        </a:p>
      </cdr:txBody>
    </cdr:sp>
  </cdr:relSizeAnchor>
  <cdr:relSizeAnchor xmlns:cdr="http://schemas.openxmlformats.org/drawingml/2006/chartDrawing">
    <cdr:from>
      <cdr:x>0.17174</cdr:x>
      <cdr:y>0.00836</cdr:y>
    </cdr:from>
    <cdr:to>
      <cdr:x>0.77818</cdr:x>
      <cdr:y>0.14206</cdr:y>
    </cdr:to>
    <cdr:sp macro="" textlink="">
      <cdr:nvSpPr>
        <cdr:cNvPr id="4" name="textruta 1"/>
        <cdr:cNvSpPr txBox="1"/>
      </cdr:nvSpPr>
      <cdr:spPr>
        <a:xfrm xmlns:a="http://schemas.openxmlformats.org/drawingml/2006/main">
          <a:off x="914400" y="28575"/>
          <a:ext cx="3228975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i="0" baseline="0">
              <a:latin typeface="+mn-lt"/>
            </a:rPr>
            <a:t>Bortfall totalt. Utvecklingen i ULF</a:t>
          </a:r>
          <a:r>
            <a:rPr lang="sv-SE" sz="1100" b="1" i="0" baseline="0">
              <a:latin typeface="+mn-lt"/>
              <a:ea typeface="+mn-ea"/>
              <a:cs typeface="+mn-cs"/>
            </a:rPr>
            <a:t>/SILC</a:t>
          </a:r>
          <a:r>
            <a:rPr lang="sv-SE" sz="1100" b="1" i="0" baseline="0">
              <a:latin typeface="+mn-lt"/>
            </a:rPr>
            <a:t> 1980-2020</a:t>
          </a:r>
          <a:br>
            <a:rPr lang="sv-SE" sz="1100" b="1" i="0" baseline="0">
              <a:latin typeface="+mn-lt"/>
            </a:rPr>
          </a:br>
          <a:r>
            <a:rPr lang="sv-SE" sz="1100" b="0" i="0" baseline="0">
              <a:latin typeface="+mn-lt"/>
            </a:rPr>
            <a:t>Män och kvinnor 65-84 år</a:t>
          </a:r>
          <a:endParaRPr lang="sv-SE">
            <a:latin typeface="+mn-lt"/>
          </a:endParaRPr>
        </a:p>
        <a:p xmlns:a="http://schemas.openxmlformats.org/drawingml/2006/main">
          <a:endParaRPr lang="sv-SE" sz="1100">
            <a:latin typeface="+mn-lt"/>
          </a:endParaRP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0.00894</cdr:x>
      <cdr:y>0.90808</cdr:y>
    </cdr:from>
    <cdr:to>
      <cdr:x>0.68873</cdr:x>
      <cdr:y>0.98329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47626" y="3105150"/>
          <a:ext cx="36195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900">
              <a:latin typeface="+mn-lt"/>
              <a:cs typeface="Arial" pitchFamily="34" charset="0"/>
            </a:rPr>
            <a:t>Källa: SCB, Undersökningarna av levnadsförhållanden</a:t>
          </a:r>
        </a:p>
      </cdr:txBody>
    </cdr:sp>
  </cdr:relSizeAnchor>
  <cdr:relSizeAnchor xmlns:cdr="http://schemas.openxmlformats.org/drawingml/2006/chartDrawing">
    <cdr:from>
      <cdr:x>0.14669</cdr:x>
      <cdr:y>0.01393</cdr:y>
    </cdr:from>
    <cdr:to>
      <cdr:x>0.75313</cdr:x>
      <cdr:y>0.14763</cdr:y>
    </cdr:to>
    <cdr:sp macro="" textlink="">
      <cdr:nvSpPr>
        <cdr:cNvPr id="4" name="textruta 1"/>
        <cdr:cNvSpPr txBox="1"/>
      </cdr:nvSpPr>
      <cdr:spPr>
        <a:xfrm xmlns:a="http://schemas.openxmlformats.org/drawingml/2006/main">
          <a:off x="781050" y="47625"/>
          <a:ext cx="3228975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i="0" baseline="0">
              <a:latin typeface="+mn-lt"/>
            </a:rPr>
            <a:t>Bortfall totalt. Utvecklingen i ULF</a:t>
          </a:r>
          <a:r>
            <a:rPr lang="sv-SE" sz="1100" b="1" i="0" baseline="0">
              <a:latin typeface="+mn-lt"/>
              <a:ea typeface="+mn-ea"/>
              <a:cs typeface="+mn-cs"/>
            </a:rPr>
            <a:t>/SILC</a:t>
          </a:r>
          <a:r>
            <a:rPr lang="sv-SE" sz="1100" b="1" i="0" baseline="0">
              <a:latin typeface="+mn-lt"/>
            </a:rPr>
            <a:t> 1980-2020</a:t>
          </a:r>
          <a:br>
            <a:rPr lang="sv-SE" sz="1100" b="1" i="0" baseline="0">
              <a:latin typeface="+mn-lt"/>
            </a:rPr>
          </a:br>
          <a:r>
            <a:rPr lang="sv-SE" sz="1100" b="0" i="0" baseline="0">
              <a:latin typeface="+mn-lt"/>
            </a:rPr>
            <a:t>Män och kvinnor 16- år</a:t>
          </a:r>
          <a:endParaRPr lang="sv-SE">
            <a:latin typeface="+mn-lt"/>
          </a:endParaRPr>
        </a:p>
        <a:p xmlns:a="http://schemas.openxmlformats.org/drawingml/2006/main">
          <a:endParaRPr lang="sv-SE" sz="1100">
            <a:latin typeface="+mn-lt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0.43749</cdr:x>
      <cdr:y>0.94059</cdr:y>
    </cdr:from>
    <cdr:to>
      <cdr:x>0.91353</cdr:x>
      <cdr:y>0.99484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58720" y="4416863"/>
          <a:ext cx="4089879" cy="2547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900" b="1" i="0" u="none" strike="noStrike" baseline="0">
              <a:solidFill>
                <a:schemeClr val="tx2"/>
              </a:solidFill>
              <a:latin typeface="+mn-lt"/>
              <a:cs typeface="Arial"/>
            </a:rPr>
            <a:t>Åldersgränser: </a:t>
          </a:r>
          <a:r>
            <a:rPr lang="sv-SE" sz="900" b="0" i="0" u="none" strike="noStrike" baseline="0">
              <a:solidFill>
                <a:schemeClr val="tx2"/>
              </a:solidFill>
              <a:latin typeface="+mn-lt"/>
              <a:cs typeface="Arial"/>
            </a:rPr>
            <a:t>1975–79: 16–74 år. 1980–2001: 16–84 år. 2002</a:t>
          </a:r>
          <a:r>
            <a:rPr lang="sv-SE" sz="1000" b="0" i="0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–</a:t>
          </a:r>
          <a:r>
            <a:rPr lang="sv-SE" sz="900" b="0" i="0" u="none" strike="noStrike" baseline="0">
              <a:solidFill>
                <a:schemeClr val="tx2"/>
              </a:solidFill>
              <a:latin typeface="+mn-lt"/>
              <a:cs typeface="Arial"/>
            </a:rPr>
            <a:t>2020: 16</a:t>
          </a:r>
          <a:r>
            <a:rPr lang="sv-SE" sz="1000" b="0" i="0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–</a:t>
          </a:r>
          <a:r>
            <a:rPr lang="sv-SE" sz="900" b="0" i="0" u="none" strike="noStrike" baseline="0">
              <a:solidFill>
                <a:schemeClr val="tx2"/>
              </a:solidFill>
              <a:latin typeface="+mn-lt"/>
              <a:cs typeface="Arial"/>
            </a:rPr>
            <a:t> år</a:t>
          </a:r>
        </a:p>
      </cdr:txBody>
    </cdr:sp>
  </cdr:relSizeAnchor>
  <cdr:relSizeAnchor xmlns:cdr="http://schemas.openxmlformats.org/drawingml/2006/chartDrawing">
    <cdr:from>
      <cdr:x>0.03695</cdr:x>
      <cdr:y>0.93982</cdr:y>
    </cdr:from>
    <cdr:to>
      <cdr:x>0.44181</cdr:x>
      <cdr:y>0.99216</cdr:y>
    </cdr:to>
    <cdr:sp macro="" textlink="">
      <cdr:nvSpPr>
        <cdr:cNvPr id="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500" y="4413250"/>
          <a:ext cx="3478344" cy="2457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900">
              <a:solidFill>
                <a:schemeClr val="tx2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Källa: SCB, Undersökningarna av levnadsförhållanden</a:t>
          </a:r>
          <a:endParaRPr lang="sv-SE" sz="900">
            <a:solidFill>
              <a:schemeClr val="tx2"/>
            </a:solidFill>
            <a:effectLst/>
            <a:latin typeface="+mn-lt"/>
            <a:cs typeface="Arial" panose="020B0604020202020204" pitchFamily="34" charset="0"/>
          </a:endParaRP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0.00894</cdr:x>
      <cdr:y>0.90808</cdr:y>
    </cdr:from>
    <cdr:to>
      <cdr:x>0.68873</cdr:x>
      <cdr:y>0.98329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47626" y="3105150"/>
          <a:ext cx="36195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900">
              <a:latin typeface="+mn-lt"/>
              <a:cs typeface="Arial" pitchFamily="34" charset="0"/>
            </a:rPr>
            <a:t>Källa: SCB, Undersökningarna av levnadsförhållanden</a:t>
          </a:r>
        </a:p>
      </cdr:txBody>
    </cdr:sp>
  </cdr:relSizeAnchor>
  <cdr:relSizeAnchor xmlns:cdr="http://schemas.openxmlformats.org/drawingml/2006/chartDrawing">
    <cdr:from>
      <cdr:x>0.14669</cdr:x>
      <cdr:y>0.01393</cdr:y>
    </cdr:from>
    <cdr:to>
      <cdr:x>0.75313</cdr:x>
      <cdr:y>0.14763</cdr:y>
    </cdr:to>
    <cdr:sp macro="" textlink="">
      <cdr:nvSpPr>
        <cdr:cNvPr id="4" name="textruta 1"/>
        <cdr:cNvSpPr txBox="1"/>
      </cdr:nvSpPr>
      <cdr:spPr>
        <a:xfrm xmlns:a="http://schemas.openxmlformats.org/drawingml/2006/main">
          <a:off x="781050" y="47625"/>
          <a:ext cx="3228975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i="0" baseline="0">
              <a:latin typeface="+mn-lt"/>
            </a:rPr>
            <a:t>Bortfall totalt. Utvecklingen i ULF</a:t>
          </a:r>
          <a:r>
            <a:rPr lang="sv-SE" sz="1100" b="1" i="0" baseline="0">
              <a:latin typeface="+mn-lt"/>
              <a:ea typeface="+mn-ea"/>
              <a:cs typeface="+mn-cs"/>
            </a:rPr>
            <a:t>/SILC</a:t>
          </a:r>
          <a:r>
            <a:rPr lang="sv-SE" sz="1100" b="1" i="0" baseline="0">
              <a:latin typeface="+mn-lt"/>
            </a:rPr>
            <a:t> 1980-2020</a:t>
          </a:r>
          <a:br>
            <a:rPr lang="sv-SE" sz="1100" b="1" i="0" baseline="0">
              <a:latin typeface="+mn-lt"/>
            </a:rPr>
          </a:br>
          <a:r>
            <a:rPr lang="sv-SE" sz="1100" b="0" i="0" baseline="0">
              <a:latin typeface="+mn-lt"/>
            </a:rPr>
            <a:t>Män och kvinnor 16-84 år</a:t>
          </a:r>
          <a:endParaRPr lang="sv-SE">
            <a:latin typeface="+mn-lt"/>
          </a:endParaRPr>
        </a:p>
        <a:p xmlns:a="http://schemas.openxmlformats.org/drawingml/2006/main">
          <a:endParaRPr lang="sv-SE" sz="1100">
            <a:latin typeface="+mn-lt"/>
          </a:endParaRP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46</xdr:row>
      <xdr:rowOff>114300</xdr:rowOff>
    </xdr:from>
    <xdr:to>
      <xdr:col>11</xdr:col>
      <xdr:colOff>12700</xdr:colOff>
      <xdr:row>65</xdr:row>
      <xdr:rowOff>95250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117475</xdr:colOff>
      <xdr:row>27</xdr:row>
      <xdr:rowOff>101600</xdr:rowOff>
    </xdr:from>
    <xdr:to>
      <xdr:col>22</xdr:col>
      <xdr:colOff>514350</xdr:colOff>
      <xdr:row>46</xdr:row>
      <xdr:rowOff>82550</xdr:rowOff>
    </xdr:to>
    <xdr:graphicFrame macro="">
      <xdr:nvGraphicFramePr>
        <xdr:cNvPr id="7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27</xdr:row>
      <xdr:rowOff>95250</xdr:rowOff>
    </xdr:from>
    <xdr:to>
      <xdr:col>11</xdr:col>
      <xdr:colOff>25400</xdr:colOff>
      <xdr:row>46</xdr:row>
      <xdr:rowOff>76200</xdr:rowOff>
    </xdr:to>
    <xdr:graphicFrame macro="">
      <xdr:nvGraphicFramePr>
        <xdr:cNvPr id="8" name="Diagra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130175</xdr:colOff>
      <xdr:row>46</xdr:row>
      <xdr:rowOff>127000</xdr:rowOff>
    </xdr:from>
    <xdr:to>
      <xdr:col>22</xdr:col>
      <xdr:colOff>520700</xdr:colOff>
      <xdr:row>65</xdr:row>
      <xdr:rowOff>107950</xdr:rowOff>
    </xdr:to>
    <xdr:graphicFrame macro="">
      <xdr:nvGraphicFramePr>
        <xdr:cNvPr id="9" name="Diagra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34</xdr:col>
      <xdr:colOff>200025</xdr:colOff>
      <xdr:row>26</xdr:row>
      <xdr:rowOff>190500</xdr:rowOff>
    </xdr:from>
    <xdr:to>
      <xdr:col>42</xdr:col>
      <xdr:colOff>95250</xdr:colOff>
      <xdr:row>48</xdr:row>
      <xdr:rowOff>9525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43</xdr:col>
      <xdr:colOff>0</xdr:colOff>
      <xdr:row>27</xdr:row>
      <xdr:rowOff>0</xdr:rowOff>
    </xdr:from>
    <xdr:to>
      <xdr:col>51</xdr:col>
      <xdr:colOff>19050</xdr:colOff>
      <xdr:row>48</xdr:row>
      <xdr:rowOff>19051</xdr:rowOff>
    </xdr:to>
    <xdr:graphicFrame macro="">
      <xdr:nvGraphicFramePr>
        <xdr:cNvPr id="10" name="Diagra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0.00894</cdr:x>
      <cdr:y>0.90808</cdr:y>
    </cdr:from>
    <cdr:to>
      <cdr:x>0.68873</cdr:x>
      <cdr:y>0.98329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47626" y="3105150"/>
          <a:ext cx="36195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800">
              <a:latin typeface="+mn-lt"/>
              <a:cs typeface="Arial" pitchFamily="34" charset="0"/>
            </a:rPr>
            <a:t>Källa: SCB, Undersökningarna av levnadsförhållanden</a:t>
          </a:r>
        </a:p>
      </cdr:txBody>
    </cdr:sp>
  </cdr:relSizeAnchor>
  <cdr:relSizeAnchor xmlns:cdr="http://schemas.openxmlformats.org/drawingml/2006/chartDrawing">
    <cdr:from>
      <cdr:x>0.10734</cdr:x>
      <cdr:y>0.00836</cdr:y>
    </cdr:from>
    <cdr:to>
      <cdr:x>0.78891</cdr:x>
      <cdr:y>0.15413</cdr:y>
    </cdr:to>
    <cdr:sp macro="" textlink="">
      <cdr:nvSpPr>
        <cdr:cNvPr id="4" name="textruta 1"/>
        <cdr:cNvSpPr txBox="1"/>
      </cdr:nvSpPr>
      <cdr:spPr>
        <a:xfrm xmlns:a="http://schemas.openxmlformats.org/drawingml/2006/main">
          <a:off x="571529" y="28575"/>
          <a:ext cx="3629003" cy="498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050" b="1" i="0" baseline="0">
              <a:effectLst/>
              <a:latin typeface="+mn-lt"/>
              <a:ea typeface="+mn-ea"/>
              <a:cs typeface="Arial" panose="020B0604020202020204" pitchFamily="34" charset="0"/>
            </a:rPr>
            <a:t>Andel vägrare i olika familjetyper.</a:t>
          </a: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050" b="0" i="0" baseline="0">
              <a:effectLst/>
              <a:latin typeface="+mn-lt"/>
              <a:cs typeface="Arial" panose="020B0604020202020204" pitchFamily="34" charset="0"/>
            </a:rPr>
            <a:t>Utvecklingen i ULF/SILC 2002-2020. Personer 16 år och äldre</a:t>
          </a:r>
          <a:endParaRPr lang="sv-SE" sz="1050">
            <a:effectLst/>
            <a:latin typeface="+mn-lt"/>
            <a:cs typeface="Arial" panose="020B0604020202020204" pitchFamily="34" charset="0"/>
          </a:endParaRP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050">
            <a:latin typeface="+mn-lt"/>
            <a:cs typeface="Arial" panose="020B0604020202020204" pitchFamily="34" charset="0"/>
          </a:endParaRP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0.00894</cdr:x>
      <cdr:y>0.90808</cdr:y>
    </cdr:from>
    <cdr:to>
      <cdr:x>0.68873</cdr:x>
      <cdr:y>0.98329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47626" y="3105150"/>
          <a:ext cx="36195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800">
              <a:latin typeface="+mn-lt"/>
              <a:cs typeface="Arial" pitchFamily="34" charset="0"/>
            </a:rPr>
            <a:t>Källa: SCB, Undersökningarna av levnadsförhållanden</a:t>
          </a:r>
        </a:p>
      </cdr:txBody>
    </cdr:sp>
  </cdr:relSizeAnchor>
  <cdr:relSizeAnchor xmlns:cdr="http://schemas.openxmlformats.org/drawingml/2006/chartDrawing">
    <cdr:from>
      <cdr:x>0.10734</cdr:x>
      <cdr:y>0.00836</cdr:y>
    </cdr:from>
    <cdr:to>
      <cdr:x>0.78891</cdr:x>
      <cdr:y>0.15413</cdr:y>
    </cdr:to>
    <cdr:sp macro="" textlink="">
      <cdr:nvSpPr>
        <cdr:cNvPr id="4" name="textruta 1"/>
        <cdr:cNvSpPr txBox="1"/>
      </cdr:nvSpPr>
      <cdr:spPr>
        <a:xfrm xmlns:a="http://schemas.openxmlformats.org/drawingml/2006/main">
          <a:off x="571529" y="28575"/>
          <a:ext cx="3629003" cy="498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i="0" baseline="0">
              <a:effectLst/>
              <a:latin typeface="+mn-lt"/>
              <a:ea typeface="+mn-ea"/>
              <a:cs typeface="Arial" panose="020B0604020202020204" pitchFamily="34" charset="0"/>
            </a:rPr>
            <a:t>Andel </a:t>
          </a:r>
          <a:r>
            <a:rPr lang="sv-SE" sz="1100" b="1" i="0" baseline="0">
              <a:effectLst/>
              <a:latin typeface="+mn-lt"/>
              <a:ea typeface="+mn-ea"/>
              <a:cs typeface="+mn-cs"/>
            </a:rPr>
            <a:t>ej anträffade </a:t>
          </a:r>
          <a:r>
            <a:rPr lang="sv-SE" sz="1100" b="1" i="0" baseline="0">
              <a:effectLst/>
              <a:latin typeface="+mn-lt"/>
              <a:ea typeface="+mn-ea"/>
              <a:cs typeface="Arial" panose="020B0604020202020204" pitchFamily="34" charset="0"/>
            </a:rPr>
            <a:t>i olika familjetyper.</a:t>
          </a: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0" i="0" baseline="0">
              <a:effectLst/>
              <a:latin typeface="+mn-lt"/>
              <a:cs typeface="Arial" panose="020B0604020202020204" pitchFamily="34" charset="0"/>
            </a:rPr>
            <a:t>Utvecklingen i ULF/SILC 2002-2020. Personer 16 år och äldre</a:t>
          </a:r>
          <a:endParaRPr lang="sv-SE" sz="1100">
            <a:effectLst/>
            <a:latin typeface="+mn-lt"/>
            <a:cs typeface="Arial" panose="020B0604020202020204" pitchFamily="34" charset="0"/>
          </a:endParaRP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100">
            <a:latin typeface="+mn-lt"/>
            <a:cs typeface="Arial" panose="020B0604020202020204" pitchFamily="34" charset="0"/>
          </a:endParaRP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0.00894</cdr:x>
      <cdr:y>0.90808</cdr:y>
    </cdr:from>
    <cdr:to>
      <cdr:x>0.68873</cdr:x>
      <cdr:y>0.98329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47626" y="3105150"/>
          <a:ext cx="36195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800">
              <a:latin typeface="+mn-lt"/>
              <a:cs typeface="Arial" pitchFamily="34" charset="0"/>
            </a:rPr>
            <a:t>Källa: SCB, Undersökningarna av levnadsförhållanden</a:t>
          </a:r>
        </a:p>
      </cdr:txBody>
    </cdr:sp>
  </cdr:relSizeAnchor>
  <cdr:relSizeAnchor xmlns:cdr="http://schemas.openxmlformats.org/drawingml/2006/chartDrawing">
    <cdr:from>
      <cdr:x>0.10734</cdr:x>
      <cdr:y>0.00836</cdr:y>
    </cdr:from>
    <cdr:to>
      <cdr:x>0.78891</cdr:x>
      <cdr:y>0.15413</cdr:y>
    </cdr:to>
    <cdr:sp macro="" textlink="">
      <cdr:nvSpPr>
        <cdr:cNvPr id="4" name="textruta 1"/>
        <cdr:cNvSpPr txBox="1"/>
      </cdr:nvSpPr>
      <cdr:spPr>
        <a:xfrm xmlns:a="http://schemas.openxmlformats.org/drawingml/2006/main">
          <a:off x="571529" y="28575"/>
          <a:ext cx="3629003" cy="498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i="0" baseline="0">
              <a:effectLst/>
              <a:latin typeface="+mn-lt"/>
              <a:ea typeface="+mn-ea"/>
              <a:cs typeface="Arial" panose="020B0604020202020204" pitchFamily="34" charset="0"/>
            </a:rPr>
            <a:t>Andel svarande i olika familjetyper.</a:t>
          </a: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0" i="0" baseline="0">
              <a:effectLst/>
              <a:latin typeface="+mn-lt"/>
              <a:cs typeface="Arial" panose="020B0604020202020204" pitchFamily="34" charset="0"/>
            </a:rPr>
            <a:t>Utvecklingen i ULF/SILC 2002-2020. Personer 16 år och äldre</a:t>
          </a:r>
          <a:endParaRPr lang="sv-SE" sz="1100">
            <a:effectLst/>
            <a:latin typeface="+mn-lt"/>
            <a:cs typeface="Arial" panose="020B0604020202020204" pitchFamily="34" charset="0"/>
          </a:endParaRP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100">
            <a:latin typeface="+mn-lt"/>
            <a:cs typeface="Arial" panose="020B0604020202020204" pitchFamily="34" charset="0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0.00894</cdr:x>
      <cdr:y>0.90808</cdr:y>
    </cdr:from>
    <cdr:to>
      <cdr:x>0.68873</cdr:x>
      <cdr:y>0.98329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47626" y="3105150"/>
          <a:ext cx="36195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800">
              <a:latin typeface="+mn-lt"/>
              <a:cs typeface="Arial" pitchFamily="34" charset="0"/>
            </a:rPr>
            <a:t>Källa: SCB, Undersökningarna av levnadsförhållanden</a:t>
          </a:r>
        </a:p>
      </cdr:txBody>
    </cdr:sp>
  </cdr:relSizeAnchor>
  <cdr:relSizeAnchor xmlns:cdr="http://schemas.openxmlformats.org/drawingml/2006/chartDrawing">
    <cdr:from>
      <cdr:x>0.10734</cdr:x>
      <cdr:y>0.00836</cdr:y>
    </cdr:from>
    <cdr:to>
      <cdr:x>0.78891</cdr:x>
      <cdr:y>0.15413</cdr:y>
    </cdr:to>
    <cdr:sp macro="" textlink="">
      <cdr:nvSpPr>
        <cdr:cNvPr id="4" name="textruta 1"/>
        <cdr:cNvSpPr txBox="1"/>
      </cdr:nvSpPr>
      <cdr:spPr>
        <a:xfrm xmlns:a="http://schemas.openxmlformats.org/drawingml/2006/main">
          <a:off x="571529" y="28575"/>
          <a:ext cx="3629003" cy="498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i="0" baseline="0">
              <a:effectLst/>
              <a:latin typeface="+mn-lt"/>
              <a:ea typeface="+mn-ea"/>
              <a:cs typeface="Arial" panose="020B0604020202020204" pitchFamily="34" charset="0"/>
            </a:rPr>
            <a:t>Andel </a:t>
          </a:r>
          <a:r>
            <a:rPr lang="sv-SE" sz="1100" b="1" i="0" baseline="0">
              <a:effectLst/>
              <a:latin typeface="+mn-lt"/>
              <a:ea typeface="+mn-ea"/>
              <a:cs typeface="+mn-cs"/>
            </a:rPr>
            <a:t>borfall totalt </a:t>
          </a:r>
          <a:r>
            <a:rPr lang="sv-SE" sz="1100" b="1" i="0" baseline="0">
              <a:effectLst/>
              <a:latin typeface="+mn-lt"/>
              <a:ea typeface="+mn-ea"/>
              <a:cs typeface="Arial" panose="020B0604020202020204" pitchFamily="34" charset="0"/>
            </a:rPr>
            <a:t>i olika familjetyper.</a:t>
          </a: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0" i="0" baseline="0">
              <a:effectLst/>
              <a:latin typeface="+mn-lt"/>
              <a:cs typeface="Arial" panose="020B0604020202020204" pitchFamily="34" charset="0"/>
            </a:rPr>
            <a:t>Utvecklingen i ULF/SILC 2002-2020. Personer 16 år och äldre</a:t>
          </a:r>
          <a:endParaRPr lang="sv-SE" sz="1100">
            <a:effectLst/>
            <a:latin typeface="+mn-lt"/>
            <a:cs typeface="Arial" panose="020B0604020202020204" pitchFamily="34" charset="0"/>
          </a:endParaRP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100">
            <a:latin typeface="+mn-lt"/>
            <a:cs typeface="Arial" panose="020B0604020202020204" pitchFamily="34" charset="0"/>
          </a:endParaRP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180976</xdr:colOff>
      <xdr:row>25</xdr:row>
      <xdr:rowOff>63500</xdr:rowOff>
    </xdr:from>
    <xdr:to>
      <xdr:col>22</xdr:col>
      <xdr:colOff>222250</xdr:colOff>
      <xdr:row>44</xdr:row>
      <xdr:rowOff>25400</xdr:rowOff>
    </xdr:to>
    <xdr:graphicFrame macro="">
      <xdr:nvGraphicFramePr>
        <xdr:cNvPr id="17506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25</xdr:row>
      <xdr:rowOff>57150</xdr:rowOff>
    </xdr:from>
    <xdr:to>
      <xdr:col>12</xdr:col>
      <xdr:colOff>82550</xdr:colOff>
      <xdr:row>44</xdr:row>
      <xdr:rowOff>19050</xdr:rowOff>
    </xdr:to>
    <xdr:graphicFrame macro="">
      <xdr:nvGraphicFramePr>
        <xdr:cNvPr id="6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60325</xdr:colOff>
      <xdr:row>44</xdr:row>
      <xdr:rowOff>168275</xdr:rowOff>
    </xdr:from>
    <xdr:to>
      <xdr:col>12</xdr:col>
      <xdr:colOff>63500</xdr:colOff>
      <xdr:row>63</xdr:row>
      <xdr:rowOff>130175</xdr:rowOff>
    </xdr:to>
    <xdr:graphicFrame macro="">
      <xdr:nvGraphicFramePr>
        <xdr:cNvPr id="7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168274</xdr:colOff>
      <xdr:row>44</xdr:row>
      <xdr:rowOff>184150</xdr:rowOff>
    </xdr:from>
    <xdr:to>
      <xdr:col>22</xdr:col>
      <xdr:colOff>228599</xdr:colOff>
      <xdr:row>63</xdr:row>
      <xdr:rowOff>139700</xdr:rowOff>
    </xdr:to>
    <xdr:graphicFrame macro="">
      <xdr:nvGraphicFramePr>
        <xdr:cNvPr id="8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0.00894</cdr:x>
      <cdr:y>0.90808</cdr:y>
    </cdr:from>
    <cdr:to>
      <cdr:x>0.68873</cdr:x>
      <cdr:y>0.98329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47626" y="3105150"/>
          <a:ext cx="36195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800">
              <a:latin typeface="+mn-lt"/>
              <a:cs typeface="Arial" pitchFamily="34" charset="0"/>
            </a:rPr>
            <a:t>Källa: SCB, Undersökningarna av levnadsförhållanden</a:t>
          </a:r>
        </a:p>
      </cdr:txBody>
    </cdr:sp>
  </cdr:relSizeAnchor>
  <cdr:relSizeAnchor xmlns:cdr="http://schemas.openxmlformats.org/drawingml/2006/chartDrawing">
    <cdr:from>
      <cdr:x>0.10734</cdr:x>
      <cdr:y>0.02043</cdr:y>
    </cdr:from>
    <cdr:to>
      <cdr:x>0.78175</cdr:x>
      <cdr:y>0.19082</cdr:y>
    </cdr:to>
    <cdr:sp macro="" textlink="">
      <cdr:nvSpPr>
        <cdr:cNvPr id="4" name="textruta 1"/>
        <cdr:cNvSpPr txBox="1"/>
      </cdr:nvSpPr>
      <cdr:spPr>
        <a:xfrm xmlns:a="http://schemas.openxmlformats.org/drawingml/2006/main">
          <a:off x="741250" y="80563"/>
          <a:ext cx="4657222" cy="671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i="0" baseline="0">
              <a:effectLst/>
              <a:latin typeface="+mn-lt"/>
              <a:ea typeface="+mn-ea"/>
              <a:cs typeface="+mn-cs"/>
            </a:rPr>
            <a:t>Andel ej anträffade bland personer födda i Sverige respektive utomlands. </a:t>
          </a:r>
          <a:r>
            <a:rPr lang="sv-SE" sz="1100" b="0" i="0" baseline="0">
              <a:effectLst/>
              <a:latin typeface="+mn-lt"/>
            </a:rPr>
            <a:t>Utvecklingen i ULF/SILC 2002-2020</a:t>
          </a:r>
          <a:r>
            <a:rPr lang="sv-SE" sz="1100" b="1" i="0" baseline="0">
              <a:effectLst/>
              <a:latin typeface="+mn-lt"/>
            </a:rPr>
            <a:t/>
          </a:r>
          <a:br>
            <a:rPr lang="sv-SE" sz="1100" b="1" i="0" baseline="0">
              <a:effectLst/>
              <a:latin typeface="+mn-lt"/>
            </a:rPr>
          </a:br>
          <a:r>
            <a:rPr lang="sv-SE" sz="1100" b="0" i="0" baseline="0">
              <a:effectLst/>
              <a:latin typeface="+mn-lt"/>
            </a:rPr>
            <a:t>Personer 16 år och äldre</a:t>
          </a:r>
          <a:endParaRPr lang="sv-SE">
            <a:effectLst/>
            <a:latin typeface="+mn-lt"/>
          </a:endParaRP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100">
            <a:latin typeface="+mn-lt"/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0.00894</cdr:x>
      <cdr:y>0.90808</cdr:y>
    </cdr:from>
    <cdr:to>
      <cdr:x>0.68873</cdr:x>
      <cdr:y>0.98329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47626" y="3105150"/>
          <a:ext cx="36195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800">
              <a:latin typeface="+mn-lt"/>
              <a:cs typeface="Arial" pitchFamily="34" charset="0"/>
            </a:rPr>
            <a:t>Källa: SCB, Undersökningarna av levnadsförhållanden</a:t>
          </a:r>
        </a:p>
      </cdr:txBody>
    </cdr:sp>
  </cdr:relSizeAnchor>
  <cdr:relSizeAnchor xmlns:cdr="http://schemas.openxmlformats.org/drawingml/2006/chartDrawing">
    <cdr:from>
      <cdr:x>0.10734</cdr:x>
      <cdr:y>0.02043</cdr:y>
    </cdr:from>
    <cdr:to>
      <cdr:x>0.78175</cdr:x>
      <cdr:y>0.19082</cdr:y>
    </cdr:to>
    <cdr:sp macro="" textlink="">
      <cdr:nvSpPr>
        <cdr:cNvPr id="4" name="textruta 1"/>
        <cdr:cNvSpPr txBox="1"/>
      </cdr:nvSpPr>
      <cdr:spPr>
        <a:xfrm xmlns:a="http://schemas.openxmlformats.org/drawingml/2006/main">
          <a:off x="731026" y="80563"/>
          <a:ext cx="4592984" cy="671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i="0" baseline="0">
              <a:effectLst/>
              <a:latin typeface="+mn-lt"/>
              <a:ea typeface="+mn-ea"/>
              <a:cs typeface="+mn-cs"/>
            </a:rPr>
            <a:t>Andel  svarande bland personer födda i Sverige respektive utomlands. </a:t>
          </a:r>
          <a:r>
            <a:rPr lang="sv-SE" sz="1100" b="0" i="0" baseline="0">
              <a:effectLst/>
              <a:latin typeface="+mn-lt"/>
            </a:rPr>
            <a:t>Utvecklingen i ULF/SILC 2002-2020</a:t>
          </a:r>
          <a:r>
            <a:rPr lang="sv-SE" sz="1100" b="1" i="0" baseline="0">
              <a:effectLst/>
              <a:latin typeface="+mn-lt"/>
            </a:rPr>
            <a:t/>
          </a:r>
          <a:br>
            <a:rPr lang="sv-SE" sz="1100" b="1" i="0" baseline="0">
              <a:effectLst/>
              <a:latin typeface="+mn-lt"/>
            </a:rPr>
          </a:br>
          <a:r>
            <a:rPr lang="sv-SE" sz="1100" b="0" i="0" baseline="0">
              <a:effectLst/>
              <a:latin typeface="+mn-lt"/>
            </a:rPr>
            <a:t>Personer 16 år och äldre</a:t>
          </a:r>
          <a:endParaRPr lang="sv-SE">
            <a:effectLst/>
            <a:latin typeface="+mn-lt"/>
          </a:endParaRP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100">
            <a:latin typeface="+mn-lt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0.00894</cdr:x>
      <cdr:y>0.90808</cdr:y>
    </cdr:from>
    <cdr:to>
      <cdr:x>0.68873</cdr:x>
      <cdr:y>0.98329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47626" y="3105150"/>
          <a:ext cx="36195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800">
              <a:latin typeface="+mn-lt"/>
              <a:cs typeface="Arial" pitchFamily="34" charset="0"/>
            </a:rPr>
            <a:t>Källa: SCB, Undersökningarna av levnadsförhållanden</a:t>
          </a:r>
        </a:p>
      </cdr:txBody>
    </cdr:sp>
  </cdr:relSizeAnchor>
  <cdr:relSizeAnchor xmlns:cdr="http://schemas.openxmlformats.org/drawingml/2006/chartDrawing">
    <cdr:from>
      <cdr:x>0.10734</cdr:x>
      <cdr:y>0.02043</cdr:y>
    </cdr:from>
    <cdr:to>
      <cdr:x>0.78175</cdr:x>
      <cdr:y>0.18599</cdr:y>
    </cdr:to>
    <cdr:sp macro="" textlink="">
      <cdr:nvSpPr>
        <cdr:cNvPr id="4" name="textruta 1"/>
        <cdr:cNvSpPr txBox="1"/>
      </cdr:nvSpPr>
      <cdr:spPr>
        <a:xfrm xmlns:a="http://schemas.openxmlformats.org/drawingml/2006/main">
          <a:off x="731026" y="80563"/>
          <a:ext cx="4592984" cy="6528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i="0" baseline="0">
              <a:effectLst/>
              <a:latin typeface="+mn-lt"/>
              <a:ea typeface="+mn-ea"/>
              <a:cs typeface="+mn-cs"/>
            </a:rPr>
            <a:t>Andel vägrare bland personer födda i Sverige respektive utomlands. </a:t>
          </a:r>
          <a:r>
            <a:rPr lang="sv-SE" sz="1100" b="0" i="0" baseline="0">
              <a:effectLst/>
              <a:latin typeface="+mn-lt"/>
            </a:rPr>
            <a:t>Utvecklingen i ULF/SILC 2002-2020</a:t>
          </a:r>
          <a:br>
            <a:rPr lang="sv-SE" sz="1100" b="0" i="0" baseline="0">
              <a:effectLst/>
              <a:latin typeface="+mn-lt"/>
            </a:rPr>
          </a:br>
          <a:r>
            <a:rPr lang="sv-SE" sz="1100" b="0" i="0" baseline="0">
              <a:effectLst/>
              <a:latin typeface="+mn-lt"/>
            </a:rPr>
            <a:t>Personer 16 år och äldre</a:t>
          </a:r>
          <a:endParaRPr lang="sv-SE">
            <a:effectLst/>
            <a:latin typeface="+mn-lt"/>
          </a:endParaRP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100">
            <a:latin typeface="+mn-lt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</xdr:row>
      <xdr:rowOff>104775</xdr:rowOff>
    </xdr:from>
    <xdr:to>
      <xdr:col>13</xdr:col>
      <xdr:colOff>514350</xdr:colOff>
      <xdr:row>24</xdr:row>
      <xdr:rowOff>171450</xdr:rowOff>
    </xdr:to>
    <xdr:graphicFrame macro="">
      <xdr:nvGraphicFramePr>
        <xdr:cNvPr id="536581" name="Diagram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0.00894</cdr:x>
      <cdr:y>0.90808</cdr:y>
    </cdr:from>
    <cdr:to>
      <cdr:x>0.68873</cdr:x>
      <cdr:y>0.98329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47626" y="3105150"/>
          <a:ext cx="36195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800">
              <a:latin typeface="+mn-lt"/>
              <a:cs typeface="Arial" pitchFamily="34" charset="0"/>
            </a:rPr>
            <a:t>Källa: SCB, Undersökningarna av levnadsförhållanden</a:t>
          </a:r>
        </a:p>
      </cdr:txBody>
    </cdr:sp>
  </cdr:relSizeAnchor>
  <cdr:relSizeAnchor xmlns:cdr="http://schemas.openxmlformats.org/drawingml/2006/chartDrawing">
    <cdr:from>
      <cdr:x>0.10734</cdr:x>
      <cdr:y>0.02043</cdr:y>
    </cdr:from>
    <cdr:to>
      <cdr:x>0.78175</cdr:x>
      <cdr:y>0.19417</cdr:y>
    </cdr:to>
    <cdr:sp macro="" textlink="">
      <cdr:nvSpPr>
        <cdr:cNvPr id="4" name="textruta 1"/>
        <cdr:cNvSpPr txBox="1"/>
      </cdr:nvSpPr>
      <cdr:spPr>
        <a:xfrm xmlns:a="http://schemas.openxmlformats.org/drawingml/2006/main">
          <a:off x="741250" y="80173"/>
          <a:ext cx="4657222" cy="681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i="0" baseline="0">
              <a:effectLst/>
              <a:latin typeface="+mn-lt"/>
              <a:ea typeface="+mn-ea"/>
              <a:cs typeface="+mn-cs"/>
            </a:rPr>
            <a:t>Andel bortfall totalt bland personer födda i Sverige respektive utomlands. </a:t>
          </a:r>
          <a:r>
            <a:rPr lang="sv-SE" sz="1100" b="0" i="0" baseline="0">
              <a:effectLst/>
              <a:latin typeface="+mn-lt"/>
            </a:rPr>
            <a:t>Utvecklingen i ULF/SILC 2002-2020</a:t>
          </a:r>
          <a:r>
            <a:rPr lang="sv-SE" sz="1100" b="1" i="0" baseline="0">
              <a:effectLst/>
              <a:latin typeface="+mn-lt"/>
            </a:rPr>
            <a:t/>
          </a:r>
          <a:br>
            <a:rPr lang="sv-SE" sz="1100" b="1" i="0" baseline="0">
              <a:effectLst/>
              <a:latin typeface="+mn-lt"/>
            </a:rPr>
          </a:br>
          <a:r>
            <a:rPr lang="sv-SE" sz="1100" b="0" i="0" baseline="0">
              <a:effectLst/>
              <a:latin typeface="+mn-lt"/>
            </a:rPr>
            <a:t>Personer 16 år och äldre</a:t>
          </a:r>
          <a:endParaRPr lang="sv-SE">
            <a:effectLst/>
            <a:latin typeface="+mn-lt"/>
          </a:endParaRP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100">
            <a:latin typeface="+mn-lt"/>
          </a:endParaRP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107950</xdr:colOff>
      <xdr:row>26</xdr:row>
      <xdr:rowOff>146050</xdr:rowOff>
    </xdr:from>
    <xdr:to>
      <xdr:col>23</xdr:col>
      <xdr:colOff>673100</xdr:colOff>
      <xdr:row>45</xdr:row>
      <xdr:rowOff>127000</xdr:rowOff>
    </xdr:to>
    <xdr:graphicFrame macro="">
      <xdr:nvGraphicFramePr>
        <xdr:cNvPr id="2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26</xdr:row>
      <xdr:rowOff>152400</xdr:rowOff>
    </xdr:from>
    <xdr:to>
      <xdr:col>11</xdr:col>
      <xdr:colOff>679450</xdr:colOff>
      <xdr:row>45</xdr:row>
      <xdr:rowOff>133350</xdr:rowOff>
    </xdr:to>
    <xdr:graphicFrame macro="">
      <xdr:nvGraphicFramePr>
        <xdr:cNvPr id="3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104775</xdr:colOff>
      <xdr:row>46</xdr:row>
      <xdr:rowOff>9525</xdr:rowOff>
    </xdr:from>
    <xdr:to>
      <xdr:col>11</xdr:col>
      <xdr:colOff>673100</xdr:colOff>
      <xdr:row>64</xdr:row>
      <xdr:rowOff>161925</xdr:rowOff>
    </xdr:to>
    <xdr:graphicFrame macro="">
      <xdr:nvGraphicFramePr>
        <xdr:cNvPr id="4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117474</xdr:colOff>
      <xdr:row>46</xdr:row>
      <xdr:rowOff>3175</xdr:rowOff>
    </xdr:from>
    <xdr:to>
      <xdr:col>24</xdr:col>
      <xdr:colOff>0</xdr:colOff>
      <xdr:row>64</xdr:row>
      <xdr:rowOff>155575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0.00894</cdr:x>
      <cdr:y>0.90808</cdr:y>
    </cdr:from>
    <cdr:to>
      <cdr:x>0.68873</cdr:x>
      <cdr:y>0.98329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47626" y="3105150"/>
          <a:ext cx="36195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900">
              <a:latin typeface="+mn-lt"/>
              <a:cs typeface="Arial" pitchFamily="34" charset="0"/>
            </a:rPr>
            <a:t>Källa: SCB, Undersökningarna av levnadsförhållanden</a:t>
          </a:r>
        </a:p>
      </cdr:txBody>
    </cdr:sp>
  </cdr:relSizeAnchor>
  <cdr:relSizeAnchor xmlns:cdr="http://schemas.openxmlformats.org/drawingml/2006/chartDrawing">
    <cdr:from>
      <cdr:x>0.0913</cdr:x>
      <cdr:y>0.00836</cdr:y>
    </cdr:from>
    <cdr:to>
      <cdr:x>0.83965</cdr:x>
      <cdr:y>0.15413</cdr:y>
    </cdr:to>
    <cdr:sp macro="" textlink="">
      <cdr:nvSpPr>
        <cdr:cNvPr id="4" name="textruta 1"/>
        <cdr:cNvSpPr txBox="1"/>
      </cdr:nvSpPr>
      <cdr:spPr>
        <a:xfrm xmlns:a="http://schemas.openxmlformats.org/drawingml/2006/main">
          <a:off x="596600" y="28587"/>
          <a:ext cx="4889800" cy="4984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i="0" baseline="0">
              <a:effectLst/>
              <a:latin typeface="+mn-lt"/>
              <a:ea typeface="+mn-ea"/>
              <a:cs typeface="Arial" panose="020B0604020202020204" pitchFamily="34" charset="0"/>
            </a:rPr>
            <a:t>Andel ej anträffade per antal år sedan senaste år för invandring till Sverige. </a:t>
          </a:r>
          <a:r>
            <a:rPr lang="sv-SE" sz="1100" b="0" i="0" baseline="0">
              <a:effectLst/>
              <a:latin typeface="+mn-lt"/>
              <a:cs typeface="Arial" panose="020B0604020202020204" pitchFamily="34" charset="0"/>
            </a:rPr>
            <a:t>Utvecklingen i ULF/SILC 2002-2020. Personer 16 år och äldre</a:t>
          </a:r>
          <a:endParaRPr lang="sv-SE" sz="1100">
            <a:effectLst/>
            <a:latin typeface="+mn-lt"/>
            <a:cs typeface="Arial" panose="020B0604020202020204" pitchFamily="34" charset="0"/>
          </a:endParaRP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100">
            <a:latin typeface="+mn-lt"/>
            <a:cs typeface="Arial" panose="020B0604020202020204" pitchFamily="34" charset="0"/>
          </a:endParaRP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0.00894</cdr:x>
      <cdr:y>0.90808</cdr:y>
    </cdr:from>
    <cdr:to>
      <cdr:x>0.68873</cdr:x>
      <cdr:y>0.98329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47626" y="3105150"/>
          <a:ext cx="36195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800">
              <a:latin typeface="+mn-lt"/>
              <a:cs typeface="Arial" pitchFamily="34" charset="0"/>
            </a:rPr>
            <a:t>Källa: SCB, Undersökningarna av levnadsförhållanden</a:t>
          </a:r>
        </a:p>
      </cdr:txBody>
    </cdr:sp>
  </cdr:relSizeAnchor>
  <cdr:relSizeAnchor xmlns:cdr="http://schemas.openxmlformats.org/drawingml/2006/chartDrawing">
    <cdr:from>
      <cdr:x>0.10734</cdr:x>
      <cdr:y>0.00836</cdr:y>
    </cdr:from>
    <cdr:to>
      <cdr:x>0.83382</cdr:x>
      <cdr:y>0.15413</cdr:y>
    </cdr:to>
    <cdr:sp macro="" textlink="">
      <cdr:nvSpPr>
        <cdr:cNvPr id="4" name="textruta 1"/>
        <cdr:cNvSpPr txBox="1"/>
      </cdr:nvSpPr>
      <cdr:spPr>
        <a:xfrm xmlns:a="http://schemas.openxmlformats.org/drawingml/2006/main">
          <a:off x="701376" y="28587"/>
          <a:ext cx="4746924" cy="4984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i="0" baseline="0">
              <a:effectLst/>
              <a:latin typeface="+mn-lt"/>
              <a:ea typeface="+mn-ea"/>
              <a:cs typeface="Arial" panose="020B0604020202020204" pitchFamily="34" charset="0"/>
            </a:rPr>
            <a:t>Andel </a:t>
          </a:r>
          <a:r>
            <a:rPr lang="sv-SE" sz="1100" b="1" i="0" baseline="0">
              <a:effectLst/>
              <a:latin typeface="+mn-lt"/>
              <a:ea typeface="+mn-ea"/>
              <a:cs typeface="+mn-cs"/>
            </a:rPr>
            <a:t>svarande p</a:t>
          </a:r>
          <a:r>
            <a:rPr lang="sv-SE" sz="1100" b="1" i="0" baseline="0">
              <a:effectLst/>
              <a:latin typeface="+mn-lt"/>
              <a:ea typeface="+mn-ea"/>
              <a:cs typeface="Arial" panose="020B0604020202020204" pitchFamily="34" charset="0"/>
            </a:rPr>
            <a:t>er antal år sedan senaste år för invandring till Sverige. </a:t>
          </a:r>
          <a:r>
            <a:rPr lang="sv-SE" sz="1100" b="0" i="0" baseline="0">
              <a:effectLst/>
              <a:latin typeface="+mn-lt"/>
              <a:cs typeface="Arial" panose="020B0604020202020204" pitchFamily="34" charset="0"/>
            </a:rPr>
            <a:t>Utvecklingen i ULF/SILC 2002-2020. Personer 16 år och äldre</a:t>
          </a:r>
          <a:endParaRPr lang="sv-SE" sz="1100">
            <a:effectLst/>
            <a:latin typeface="+mn-lt"/>
            <a:cs typeface="Arial" panose="020B0604020202020204" pitchFamily="34" charset="0"/>
          </a:endParaRP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100">
            <a:latin typeface="+mn-lt"/>
            <a:cs typeface="Arial" panose="020B0604020202020204" pitchFamily="34" charset="0"/>
          </a:endParaRP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0.00894</cdr:x>
      <cdr:y>0.90808</cdr:y>
    </cdr:from>
    <cdr:to>
      <cdr:x>0.68873</cdr:x>
      <cdr:y>0.98329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47626" y="3105150"/>
          <a:ext cx="36195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800">
              <a:latin typeface="+mn-lt"/>
              <a:cs typeface="Arial" pitchFamily="34" charset="0"/>
            </a:rPr>
            <a:t>Källa: SCB, Undersökningarna av levnadsförhållanden</a:t>
          </a:r>
        </a:p>
      </cdr:txBody>
    </cdr:sp>
  </cdr:relSizeAnchor>
  <cdr:relSizeAnchor xmlns:cdr="http://schemas.openxmlformats.org/drawingml/2006/chartDrawing">
    <cdr:from>
      <cdr:x>0.10734</cdr:x>
      <cdr:y>0.00836</cdr:y>
    </cdr:from>
    <cdr:to>
      <cdr:x>0.8309</cdr:x>
      <cdr:y>0.15413</cdr:y>
    </cdr:to>
    <cdr:sp macro="" textlink="">
      <cdr:nvSpPr>
        <cdr:cNvPr id="4" name="textruta 1"/>
        <cdr:cNvSpPr txBox="1"/>
      </cdr:nvSpPr>
      <cdr:spPr>
        <a:xfrm xmlns:a="http://schemas.openxmlformats.org/drawingml/2006/main">
          <a:off x="701376" y="28587"/>
          <a:ext cx="4727874" cy="4984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i="0" baseline="0">
              <a:effectLst/>
              <a:latin typeface="+mn-lt"/>
              <a:ea typeface="+mn-ea"/>
              <a:cs typeface="Arial" panose="020B0604020202020204" pitchFamily="34" charset="0"/>
            </a:rPr>
            <a:t>Andel </a:t>
          </a:r>
          <a:r>
            <a:rPr lang="sv-SE" sz="1100" b="1" i="0" baseline="0">
              <a:effectLst/>
              <a:latin typeface="+mn-lt"/>
              <a:ea typeface="+mn-ea"/>
              <a:cs typeface="+mn-cs"/>
            </a:rPr>
            <a:t>vägrare </a:t>
          </a:r>
          <a:r>
            <a:rPr lang="sv-SE" sz="1100" b="1" i="0" baseline="0">
              <a:effectLst/>
              <a:latin typeface="+mn-lt"/>
              <a:ea typeface="+mn-ea"/>
              <a:cs typeface="Arial" panose="020B0604020202020204" pitchFamily="34" charset="0"/>
            </a:rPr>
            <a:t>per antal år sedan senaste år för invandring till Sverige. </a:t>
          </a:r>
          <a:r>
            <a:rPr lang="sv-SE" sz="1100" b="0" i="0" baseline="0">
              <a:effectLst/>
              <a:latin typeface="+mn-lt"/>
              <a:cs typeface="Arial" panose="020B0604020202020204" pitchFamily="34" charset="0"/>
            </a:rPr>
            <a:t>Utvecklingen i ULF/SILC 2002-2020. Personer 16 år och äldre</a:t>
          </a:r>
          <a:endParaRPr lang="sv-SE" sz="1100">
            <a:effectLst/>
            <a:latin typeface="+mn-lt"/>
            <a:cs typeface="Arial" panose="020B0604020202020204" pitchFamily="34" charset="0"/>
          </a:endParaRP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100">
            <a:latin typeface="+mn-lt"/>
            <a:cs typeface="Arial" panose="020B0604020202020204" pitchFamily="34" charset="0"/>
          </a:endParaRP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0.00894</cdr:x>
      <cdr:y>0.90808</cdr:y>
    </cdr:from>
    <cdr:to>
      <cdr:x>0.68873</cdr:x>
      <cdr:y>0.98329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47626" y="3105150"/>
          <a:ext cx="36195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800">
              <a:latin typeface="+mn-lt"/>
              <a:cs typeface="Arial" pitchFamily="34" charset="0"/>
            </a:rPr>
            <a:t>Källa: SCB, Undersökningarna av levnadsförhållanden</a:t>
          </a:r>
        </a:p>
      </cdr:txBody>
    </cdr:sp>
  </cdr:relSizeAnchor>
  <cdr:relSizeAnchor xmlns:cdr="http://schemas.openxmlformats.org/drawingml/2006/chartDrawing">
    <cdr:from>
      <cdr:x>0.08944</cdr:x>
      <cdr:y>0.00836</cdr:y>
    </cdr:from>
    <cdr:to>
      <cdr:x>0.84751</cdr:x>
      <cdr:y>0.15413</cdr:y>
    </cdr:to>
    <cdr:sp macro="" textlink="">
      <cdr:nvSpPr>
        <cdr:cNvPr id="4" name="textruta 1"/>
        <cdr:cNvSpPr txBox="1"/>
      </cdr:nvSpPr>
      <cdr:spPr>
        <a:xfrm xmlns:a="http://schemas.openxmlformats.org/drawingml/2006/main">
          <a:off x="581025" y="28587"/>
          <a:ext cx="4924425" cy="4984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i="0" baseline="0">
              <a:effectLst/>
              <a:latin typeface="+mn-lt"/>
              <a:ea typeface="+mn-ea"/>
              <a:cs typeface="Arial" panose="020B0604020202020204" pitchFamily="34" charset="0"/>
            </a:rPr>
            <a:t>Andel </a:t>
          </a:r>
          <a:r>
            <a:rPr lang="sv-SE" sz="1100" b="1" i="0" baseline="0">
              <a:effectLst/>
              <a:latin typeface="+mn-lt"/>
              <a:ea typeface="+mn-ea"/>
              <a:cs typeface="+mn-cs"/>
            </a:rPr>
            <a:t>bortfall totalt </a:t>
          </a:r>
          <a:r>
            <a:rPr lang="sv-SE" sz="1100" b="1" i="0" baseline="0">
              <a:effectLst/>
              <a:latin typeface="+mn-lt"/>
              <a:ea typeface="+mn-ea"/>
              <a:cs typeface="Arial" panose="020B0604020202020204" pitchFamily="34" charset="0"/>
            </a:rPr>
            <a:t>per antal år sedan senaste år för invandring till Sverige. </a:t>
          </a:r>
          <a:r>
            <a:rPr lang="sv-SE" sz="1100" b="0" i="0" baseline="0">
              <a:effectLst/>
              <a:latin typeface="+mn-lt"/>
              <a:cs typeface="Arial" panose="020B0604020202020204" pitchFamily="34" charset="0"/>
            </a:rPr>
            <a:t>Utvecklingen i ULF/SILC 2002-2020. Personer 16 år och äldre</a:t>
          </a:r>
          <a:endParaRPr lang="sv-SE" sz="1100">
            <a:effectLst/>
            <a:latin typeface="+mn-lt"/>
            <a:cs typeface="Arial" panose="020B0604020202020204" pitchFamily="34" charset="0"/>
          </a:endParaRP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100">
            <a:latin typeface="+mn-lt"/>
            <a:cs typeface="Arial" panose="020B0604020202020204" pitchFamily="34" charset="0"/>
          </a:endParaRP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27</xdr:row>
      <xdr:rowOff>19050</xdr:rowOff>
    </xdr:from>
    <xdr:to>
      <xdr:col>11</xdr:col>
      <xdr:colOff>476250</xdr:colOff>
      <xdr:row>46</xdr:row>
      <xdr:rowOff>0</xdr:rowOff>
    </xdr:to>
    <xdr:graphicFrame macro="">
      <xdr:nvGraphicFramePr>
        <xdr:cNvPr id="2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568324</xdr:colOff>
      <xdr:row>27</xdr:row>
      <xdr:rowOff>25400</xdr:rowOff>
    </xdr:from>
    <xdr:to>
      <xdr:col>23</xdr:col>
      <xdr:colOff>254000</xdr:colOff>
      <xdr:row>46</xdr:row>
      <xdr:rowOff>6350</xdr:rowOff>
    </xdr:to>
    <xdr:graphicFrame macro="">
      <xdr:nvGraphicFramePr>
        <xdr:cNvPr id="3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47624</xdr:colOff>
      <xdr:row>46</xdr:row>
      <xdr:rowOff>142875</xdr:rowOff>
    </xdr:from>
    <xdr:to>
      <xdr:col>11</xdr:col>
      <xdr:colOff>476250</xdr:colOff>
      <xdr:row>65</xdr:row>
      <xdr:rowOff>123825</xdr:rowOff>
    </xdr:to>
    <xdr:graphicFrame macro="">
      <xdr:nvGraphicFramePr>
        <xdr:cNvPr id="4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555624</xdr:colOff>
      <xdr:row>46</xdr:row>
      <xdr:rowOff>149225</xdr:rowOff>
    </xdr:from>
    <xdr:to>
      <xdr:col>23</xdr:col>
      <xdr:colOff>247650</xdr:colOff>
      <xdr:row>65</xdr:row>
      <xdr:rowOff>130175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0.00894</cdr:x>
      <cdr:y>0.90808</cdr:y>
    </cdr:from>
    <cdr:to>
      <cdr:x>0.68873</cdr:x>
      <cdr:y>0.98329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47626" y="3105150"/>
          <a:ext cx="36195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800">
              <a:latin typeface="+mn-lt"/>
              <a:cs typeface="Arial" pitchFamily="34" charset="0"/>
            </a:rPr>
            <a:t>Källa: SCB, Undersökningarna av levnadsförhållanden</a:t>
          </a:r>
        </a:p>
      </cdr:txBody>
    </cdr:sp>
  </cdr:relSizeAnchor>
  <cdr:relSizeAnchor xmlns:cdr="http://schemas.openxmlformats.org/drawingml/2006/chartDrawing">
    <cdr:from>
      <cdr:x>0.10734</cdr:x>
      <cdr:y>0.00836</cdr:y>
    </cdr:from>
    <cdr:to>
      <cdr:x>0.78891</cdr:x>
      <cdr:y>0.15413</cdr:y>
    </cdr:to>
    <cdr:sp macro="" textlink="">
      <cdr:nvSpPr>
        <cdr:cNvPr id="4" name="textruta 1"/>
        <cdr:cNvSpPr txBox="1"/>
      </cdr:nvSpPr>
      <cdr:spPr>
        <a:xfrm xmlns:a="http://schemas.openxmlformats.org/drawingml/2006/main">
          <a:off x="571529" y="28575"/>
          <a:ext cx="3629003" cy="498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i="0" baseline="0">
              <a:effectLst/>
              <a:latin typeface="+mn-lt"/>
              <a:ea typeface="+mn-ea"/>
              <a:cs typeface="Arial" panose="020B0604020202020204" pitchFamily="34" charset="0"/>
            </a:rPr>
            <a:t>Andel intervjusvar i olika utbildningsgrupper.</a:t>
          </a: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0" i="0" baseline="0">
              <a:effectLst/>
              <a:latin typeface="+mn-lt"/>
              <a:cs typeface="Arial" panose="020B0604020202020204" pitchFamily="34" charset="0"/>
            </a:rPr>
            <a:t>Utvecklingen i ULF/SILC 2002-2020. Personer 16 år och äldre</a:t>
          </a:r>
        </a:p>
      </cdr:txBody>
    </cdr:sp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0.00894</cdr:x>
      <cdr:y>0.90808</cdr:y>
    </cdr:from>
    <cdr:to>
      <cdr:x>0.68873</cdr:x>
      <cdr:y>0.98329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47626" y="3105150"/>
          <a:ext cx="36195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800">
              <a:latin typeface="+mn-lt"/>
              <a:cs typeface="Arial" pitchFamily="34" charset="0"/>
            </a:rPr>
            <a:t>Källa: SCB, Undersökningarna av levnadsförhållanden</a:t>
          </a:r>
        </a:p>
      </cdr:txBody>
    </cdr:sp>
  </cdr:relSizeAnchor>
  <cdr:relSizeAnchor xmlns:cdr="http://schemas.openxmlformats.org/drawingml/2006/chartDrawing">
    <cdr:from>
      <cdr:x>0.10734</cdr:x>
      <cdr:y>0.01114</cdr:y>
    </cdr:from>
    <cdr:to>
      <cdr:x>0.78891</cdr:x>
      <cdr:y>0.15691</cdr:y>
    </cdr:to>
    <cdr:sp macro="" textlink="">
      <cdr:nvSpPr>
        <cdr:cNvPr id="4" name="textruta 1"/>
        <cdr:cNvSpPr txBox="1"/>
      </cdr:nvSpPr>
      <cdr:spPr>
        <a:xfrm xmlns:a="http://schemas.openxmlformats.org/drawingml/2006/main">
          <a:off x="666614" y="38100"/>
          <a:ext cx="4232755" cy="4984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050" b="1" i="0" baseline="0">
              <a:effectLst/>
              <a:latin typeface="+mn-lt"/>
              <a:ea typeface="+mn-ea"/>
              <a:cs typeface="Arial" panose="020B0604020202020204" pitchFamily="34" charset="0"/>
            </a:rPr>
            <a:t>Andel ej anträffade i olika utbildningsgrupper.</a:t>
          </a: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050" b="0" i="0" baseline="0">
              <a:effectLst/>
              <a:latin typeface="+mn-lt"/>
              <a:cs typeface="Arial" panose="020B0604020202020204" pitchFamily="34" charset="0"/>
            </a:rPr>
            <a:t>Utvecklingen i ULF/SILC 2002-2020. Personer 16 år och äldre</a:t>
          </a:r>
          <a:endParaRPr lang="sv-SE" sz="1050">
            <a:effectLst/>
            <a:latin typeface="+mn-lt"/>
            <a:cs typeface="Arial" panose="020B0604020202020204" pitchFamily="34" charset="0"/>
          </a:endParaRPr>
        </a:p>
      </cdr:txBody>
    </cdr:sp>
  </cdr:relSizeAnchor>
</c:userShapes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0.00894</cdr:x>
      <cdr:y>0.90808</cdr:y>
    </cdr:from>
    <cdr:to>
      <cdr:x>0.68873</cdr:x>
      <cdr:y>0.98329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47626" y="3105150"/>
          <a:ext cx="36195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800">
              <a:latin typeface="+mn-lt"/>
              <a:cs typeface="Arial" pitchFamily="34" charset="0"/>
            </a:rPr>
            <a:t>Källa: SCB, Undersökningarna av levnadsförhållanden</a:t>
          </a:r>
        </a:p>
      </cdr:txBody>
    </cdr:sp>
  </cdr:relSizeAnchor>
  <cdr:relSizeAnchor xmlns:cdr="http://schemas.openxmlformats.org/drawingml/2006/chartDrawing">
    <cdr:from>
      <cdr:x>0.11344</cdr:x>
      <cdr:y>0.00836</cdr:y>
    </cdr:from>
    <cdr:to>
      <cdr:x>0.79501</cdr:x>
      <cdr:y>0.15413</cdr:y>
    </cdr:to>
    <cdr:sp macro="" textlink="">
      <cdr:nvSpPr>
        <cdr:cNvPr id="4" name="textruta 1"/>
        <cdr:cNvSpPr txBox="1"/>
      </cdr:nvSpPr>
      <cdr:spPr>
        <a:xfrm xmlns:a="http://schemas.openxmlformats.org/drawingml/2006/main">
          <a:off x="708803" y="28587"/>
          <a:ext cx="4258723" cy="4984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050" b="1" i="0" baseline="0">
              <a:effectLst/>
              <a:latin typeface="+mn-lt"/>
              <a:ea typeface="+mn-ea"/>
              <a:cs typeface="Arial" panose="020B0604020202020204" pitchFamily="34" charset="0"/>
            </a:rPr>
            <a:t>Andel vägrare i olika utbildningsgrupper.</a:t>
          </a: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050" b="0" i="0" baseline="0">
              <a:effectLst/>
              <a:latin typeface="+mn-lt"/>
              <a:cs typeface="Arial" panose="020B0604020202020204" pitchFamily="34" charset="0"/>
            </a:rPr>
            <a:t>Utvecklingen i ULF/SILC 2002-2020. Personer 16 år och äldre</a:t>
          </a:r>
          <a:endParaRPr lang="sv-SE" sz="1050">
            <a:effectLst/>
            <a:latin typeface="+mn-lt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0.00567</cdr:x>
      <cdr:y>0.94412</cdr:y>
    </cdr:from>
    <cdr:to>
      <cdr:x>0.43529</cdr:x>
      <cdr:y>0.99937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906" y="4199590"/>
          <a:ext cx="3478344" cy="2457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r>
            <a:rPr lang="sv-SE" sz="900">
              <a:effectLst/>
              <a:latin typeface="+mn-lt"/>
              <a:ea typeface="+mn-ea"/>
              <a:cs typeface="Arial" panose="020B0604020202020204" pitchFamily="34" charset="0"/>
            </a:rPr>
            <a:t>Källa: SCB, Undersökningarna av levnadsförhållanden</a:t>
          </a:r>
          <a:endParaRPr lang="sv-SE" sz="900">
            <a:effectLst/>
            <a:latin typeface="+mn-lt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0.4475</cdr:x>
      <cdr:y>0.93986</cdr:y>
    </cdr:from>
    <cdr:to>
      <cdr:x>0.95059</cdr:x>
      <cdr:y>0.99411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23111" y="4180674"/>
          <a:ext cx="4073090" cy="2413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sv-SE" sz="900" b="1" i="0" u="none" strike="noStrike" baseline="0">
              <a:solidFill>
                <a:srgbClr val="000000"/>
              </a:solidFill>
              <a:latin typeface="+mn-lt"/>
              <a:cs typeface="Arial"/>
            </a:rPr>
            <a:t>Åldersgränser</a:t>
          </a:r>
          <a:r>
            <a:rPr lang="sv-S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sv-S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1975–79: 16–74 år. 1980–2001: 16–84 år. 2002</a:t>
          </a:r>
          <a:r>
            <a:rPr lang="sv-SE" sz="1000" b="0" i="0" baseline="0">
              <a:effectLst/>
              <a:latin typeface="Calibri"/>
              <a:ea typeface="+mn-ea"/>
              <a:cs typeface="+mn-cs"/>
            </a:rPr>
            <a:t>–</a:t>
          </a:r>
          <a:r>
            <a:rPr lang="sv-S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2020: 16- år</a:t>
          </a:r>
        </a:p>
      </cdr:txBody>
    </cdr:sp>
  </cdr:relSizeAnchor>
</c:userShapes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0.00894</cdr:x>
      <cdr:y>0.90808</cdr:y>
    </cdr:from>
    <cdr:to>
      <cdr:x>0.68873</cdr:x>
      <cdr:y>0.98329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47626" y="3105150"/>
          <a:ext cx="36195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800">
              <a:latin typeface="+mn-lt"/>
              <a:cs typeface="Arial" pitchFamily="34" charset="0"/>
            </a:rPr>
            <a:t>Källa: SCB, Undersökningarna av levnadsförhållanden</a:t>
          </a:r>
        </a:p>
      </cdr:txBody>
    </cdr:sp>
  </cdr:relSizeAnchor>
  <cdr:relSizeAnchor xmlns:cdr="http://schemas.openxmlformats.org/drawingml/2006/chartDrawing">
    <cdr:from>
      <cdr:x>0.10734</cdr:x>
      <cdr:y>0.0195</cdr:y>
    </cdr:from>
    <cdr:to>
      <cdr:x>0.78891</cdr:x>
      <cdr:y>0.16527</cdr:y>
    </cdr:to>
    <cdr:sp macro="" textlink="">
      <cdr:nvSpPr>
        <cdr:cNvPr id="4" name="textruta 1"/>
        <cdr:cNvSpPr txBox="1"/>
      </cdr:nvSpPr>
      <cdr:spPr>
        <a:xfrm xmlns:a="http://schemas.openxmlformats.org/drawingml/2006/main">
          <a:off x="668658" y="66687"/>
          <a:ext cx="4245739" cy="4984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050" b="1" i="0" baseline="0">
              <a:effectLst/>
              <a:latin typeface="+mn-lt"/>
              <a:ea typeface="+mn-ea"/>
              <a:cs typeface="Arial" panose="020B0604020202020204" pitchFamily="34" charset="0"/>
            </a:rPr>
            <a:t>Andel bortfall totalt i olika utbildningsgrupper.</a:t>
          </a: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050" b="0" i="0" baseline="0">
              <a:effectLst/>
              <a:latin typeface="+mn-lt"/>
              <a:cs typeface="Arial" panose="020B0604020202020204" pitchFamily="34" charset="0"/>
            </a:rPr>
            <a:t>Utvecklingen i ULF/SILC 2002-2020. Personer 16 år och äldre</a:t>
          </a:r>
          <a:endParaRPr lang="sv-SE" sz="1050">
            <a:effectLst/>
            <a:latin typeface="+mn-lt"/>
            <a:cs typeface="Arial" panose="020B0604020202020204" pitchFamily="34" charset="0"/>
          </a:endParaRPr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26</xdr:row>
      <xdr:rowOff>161925</xdr:rowOff>
    </xdr:from>
    <xdr:to>
      <xdr:col>10</xdr:col>
      <xdr:colOff>6350</xdr:colOff>
      <xdr:row>45</xdr:row>
      <xdr:rowOff>142875</xdr:rowOff>
    </xdr:to>
    <xdr:graphicFrame macro="">
      <xdr:nvGraphicFramePr>
        <xdr:cNvPr id="2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88898</xdr:colOff>
      <xdr:row>27</xdr:row>
      <xdr:rowOff>3176</xdr:rowOff>
    </xdr:from>
    <xdr:to>
      <xdr:col>21</xdr:col>
      <xdr:colOff>139700</xdr:colOff>
      <xdr:row>45</xdr:row>
      <xdr:rowOff>147638</xdr:rowOff>
    </xdr:to>
    <xdr:graphicFrame macro="">
      <xdr:nvGraphicFramePr>
        <xdr:cNvPr id="3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46</xdr:row>
      <xdr:rowOff>104775</xdr:rowOff>
    </xdr:from>
    <xdr:to>
      <xdr:col>10</xdr:col>
      <xdr:colOff>6350</xdr:colOff>
      <xdr:row>65</xdr:row>
      <xdr:rowOff>85725</xdr:rowOff>
    </xdr:to>
    <xdr:graphicFrame macro="">
      <xdr:nvGraphicFramePr>
        <xdr:cNvPr id="4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84136</xdr:colOff>
      <xdr:row>46</xdr:row>
      <xdr:rowOff>106363</xdr:rowOff>
    </xdr:from>
    <xdr:to>
      <xdr:col>21</xdr:col>
      <xdr:colOff>133350</xdr:colOff>
      <xdr:row>65</xdr:row>
      <xdr:rowOff>87313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0.00894</cdr:x>
      <cdr:y>0.90808</cdr:y>
    </cdr:from>
    <cdr:to>
      <cdr:x>0.68873</cdr:x>
      <cdr:y>0.98329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47626" y="3105150"/>
          <a:ext cx="36195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800">
              <a:latin typeface="+mn-lt"/>
              <a:cs typeface="Arial" pitchFamily="34" charset="0"/>
            </a:rPr>
            <a:t>Källa: SCB, Undersökningarna av levnadsförhållanden</a:t>
          </a:r>
        </a:p>
      </cdr:txBody>
    </cdr:sp>
  </cdr:relSizeAnchor>
  <cdr:relSizeAnchor xmlns:cdr="http://schemas.openxmlformats.org/drawingml/2006/chartDrawing">
    <cdr:from>
      <cdr:x>0.0832</cdr:x>
      <cdr:y>0.01672</cdr:y>
    </cdr:from>
    <cdr:to>
      <cdr:x>0.93991</cdr:x>
      <cdr:y>0.16713</cdr:y>
    </cdr:to>
    <cdr:sp macro="" textlink="">
      <cdr:nvSpPr>
        <cdr:cNvPr id="4" name="textruta 1"/>
        <cdr:cNvSpPr txBox="1"/>
      </cdr:nvSpPr>
      <cdr:spPr>
        <a:xfrm xmlns:a="http://schemas.openxmlformats.org/drawingml/2006/main">
          <a:off x="514350" y="57162"/>
          <a:ext cx="5295900" cy="514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i="0" baseline="0">
              <a:effectLst/>
              <a:latin typeface="+mn-lt"/>
              <a:ea typeface="+mn-ea"/>
              <a:cs typeface="Arial" panose="020B0604020202020204" pitchFamily="34" charset="0"/>
            </a:rPr>
            <a:t>Andel  intervjusvar i olika inkomstklasser. Disponibel inkomst per konsumtionsenhet, familj. </a:t>
          </a:r>
          <a:r>
            <a:rPr lang="sv-SE" sz="1100" b="0" i="0" baseline="0">
              <a:effectLst/>
              <a:latin typeface="+mn-lt"/>
              <a:cs typeface="Arial" panose="020B0604020202020204" pitchFamily="34" charset="0"/>
            </a:rPr>
            <a:t>Utvecklingen i ULF/SILC 2002-2019. Personer 16 år och äldre</a:t>
          </a:r>
          <a:endParaRPr lang="sv-SE" sz="1100">
            <a:latin typeface="+mn-lt"/>
            <a:cs typeface="Arial" panose="020B0604020202020204" pitchFamily="34" charset="0"/>
          </a:endParaRPr>
        </a:p>
      </cdr:txBody>
    </cdr:sp>
  </cdr:relSizeAnchor>
</c:userShapes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0.00894</cdr:x>
      <cdr:y>0.90808</cdr:y>
    </cdr:from>
    <cdr:to>
      <cdr:x>0.68873</cdr:x>
      <cdr:y>0.98329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47626" y="3105150"/>
          <a:ext cx="36195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900">
              <a:latin typeface="+mn-lt"/>
              <a:cs typeface="Arial" pitchFamily="34" charset="0"/>
            </a:rPr>
            <a:t>Källa: SCB, Undersökningarna av levnadsförhållanden</a:t>
          </a:r>
        </a:p>
      </cdr:txBody>
    </cdr:sp>
  </cdr:relSizeAnchor>
  <cdr:relSizeAnchor xmlns:cdr="http://schemas.openxmlformats.org/drawingml/2006/chartDrawing">
    <cdr:from>
      <cdr:x>0.0848</cdr:x>
      <cdr:y>0.01674</cdr:y>
    </cdr:from>
    <cdr:to>
      <cdr:x>0.96603</cdr:x>
      <cdr:y>0.16251</cdr:y>
    </cdr:to>
    <cdr:sp macro="" textlink="">
      <cdr:nvSpPr>
        <cdr:cNvPr id="4" name="textruta 1"/>
        <cdr:cNvSpPr txBox="1"/>
      </cdr:nvSpPr>
      <cdr:spPr>
        <a:xfrm xmlns:a="http://schemas.openxmlformats.org/drawingml/2006/main">
          <a:off x="527052" y="57095"/>
          <a:ext cx="5476874" cy="497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i="0" baseline="0">
              <a:effectLst/>
              <a:latin typeface="+mn-lt"/>
              <a:ea typeface="+mn-ea"/>
              <a:cs typeface="Arial" panose="020B0604020202020204" pitchFamily="34" charset="0"/>
            </a:rPr>
            <a:t>Andel ej anträffade i olika inkomstklasser. Disponibel inkomst per konsumtionsenhet, familj. </a:t>
          </a:r>
          <a:r>
            <a:rPr lang="sv-SE" sz="1100" b="0" i="0" baseline="0">
              <a:effectLst/>
              <a:latin typeface="+mn-lt"/>
              <a:cs typeface="Arial" panose="020B0604020202020204" pitchFamily="34" charset="0"/>
            </a:rPr>
            <a:t>Utvecklingen i ULF/SILC 2002-2019. Personer 16 år och äldre</a:t>
          </a:r>
          <a:endParaRPr lang="sv-SE" sz="1100">
            <a:effectLst/>
            <a:latin typeface="+mn-lt"/>
            <a:cs typeface="Arial" panose="020B0604020202020204" pitchFamily="34" charset="0"/>
          </a:endParaRP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100">
            <a:latin typeface="+mn-lt"/>
            <a:cs typeface="Arial" panose="020B0604020202020204" pitchFamily="34" charset="0"/>
          </a:endParaRPr>
        </a:p>
      </cdr:txBody>
    </cdr:sp>
  </cdr:relSizeAnchor>
</c:userShapes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0.00894</cdr:x>
      <cdr:y>0.90808</cdr:y>
    </cdr:from>
    <cdr:to>
      <cdr:x>0.68873</cdr:x>
      <cdr:y>0.98329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47626" y="3105150"/>
          <a:ext cx="36195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800">
              <a:latin typeface="+mn-lt"/>
              <a:cs typeface="Arial" pitchFamily="34" charset="0"/>
            </a:rPr>
            <a:t>Källa: SCB, Undersökningarna av levnadsförhållanden</a:t>
          </a:r>
        </a:p>
      </cdr:txBody>
    </cdr:sp>
  </cdr:relSizeAnchor>
  <cdr:relSizeAnchor xmlns:cdr="http://schemas.openxmlformats.org/drawingml/2006/chartDrawing">
    <cdr:from>
      <cdr:x>0.07344</cdr:x>
      <cdr:y>0.01672</cdr:y>
    </cdr:from>
    <cdr:to>
      <cdr:x>0.92912</cdr:x>
      <cdr:y>0.16249</cdr:y>
    </cdr:to>
    <cdr:sp macro="" textlink="">
      <cdr:nvSpPr>
        <cdr:cNvPr id="4" name="textruta 1"/>
        <cdr:cNvSpPr txBox="1"/>
      </cdr:nvSpPr>
      <cdr:spPr>
        <a:xfrm xmlns:a="http://schemas.openxmlformats.org/drawingml/2006/main">
          <a:off x="453995" y="57162"/>
          <a:ext cx="5289579" cy="4984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050" b="1" i="0" baseline="0">
              <a:effectLst/>
              <a:latin typeface="+mn-lt"/>
              <a:ea typeface="+mn-ea"/>
              <a:cs typeface="Arial" panose="020B0604020202020204" pitchFamily="34" charset="0"/>
            </a:rPr>
            <a:t>Andel vägrare i olika inkomstklasser. Disponibel inkomst per konsumtionsenhet, familj.  </a:t>
          </a: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050" b="0" i="0" baseline="0">
              <a:effectLst/>
              <a:latin typeface="+mn-lt"/>
              <a:cs typeface="Arial" panose="020B0604020202020204" pitchFamily="34" charset="0"/>
            </a:rPr>
            <a:t>Utvecklingen i ULF/SILC 2002-2019. Personer 16 år och äldre</a:t>
          </a:r>
          <a:endParaRPr lang="sv-SE" sz="1050">
            <a:effectLst/>
            <a:latin typeface="+mn-lt"/>
            <a:cs typeface="Arial" panose="020B0604020202020204" pitchFamily="34" charset="0"/>
          </a:endParaRP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050">
            <a:latin typeface="+mn-lt"/>
            <a:cs typeface="Arial" panose="020B0604020202020204" pitchFamily="34" charset="0"/>
          </a:endParaRPr>
        </a:p>
      </cdr:txBody>
    </cdr:sp>
  </cdr:relSizeAnchor>
</c:userShapes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0.00894</cdr:x>
      <cdr:y>0.90808</cdr:y>
    </cdr:from>
    <cdr:to>
      <cdr:x>0.68873</cdr:x>
      <cdr:y>0.98329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47626" y="3105150"/>
          <a:ext cx="36195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800">
              <a:latin typeface="+mn-lt"/>
              <a:cs typeface="Arial" pitchFamily="34" charset="0"/>
            </a:rPr>
            <a:t>Källa: SCB, Undersökningarna av levnadsförhållanden</a:t>
          </a:r>
        </a:p>
      </cdr:txBody>
    </cdr:sp>
  </cdr:relSizeAnchor>
  <cdr:relSizeAnchor xmlns:cdr="http://schemas.openxmlformats.org/drawingml/2006/chartDrawing">
    <cdr:from>
      <cdr:x>0.07527</cdr:x>
      <cdr:y>0.00836</cdr:y>
    </cdr:from>
    <cdr:to>
      <cdr:x>0.9311</cdr:x>
      <cdr:y>0.15413</cdr:y>
    </cdr:to>
    <cdr:sp macro="" textlink="">
      <cdr:nvSpPr>
        <cdr:cNvPr id="4" name="textruta 1"/>
        <cdr:cNvSpPr txBox="1"/>
      </cdr:nvSpPr>
      <cdr:spPr>
        <a:xfrm xmlns:a="http://schemas.openxmlformats.org/drawingml/2006/main">
          <a:off x="468313" y="28587"/>
          <a:ext cx="5324475" cy="4984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i="0" baseline="0">
              <a:effectLst/>
              <a:latin typeface="+mn-lt"/>
              <a:ea typeface="+mn-ea"/>
              <a:cs typeface="Arial" panose="020B0604020202020204" pitchFamily="34" charset="0"/>
            </a:rPr>
            <a:t>Andel bortfall totalt i olika inkomstklasser. Disponibel inkomst per konsumtionsenhet, familj. </a:t>
          </a:r>
          <a:r>
            <a:rPr lang="sv-SE" sz="1100" b="0" i="0" baseline="0">
              <a:effectLst/>
              <a:latin typeface="+mn-lt"/>
              <a:cs typeface="Arial" panose="020B0604020202020204" pitchFamily="34" charset="0"/>
            </a:rPr>
            <a:t>Utvecklingen i ULF/SILC 2002-2019. Personer 16 år och äldre</a:t>
          </a:r>
          <a:endParaRPr lang="sv-SE" sz="1100">
            <a:effectLst/>
            <a:latin typeface="+mn-lt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100">
            <a:latin typeface="+mn-lt"/>
            <a:cs typeface="Arial" panose="020B0604020202020204" pitchFamily="34" charset="0"/>
          </a:endParaRPr>
        </a:p>
      </cdr:txBody>
    </cdr:sp>
  </cdr:relSizeAnchor>
</c:userShapes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27</xdr:row>
      <xdr:rowOff>0</xdr:rowOff>
    </xdr:from>
    <xdr:to>
      <xdr:col>9</xdr:col>
      <xdr:colOff>6350</xdr:colOff>
      <xdr:row>45</xdr:row>
      <xdr:rowOff>161925</xdr:rowOff>
    </xdr:to>
    <xdr:graphicFrame macro="">
      <xdr:nvGraphicFramePr>
        <xdr:cNvPr id="2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122237</xdr:colOff>
      <xdr:row>46</xdr:row>
      <xdr:rowOff>76200</xdr:rowOff>
    </xdr:from>
    <xdr:to>
      <xdr:col>18</xdr:col>
      <xdr:colOff>400050</xdr:colOff>
      <xdr:row>65</xdr:row>
      <xdr:rowOff>57150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119063</xdr:colOff>
      <xdr:row>26</xdr:row>
      <xdr:rowOff>165100</xdr:rowOff>
    </xdr:from>
    <xdr:to>
      <xdr:col>18</xdr:col>
      <xdr:colOff>400050</xdr:colOff>
      <xdr:row>45</xdr:row>
      <xdr:rowOff>155575</xdr:rowOff>
    </xdr:to>
    <xdr:graphicFrame macro="">
      <xdr:nvGraphicFramePr>
        <xdr:cNvPr id="4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60325</xdr:colOff>
      <xdr:row>46</xdr:row>
      <xdr:rowOff>73025</xdr:rowOff>
    </xdr:from>
    <xdr:to>
      <xdr:col>9</xdr:col>
      <xdr:colOff>0</xdr:colOff>
      <xdr:row>65</xdr:row>
      <xdr:rowOff>53975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0.00894</cdr:x>
      <cdr:y>0.90808</cdr:y>
    </cdr:from>
    <cdr:to>
      <cdr:x>0.68873</cdr:x>
      <cdr:y>0.98329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47626" y="3105150"/>
          <a:ext cx="36195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800">
              <a:latin typeface="+mn-lt"/>
              <a:cs typeface="Arial" pitchFamily="34" charset="0"/>
            </a:rPr>
            <a:t>Källa: SCB, Undersökningarna av levnadsförhållanden</a:t>
          </a:r>
        </a:p>
      </cdr:txBody>
    </cdr:sp>
  </cdr:relSizeAnchor>
  <cdr:relSizeAnchor xmlns:cdr="http://schemas.openxmlformats.org/drawingml/2006/chartDrawing">
    <cdr:from>
      <cdr:x>0.09139</cdr:x>
      <cdr:y>0.01672</cdr:y>
    </cdr:from>
    <cdr:to>
      <cdr:x>0.93355</cdr:x>
      <cdr:y>0.16249</cdr:y>
    </cdr:to>
    <cdr:sp macro="" textlink="">
      <cdr:nvSpPr>
        <cdr:cNvPr id="4" name="textruta 1"/>
        <cdr:cNvSpPr txBox="1"/>
      </cdr:nvSpPr>
      <cdr:spPr>
        <a:xfrm xmlns:a="http://schemas.openxmlformats.org/drawingml/2006/main">
          <a:off x="545802" y="57162"/>
          <a:ext cx="5029497" cy="4984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050" b="1" i="0" baseline="0">
              <a:effectLst/>
              <a:latin typeface="+mn-lt"/>
              <a:ea typeface="+mn-ea"/>
              <a:cs typeface="Arial" panose="020B0604020202020204" pitchFamily="34" charset="0"/>
            </a:rPr>
            <a:t>Andel intervjusvar bland personer som erhållit respektive ej erhållit ekonomiskt bistånd. </a:t>
          </a:r>
          <a:r>
            <a:rPr lang="sv-SE" sz="1050" b="0" i="0" baseline="0">
              <a:effectLst/>
              <a:latin typeface="+mn-lt"/>
              <a:cs typeface="Arial" panose="020B0604020202020204" pitchFamily="34" charset="0"/>
            </a:rPr>
            <a:t>Utvecklingen i ULF/SILC 2002-2019. Personer 16 år och äldre</a:t>
          </a:r>
          <a:endParaRPr lang="sv-SE" sz="1050">
            <a:effectLst/>
            <a:latin typeface="+mn-lt"/>
            <a:cs typeface="Arial" panose="020B0604020202020204" pitchFamily="34" charset="0"/>
          </a:endParaRP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050">
            <a:latin typeface="+mn-lt"/>
            <a:cs typeface="Arial" panose="020B0604020202020204" pitchFamily="34" charset="0"/>
          </a:endParaRPr>
        </a:p>
      </cdr:txBody>
    </cdr:sp>
  </cdr:relSizeAnchor>
</c:userShapes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0.00894</cdr:x>
      <cdr:y>0.90808</cdr:y>
    </cdr:from>
    <cdr:to>
      <cdr:x>0.68873</cdr:x>
      <cdr:y>0.98329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47626" y="3105150"/>
          <a:ext cx="36195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800">
              <a:latin typeface="+mn-lt"/>
              <a:cs typeface="Arial" pitchFamily="34" charset="0"/>
            </a:rPr>
            <a:t>Källa: SCB, Undersökningarna av levnadsförhållanden</a:t>
          </a:r>
        </a:p>
      </cdr:txBody>
    </cdr:sp>
  </cdr:relSizeAnchor>
  <cdr:relSizeAnchor xmlns:cdr="http://schemas.openxmlformats.org/drawingml/2006/chartDrawing">
    <cdr:from>
      <cdr:x>0.09317</cdr:x>
      <cdr:y>0.01393</cdr:y>
    </cdr:from>
    <cdr:to>
      <cdr:x>0.8664</cdr:x>
      <cdr:y>0.1597</cdr:y>
    </cdr:to>
    <cdr:sp macro="" textlink="">
      <cdr:nvSpPr>
        <cdr:cNvPr id="4" name="textruta 1"/>
        <cdr:cNvSpPr txBox="1"/>
      </cdr:nvSpPr>
      <cdr:spPr>
        <a:xfrm xmlns:a="http://schemas.openxmlformats.org/drawingml/2006/main">
          <a:off x="563508" y="47637"/>
          <a:ext cx="4676830" cy="4984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050" b="1" i="0" baseline="0">
              <a:effectLst/>
              <a:latin typeface="+mn-lt"/>
              <a:ea typeface="+mn-ea"/>
              <a:cs typeface="Arial" panose="020B0604020202020204" pitchFamily="34" charset="0"/>
            </a:rPr>
            <a:t>Bortfall totalt bland personer som erhållit respektive ej erhållit ekonomiskt bistånd. </a:t>
          </a:r>
          <a:r>
            <a:rPr lang="sv-SE" sz="1050" b="0" i="0" baseline="0">
              <a:effectLst/>
              <a:latin typeface="+mn-lt"/>
              <a:cs typeface="Arial" panose="020B0604020202020204" pitchFamily="34" charset="0"/>
            </a:rPr>
            <a:t>Utvecklingen i ULF/SILC 2002-2019. Personer 16 år och äldre</a:t>
          </a:r>
          <a:endParaRPr lang="sv-SE" sz="1050">
            <a:effectLst/>
            <a:latin typeface="+mn-lt"/>
            <a:cs typeface="Arial" panose="020B0604020202020204" pitchFamily="34" charset="0"/>
          </a:endParaRP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050">
            <a:latin typeface="+mn-lt"/>
            <a:cs typeface="Arial" panose="020B0604020202020204" pitchFamily="34" charset="0"/>
          </a:endParaRPr>
        </a:p>
      </cdr:txBody>
    </cdr:sp>
  </cdr:relSizeAnchor>
</c:userShapes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0.00894</cdr:x>
      <cdr:y>0.90808</cdr:y>
    </cdr:from>
    <cdr:to>
      <cdr:x>0.68873</cdr:x>
      <cdr:y>0.98329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47626" y="3105150"/>
          <a:ext cx="36195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800">
              <a:latin typeface="+mn-lt"/>
              <a:cs typeface="Arial" pitchFamily="34" charset="0"/>
            </a:rPr>
            <a:t>Källa: SCB, Undersökningarna av levnadsförhållanden</a:t>
          </a:r>
        </a:p>
      </cdr:txBody>
    </cdr:sp>
  </cdr:relSizeAnchor>
  <cdr:relSizeAnchor xmlns:cdr="http://schemas.openxmlformats.org/drawingml/2006/chartDrawing">
    <cdr:from>
      <cdr:x>0.08214</cdr:x>
      <cdr:y>0.00836</cdr:y>
    </cdr:from>
    <cdr:to>
      <cdr:x>0.91417</cdr:x>
      <cdr:y>0.15413</cdr:y>
    </cdr:to>
    <cdr:sp macro="" textlink="">
      <cdr:nvSpPr>
        <cdr:cNvPr id="4" name="textruta 1"/>
        <cdr:cNvSpPr txBox="1"/>
      </cdr:nvSpPr>
      <cdr:spPr>
        <a:xfrm xmlns:a="http://schemas.openxmlformats.org/drawingml/2006/main">
          <a:off x="496833" y="28587"/>
          <a:ext cx="5032429" cy="4984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050" b="1" i="0" baseline="0">
              <a:effectLst/>
              <a:latin typeface="+mn-lt"/>
              <a:ea typeface="+mn-ea"/>
              <a:cs typeface="Arial" panose="020B0604020202020204" pitchFamily="34" charset="0"/>
            </a:rPr>
            <a:t>Andel ej anträffade bland personer som erhållit respektive ej erhållit ekonomiskt bistånd. </a:t>
          </a:r>
          <a:r>
            <a:rPr lang="sv-SE" sz="1050" b="0" i="0" baseline="0">
              <a:effectLst/>
              <a:latin typeface="+mn-lt"/>
              <a:cs typeface="Arial" panose="020B0604020202020204" pitchFamily="34" charset="0"/>
            </a:rPr>
            <a:t>Utvecklingen i ULF/SILC 2002-2019. Personer 16 år och äldre</a:t>
          </a:r>
          <a:endParaRPr lang="sv-SE" sz="1050">
            <a:effectLst/>
            <a:latin typeface="+mn-lt"/>
            <a:cs typeface="Arial" panose="020B0604020202020204" pitchFamily="34" charset="0"/>
          </a:endParaRP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050">
            <a:latin typeface="+mn-lt"/>
            <a:cs typeface="Arial" panose="020B0604020202020204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33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0.00894</cdr:x>
      <cdr:y>0.90808</cdr:y>
    </cdr:from>
    <cdr:to>
      <cdr:x>0.68873</cdr:x>
      <cdr:y>0.98329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47626" y="3105150"/>
          <a:ext cx="36195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800">
              <a:latin typeface="+mn-lt"/>
              <a:cs typeface="Arial" pitchFamily="34" charset="0"/>
            </a:rPr>
            <a:t>Källa: SCB, Undersökningarna av levnadsförhållanden</a:t>
          </a:r>
        </a:p>
      </cdr:txBody>
    </cdr:sp>
  </cdr:relSizeAnchor>
  <cdr:relSizeAnchor xmlns:cdr="http://schemas.openxmlformats.org/drawingml/2006/chartDrawing">
    <cdr:from>
      <cdr:x>0.08182</cdr:x>
      <cdr:y>0.01115</cdr:y>
    </cdr:from>
    <cdr:to>
      <cdr:x>0.89048</cdr:x>
      <cdr:y>0.15692</cdr:y>
    </cdr:to>
    <cdr:sp macro="" textlink="">
      <cdr:nvSpPr>
        <cdr:cNvPr id="4" name="textruta 1"/>
        <cdr:cNvSpPr txBox="1"/>
      </cdr:nvSpPr>
      <cdr:spPr>
        <a:xfrm xmlns:a="http://schemas.openxmlformats.org/drawingml/2006/main">
          <a:off x="488653" y="38112"/>
          <a:ext cx="4829472" cy="4984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050" b="1" i="0" baseline="0">
              <a:effectLst/>
              <a:latin typeface="+mn-lt"/>
              <a:ea typeface="+mn-ea"/>
              <a:cs typeface="Arial" panose="020B0604020202020204" pitchFamily="34" charset="0"/>
            </a:rPr>
            <a:t>Andel vägrare bland personer som erhållit respektive ej erhållit ekonomiskt bistånd. </a:t>
          </a:r>
          <a:r>
            <a:rPr lang="sv-SE" sz="1050" b="0" i="0" baseline="0">
              <a:effectLst/>
              <a:latin typeface="+mn-lt"/>
              <a:cs typeface="Arial" panose="020B0604020202020204" pitchFamily="34" charset="0"/>
            </a:rPr>
            <a:t>Utvecklingen i ULF/SILC 2002-2019. Personer 16 år och äldre</a:t>
          </a:r>
          <a:endParaRPr lang="sv-SE" sz="1050">
            <a:effectLst/>
            <a:latin typeface="+mn-lt"/>
            <a:cs typeface="Arial" panose="020B0604020202020204" pitchFamily="34" charset="0"/>
          </a:endParaRP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050">
            <a:latin typeface="+mn-lt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37</xdr:row>
      <xdr:rowOff>180975</xdr:rowOff>
    </xdr:from>
    <xdr:to>
      <xdr:col>8</xdr:col>
      <xdr:colOff>476250</xdr:colOff>
      <xdr:row>55</xdr:row>
      <xdr:rowOff>171450</xdr:rowOff>
    </xdr:to>
    <xdr:graphicFrame macro="">
      <xdr:nvGraphicFramePr>
        <xdr:cNvPr id="15553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1</xdr:row>
      <xdr:rowOff>57150</xdr:rowOff>
    </xdr:from>
    <xdr:to>
      <xdr:col>8</xdr:col>
      <xdr:colOff>485775</xdr:colOff>
      <xdr:row>18</xdr:row>
      <xdr:rowOff>85725</xdr:rowOff>
    </xdr:to>
    <xdr:graphicFrame macro="">
      <xdr:nvGraphicFramePr>
        <xdr:cNvPr id="15554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590550</xdr:colOff>
      <xdr:row>1</xdr:row>
      <xdr:rowOff>57150</xdr:rowOff>
    </xdr:from>
    <xdr:to>
      <xdr:col>17</xdr:col>
      <xdr:colOff>428625</xdr:colOff>
      <xdr:row>18</xdr:row>
      <xdr:rowOff>85725</xdr:rowOff>
    </xdr:to>
    <xdr:graphicFrame macro="">
      <xdr:nvGraphicFramePr>
        <xdr:cNvPr id="15555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18</xdr:row>
      <xdr:rowOff>171450</xdr:rowOff>
    </xdr:from>
    <xdr:to>
      <xdr:col>8</xdr:col>
      <xdr:colOff>485775</xdr:colOff>
      <xdr:row>36</xdr:row>
      <xdr:rowOff>161925</xdr:rowOff>
    </xdr:to>
    <xdr:graphicFrame macro="">
      <xdr:nvGraphicFramePr>
        <xdr:cNvPr id="15556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600075</xdr:colOff>
      <xdr:row>18</xdr:row>
      <xdr:rowOff>161925</xdr:rowOff>
    </xdr:from>
    <xdr:to>
      <xdr:col>17</xdr:col>
      <xdr:colOff>438150</xdr:colOff>
      <xdr:row>36</xdr:row>
      <xdr:rowOff>152400</xdr:rowOff>
    </xdr:to>
    <xdr:graphicFrame macro="">
      <xdr:nvGraphicFramePr>
        <xdr:cNvPr id="15557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17</xdr:col>
      <xdr:colOff>447675</xdr:colOff>
      <xdr:row>55</xdr:row>
      <xdr:rowOff>180975</xdr:rowOff>
    </xdr:to>
    <xdr:graphicFrame macro="">
      <xdr:nvGraphicFramePr>
        <xdr:cNvPr id="15559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56</xdr:row>
      <xdr:rowOff>104775</xdr:rowOff>
    </xdr:from>
    <xdr:to>
      <xdr:col>8</xdr:col>
      <xdr:colOff>466725</xdr:colOff>
      <xdr:row>74</xdr:row>
      <xdr:rowOff>95250</xdr:rowOff>
    </xdr:to>
    <xdr:graphicFrame macro="">
      <xdr:nvGraphicFramePr>
        <xdr:cNvPr id="15560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0.00894</cdr:x>
      <cdr:y>0.90808</cdr:y>
    </cdr:from>
    <cdr:to>
      <cdr:x>0.68873</cdr:x>
      <cdr:y>0.98329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47626" y="3105150"/>
          <a:ext cx="36195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900">
              <a:latin typeface="+mn-lt"/>
              <a:cs typeface="Arial" pitchFamily="34" charset="0"/>
            </a:rPr>
            <a:t>Källa: SCB, Undersökningarna av levnadsförhållanden</a:t>
          </a:r>
        </a:p>
      </cdr:txBody>
    </cdr:sp>
  </cdr:relSizeAnchor>
  <cdr:relSizeAnchor xmlns:cdr="http://schemas.openxmlformats.org/drawingml/2006/chartDrawing">
    <cdr:from>
      <cdr:x>0.1449</cdr:x>
      <cdr:y>0.02182</cdr:y>
    </cdr:from>
    <cdr:to>
      <cdr:x>0.75134</cdr:x>
      <cdr:y>0.15552</cdr:y>
    </cdr:to>
    <cdr:sp macro="" textlink="">
      <cdr:nvSpPr>
        <cdr:cNvPr id="4" name="textruta 1"/>
        <cdr:cNvSpPr txBox="1"/>
      </cdr:nvSpPr>
      <cdr:spPr>
        <a:xfrm xmlns:a="http://schemas.openxmlformats.org/drawingml/2006/main">
          <a:off x="773357" y="74608"/>
          <a:ext cx="3236676" cy="4571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i="0" baseline="0">
              <a:latin typeface="+mn-lt"/>
            </a:rPr>
            <a:t>Andel vägrare. Utvecklingen i ULF</a:t>
          </a:r>
          <a:r>
            <a:rPr lang="sv-SE" sz="1100" b="1" i="0" baseline="0">
              <a:latin typeface="+mn-lt"/>
              <a:ea typeface="+mn-ea"/>
              <a:cs typeface="+mn-cs"/>
            </a:rPr>
            <a:t>/SILC</a:t>
          </a:r>
          <a:r>
            <a:rPr lang="sv-SE" sz="1100" b="1" i="0" baseline="0">
              <a:latin typeface="+mn-lt"/>
            </a:rPr>
            <a:t> 1980-2020</a:t>
          </a:r>
          <a:br>
            <a:rPr lang="sv-SE" sz="1100" b="1" i="0" baseline="0">
              <a:latin typeface="+mn-lt"/>
            </a:rPr>
          </a:br>
          <a:r>
            <a:rPr lang="sv-SE" sz="1100" b="0" i="0" baseline="0">
              <a:latin typeface="+mn-lt"/>
            </a:rPr>
            <a:t>Män och kvinnor 85- år</a:t>
          </a:r>
          <a:endParaRPr lang="sv-SE">
            <a:latin typeface="+mn-lt"/>
          </a:endParaRPr>
        </a:p>
        <a:p xmlns:a="http://schemas.openxmlformats.org/drawingml/2006/main">
          <a:endParaRPr lang="sv-SE" sz="1100">
            <a:latin typeface="+mn-lt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0.00894</cdr:x>
      <cdr:y>0.90808</cdr:y>
    </cdr:from>
    <cdr:to>
      <cdr:x>0.68873</cdr:x>
      <cdr:y>0.98329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47626" y="3105150"/>
          <a:ext cx="36195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900">
              <a:latin typeface="+mn-lt"/>
              <a:cs typeface="Arial" pitchFamily="34" charset="0"/>
            </a:rPr>
            <a:t>Källa: SCB, Undersökningarna av levnadsförhållanden</a:t>
          </a:r>
        </a:p>
      </cdr:txBody>
    </cdr:sp>
  </cdr:relSizeAnchor>
  <cdr:relSizeAnchor xmlns:cdr="http://schemas.openxmlformats.org/drawingml/2006/chartDrawing">
    <cdr:from>
      <cdr:x>0.14848</cdr:x>
      <cdr:y>0.01486</cdr:y>
    </cdr:from>
    <cdr:to>
      <cdr:x>0.75492</cdr:x>
      <cdr:y>0.14856</cdr:y>
    </cdr:to>
    <cdr:sp macro="" textlink="">
      <cdr:nvSpPr>
        <cdr:cNvPr id="4" name="textruta 1"/>
        <cdr:cNvSpPr txBox="1"/>
      </cdr:nvSpPr>
      <cdr:spPr>
        <a:xfrm xmlns:a="http://schemas.openxmlformats.org/drawingml/2006/main">
          <a:off x="792464" y="50788"/>
          <a:ext cx="3236676" cy="4569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i="0" baseline="0">
              <a:latin typeface="+mn-lt"/>
            </a:rPr>
            <a:t>Andel vägrare. Utvecklingen i ULF</a:t>
          </a:r>
          <a:r>
            <a:rPr lang="sv-SE" sz="1100" b="1" i="0" baseline="0">
              <a:latin typeface="+mn-lt"/>
              <a:ea typeface="+mn-ea"/>
              <a:cs typeface="+mn-cs"/>
            </a:rPr>
            <a:t>/SILC</a:t>
          </a:r>
          <a:r>
            <a:rPr lang="sv-SE" sz="1100" b="1" i="0" baseline="0">
              <a:latin typeface="+mn-lt"/>
            </a:rPr>
            <a:t> 1980-2020</a:t>
          </a:r>
          <a:br>
            <a:rPr lang="sv-SE" sz="1100" b="1" i="0" baseline="0">
              <a:latin typeface="+mn-lt"/>
            </a:rPr>
          </a:br>
          <a:r>
            <a:rPr lang="sv-SE" sz="1100" b="0" i="0" baseline="0">
              <a:latin typeface="+mn-lt"/>
            </a:rPr>
            <a:t>Män och kvinnor 16-24 år</a:t>
          </a:r>
          <a:endParaRPr lang="sv-SE">
            <a:latin typeface="+mn-lt"/>
          </a:endParaRPr>
        </a:p>
        <a:p xmlns:a="http://schemas.openxmlformats.org/drawingml/2006/main">
          <a:endParaRPr lang="sv-SE" sz="1100"/>
        </a:p>
      </cdr:txBody>
    </cdr:sp>
  </cdr:relSizeAnchor>
</c:userShapes>
</file>

<file path=xl/theme/theme1.xml><?xml version="1.0" encoding="utf-8"?>
<a:theme xmlns:a="http://schemas.openxmlformats.org/drawingml/2006/main" name="SCB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DE82DC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87CD78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478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SCB" id="{9089F142-C9AC-4F0F-A93E-F3A24C65695D}" vid="{1EFE4427-1E0F-4915-91DE-0FC4EE12C4F4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cb.se/le0101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1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h6.scb.se/metadata/mikrodataregister.aspx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AY28"/>
  <sheetViews>
    <sheetView tabSelected="1" zoomScaleNormal="100" workbookViewId="0"/>
  </sheetViews>
  <sheetFormatPr defaultColWidth="12.58203125" defaultRowHeight="15" customHeight="1" x14ac:dyDescent="0.25"/>
  <cols>
    <col min="1" max="1" width="91" style="41" customWidth="1"/>
    <col min="2" max="2" width="29.83203125" style="41" customWidth="1"/>
    <col min="3" max="3" width="19.75" style="41" customWidth="1"/>
    <col min="4" max="16384" width="12.58203125" style="41"/>
  </cols>
  <sheetData>
    <row r="1" spans="1:51" s="38" customFormat="1" ht="50.15" customHeight="1" x14ac:dyDescent="0.25">
      <c r="AU1" s="39"/>
      <c r="AV1" s="39"/>
      <c r="AW1" s="39"/>
      <c r="AX1" s="39"/>
      <c r="AY1" s="39"/>
    </row>
    <row r="2" spans="1:51" ht="30" customHeight="1" x14ac:dyDescent="0.45">
      <c r="A2" s="72" t="s">
        <v>124</v>
      </c>
      <c r="B2" s="40"/>
      <c r="C2" s="42"/>
    </row>
    <row r="3" spans="1:51" ht="52.5" customHeight="1" thickBot="1" x14ac:dyDescent="0.7">
      <c r="A3" s="231" t="s">
        <v>125</v>
      </c>
      <c r="B3" s="232"/>
    </row>
    <row r="4" spans="1:51" s="43" customFormat="1" ht="20.149999999999999" customHeight="1" x14ac:dyDescent="0.35">
      <c r="A4" s="233" t="s">
        <v>106</v>
      </c>
      <c r="B4" s="238"/>
    </row>
    <row r="5" spans="1:51" s="43" customFormat="1" ht="20.149999999999999" customHeight="1" x14ac:dyDescent="0.35">
      <c r="A5" s="235" t="s">
        <v>126</v>
      </c>
      <c r="B5" s="235" t="s">
        <v>58</v>
      </c>
    </row>
    <row r="6" spans="1:51" s="43" customFormat="1" ht="20.149999999999999" customHeight="1" x14ac:dyDescent="0.35">
      <c r="A6" s="236" t="s">
        <v>127</v>
      </c>
      <c r="B6" s="236" t="s">
        <v>63</v>
      </c>
    </row>
    <row r="7" spans="1:51" s="43" customFormat="1" ht="20.149999999999999" customHeight="1" x14ac:dyDescent="0.35">
      <c r="A7" s="234" t="s">
        <v>105</v>
      </c>
      <c r="B7" s="235"/>
    </row>
    <row r="8" spans="1:51" s="43" customFormat="1" ht="20.149999999999999" customHeight="1" x14ac:dyDescent="0.35">
      <c r="A8" s="236" t="s">
        <v>128</v>
      </c>
      <c r="B8" s="236" t="s">
        <v>63</v>
      </c>
    </row>
    <row r="9" spans="1:51" s="43" customFormat="1" ht="20.149999999999999" customHeight="1" x14ac:dyDescent="0.35">
      <c r="A9" s="235" t="s">
        <v>129</v>
      </c>
      <c r="B9" s="235" t="s">
        <v>58</v>
      </c>
    </row>
    <row r="10" spans="1:51" s="43" customFormat="1" ht="20.149999999999999" customHeight="1" x14ac:dyDescent="0.35">
      <c r="A10" s="236" t="s">
        <v>130</v>
      </c>
      <c r="B10" s="236" t="s">
        <v>59</v>
      </c>
    </row>
    <row r="11" spans="1:51" s="43" customFormat="1" ht="20.149999999999999" customHeight="1" x14ac:dyDescent="0.35">
      <c r="A11" s="235" t="s">
        <v>131</v>
      </c>
      <c r="B11" s="235" t="s">
        <v>59</v>
      </c>
    </row>
    <row r="12" spans="1:51" s="43" customFormat="1" ht="20.149999999999999" customHeight="1" x14ac:dyDescent="0.35">
      <c r="A12" s="236" t="s">
        <v>132</v>
      </c>
      <c r="B12" s="236" t="s">
        <v>59</v>
      </c>
    </row>
    <row r="13" spans="1:51" s="43" customFormat="1" ht="20.149999999999999" customHeight="1" x14ac:dyDescent="0.35">
      <c r="A13" s="235" t="s">
        <v>133</v>
      </c>
      <c r="B13" s="235" t="s">
        <v>58</v>
      </c>
    </row>
    <row r="14" spans="1:51" s="43" customFormat="1" ht="20.149999999999999" customHeight="1" x14ac:dyDescent="0.35">
      <c r="A14" s="236" t="s">
        <v>134</v>
      </c>
      <c r="B14" s="236" t="s">
        <v>58</v>
      </c>
    </row>
    <row r="15" spans="1:51" s="43" customFormat="1" ht="20.149999999999999" customHeight="1" x14ac:dyDescent="0.35">
      <c r="A15" s="235" t="s">
        <v>135</v>
      </c>
      <c r="B15" s="235" t="s">
        <v>58</v>
      </c>
    </row>
    <row r="16" spans="1:51" s="43" customFormat="1" ht="20.149999999999999" customHeight="1" x14ac:dyDescent="0.35">
      <c r="A16" s="233" t="s">
        <v>104</v>
      </c>
      <c r="B16" s="236"/>
    </row>
    <row r="17" spans="1:8" s="43" customFormat="1" ht="20.149999999999999" customHeight="1" x14ac:dyDescent="0.35">
      <c r="A17" s="235" t="s">
        <v>136</v>
      </c>
      <c r="B17" s="240" t="s">
        <v>61</v>
      </c>
    </row>
    <row r="18" spans="1:8" s="43" customFormat="1" ht="20.149999999999999" customHeight="1" x14ac:dyDescent="0.35">
      <c r="A18" s="236" t="s">
        <v>137</v>
      </c>
      <c r="B18" s="239" t="s">
        <v>61</v>
      </c>
    </row>
    <row r="19" spans="1:8" s="43" customFormat="1" ht="20.149999999999999" customHeight="1" x14ac:dyDescent="0.35">
      <c r="A19" s="235" t="s">
        <v>138</v>
      </c>
      <c r="B19" s="240" t="s">
        <v>61</v>
      </c>
    </row>
    <row r="20" spans="1:8" s="43" customFormat="1" ht="20.149999999999999" customHeight="1" x14ac:dyDescent="0.35">
      <c r="A20" s="236" t="s">
        <v>139</v>
      </c>
      <c r="B20" s="239" t="s">
        <v>61</v>
      </c>
    </row>
    <row r="21" spans="1:8" s="43" customFormat="1" ht="20.149999999999999" customHeight="1" x14ac:dyDescent="0.35">
      <c r="A21" s="235" t="s">
        <v>140</v>
      </c>
      <c r="B21" s="240" t="s">
        <v>61</v>
      </c>
    </row>
    <row r="22" spans="1:8" s="43" customFormat="1" ht="20.149999999999999" customHeight="1" thickBot="1" x14ac:dyDescent="0.4">
      <c r="A22" s="237" t="s">
        <v>141</v>
      </c>
      <c r="B22" s="241" t="s">
        <v>61</v>
      </c>
    </row>
    <row r="24" spans="1:8" customFormat="1" ht="20.149999999999999" customHeight="1" x14ac:dyDescent="0.4">
      <c r="A24" s="73" t="s">
        <v>62</v>
      </c>
      <c r="B24" s="44"/>
      <c r="C24" s="45"/>
      <c r="H24" s="46"/>
    </row>
    <row r="25" spans="1:8" ht="15" customHeight="1" x14ac:dyDescent="0.25">
      <c r="B25" s="47"/>
    </row>
    <row r="26" spans="1:8" s="43" customFormat="1" ht="15" customHeight="1" x14ac:dyDescent="0.35">
      <c r="A26" s="74" t="s">
        <v>64</v>
      </c>
      <c r="B26" s="48"/>
    </row>
    <row r="27" spans="1:8" s="43" customFormat="1" ht="15" customHeight="1" x14ac:dyDescent="0.35">
      <c r="A27" s="75" t="s">
        <v>107</v>
      </c>
    </row>
    <row r="28" spans="1:8" s="43" customFormat="1" ht="15" customHeight="1" x14ac:dyDescent="0.35">
      <c r="A28" s="75" t="s">
        <v>65</v>
      </c>
      <c r="B28" s="49"/>
      <c r="C28" s="49"/>
    </row>
  </sheetData>
  <hyperlinks>
    <hyperlink ref="A24" r:id="rId1"/>
    <hyperlink ref="B5" location="'1. Urval, intervjuer, bortfall'!A1" display="Till tabellen"/>
    <hyperlink ref="B12" location="'7. Diagram Bortfall Kön Ålder'!A1" display="Till diagrammen"/>
    <hyperlink ref="B9" location="'4. Bortfallskategori Kön Ålder'!A1" display="Till tabellen"/>
    <hyperlink ref="B10" location="'5. Diagram Vägrare Kön Ålder'!A1" display="Till diagrammen"/>
    <hyperlink ref="B11" location="'6. Diagram Ej antr. Kön Ålder '!A1" display="Till diagrammen"/>
    <hyperlink ref="B17" location="'11. Bortfall Familjetyp'!A1" display="Till tabell och diagram"/>
    <hyperlink ref="B14" location="'9. Bortfall Män Ålder'!A1" display="Till tabellen"/>
    <hyperlink ref="B15" location="'10. Bortfall Kvinnor Ålder'!A1" display="Till tabellen"/>
    <hyperlink ref="B13" location="'8. Bortfall Samtliga'!A1" display="Till tabellen"/>
    <hyperlink ref="B6" location="'2. Diagram Intervjuer, bortfall'!A1" display="Till diagrammet"/>
    <hyperlink ref="B8" location="'3. Diagram Bortfallskategori'!A1" display="Till diagrammet"/>
    <hyperlink ref="B18" location="'12. Bortfall Inr-Utr födda'!A1" display="Till tabell och diagram"/>
    <hyperlink ref="B19" location="'13. Bortfall Vistelsetid'!A1" display="Till tabell och diagram"/>
    <hyperlink ref="B20" location="'14. Bortfall Utbildningsnivå'!A1" display="Till tabell och diagram"/>
    <hyperlink ref="B21" location="'15. Bortfall DispInkomst'!A1" display="Till tabell och diagram"/>
    <hyperlink ref="B22" location="'16. Bortfall EkBistånd'!A1" display="Till tabell och diagram"/>
  </hyperlinks>
  <pageMargins left="0.74803149606299213" right="0" top="0.98425196850393704" bottom="0.78740157480314965" header="0.51181102362204722" footer="0.51181102362204722"/>
  <pageSetup paperSize="8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0"/>
  <dimension ref="A1:Q377"/>
  <sheetViews>
    <sheetView workbookViewId="0">
      <pane ySplit="5" topLeftCell="A6" activePane="bottomLeft" state="frozen"/>
      <selection pane="bottomLeft"/>
    </sheetView>
  </sheetViews>
  <sheetFormatPr defaultColWidth="9" defaultRowHeight="15.5" x14ac:dyDescent="0.4"/>
  <cols>
    <col min="1" max="1" width="11.75" style="1" customWidth="1"/>
    <col min="2" max="2" width="8.83203125" style="1" customWidth="1"/>
    <col min="3" max="3" width="5.5" style="1" customWidth="1"/>
    <col min="4" max="10" width="10.58203125" style="1" customWidth="1"/>
    <col min="11" max="16384" width="9" style="1"/>
  </cols>
  <sheetData>
    <row r="1" spans="1:17" ht="28" customHeight="1" x14ac:dyDescent="0.5">
      <c r="A1" s="30" t="s">
        <v>149</v>
      </c>
      <c r="H1" s="21" t="s">
        <v>40</v>
      </c>
      <c r="I1" s="21" t="s">
        <v>4</v>
      </c>
      <c r="J1" s="21" t="s">
        <v>5</v>
      </c>
      <c r="K1" s="21" t="s">
        <v>6</v>
      </c>
      <c r="L1" s="21" t="s">
        <v>7</v>
      </c>
      <c r="M1" s="21" t="s">
        <v>8</v>
      </c>
      <c r="N1" s="21" t="s">
        <v>9</v>
      </c>
      <c r="O1" s="21" t="s">
        <v>10</v>
      </c>
      <c r="P1" s="21" t="s">
        <v>41</v>
      </c>
      <c r="Q1" s="242"/>
    </row>
    <row r="2" spans="1:17" x14ac:dyDescent="0.4">
      <c r="A2" t="s">
        <v>150</v>
      </c>
    </row>
    <row r="3" spans="1:17" ht="16.5" customHeight="1" thickBot="1" x14ac:dyDescent="0.45">
      <c r="A3" s="2"/>
      <c r="B3" s="242"/>
      <c r="D3" s="242"/>
      <c r="E3" s="242"/>
      <c r="F3" s="242"/>
      <c r="G3" s="242"/>
    </row>
    <row r="4" spans="1:17" s="3" customFormat="1" ht="36" customHeight="1" thickTop="1" x14ac:dyDescent="0.4">
      <c r="A4" s="4"/>
      <c r="B4" s="4"/>
      <c r="C4" s="4"/>
      <c r="D4" s="5" t="s">
        <v>0</v>
      </c>
      <c r="E4" s="5" t="s">
        <v>14</v>
      </c>
      <c r="F4" s="5" t="s">
        <v>17</v>
      </c>
      <c r="G4" s="5" t="s">
        <v>39</v>
      </c>
      <c r="H4" s="5" t="s">
        <v>19</v>
      </c>
      <c r="I4" s="6" t="s">
        <v>18</v>
      </c>
      <c r="J4" s="7"/>
      <c r="L4" s="267" t="s">
        <v>60</v>
      </c>
      <c r="M4" s="267"/>
      <c r="N4" s="267"/>
    </row>
    <row r="5" spans="1:17" s="3" customFormat="1" ht="27" customHeight="1" thickBot="1" x14ac:dyDescent="0.45">
      <c r="A5" s="8"/>
      <c r="B5" s="8"/>
      <c r="C5" s="8"/>
      <c r="D5" s="9"/>
      <c r="E5" s="9"/>
      <c r="F5" s="9"/>
      <c r="G5" s="9"/>
      <c r="H5" s="9"/>
      <c r="I5" s="9" t="s">
        <v>16</v>
      </c>
      <c r="J5" s="10" t="s">
        <v>15</v>
      </c>
    </row>
    <row r="6" spans="1:17" x14ac:dyDescent="0.4">
      <c r="A6" s="12"/>
      <c r="B6" s="13" t="s">
        <v>1</v>
      </c>
      <c r="C6" s="12"/>
      <c r="D6" s="11"/>
      <c r="E6" s="11"/>
      <c r="F6" s="11"/>
      <c r="G6" s="11"/>
      <c r="H6" s="11"/>
      <c r="I6" s="11"/>
      <c r="J6" s="11"/>
    </row>
    <row r="7" spans="1:17" x14ac:dyDescent="0.4">
      <c r="A7" s="14" t="s">
        <v>2</v>
      </c>
      <c r="B7" s="14" t="s">
        <v>3</v>
      </c>
      <c r="C7" s="25">
        <v>1980</v>
      </c>
      <c r="D7" s="26">
        <v>4119</v>
      </c>
      <c r="E7" s="26">
        <v>3546</v>
      </c>
      <c r="F7" s="26">
        <v>573</v>
      </c>
      <c r="G7" s="27">
        <v>86.1</v>
      </c>
      <c r="H7" s="27">
        <v>13.9</v>
      </c>
      <c r="I7" s="27">
        <v>10.9</v>
      </c>
      <c r="J7" s="27">
        <v>2.2999999999999998</v>
      </c>
      <c r="L7" s="16" t="s">
        <v>38</v>
      </c>
    </row>
    <row r="8" spans="1:17" x14ac:dyDescent="0.4">
      <c r="A8" s="13"/>
      <c r="B8" s="13"/>
      <c r="C8" s="22">
        <v>1981</v>
      </c>
      <c r="D8" s="23">
        <v>4271</v>
      </c>
      <c r="E8" s="23">
        <v>3719</v>
      </c>
      <c r="F8" s="23">
        <v>552</v>
      </c>
      <c r="G8" s="24">
        <v>87.1</v>
      </c>
      <c r="H8" s="24">
        <v>12.9</v>
      </c>
      <c r="I8" s="24">
        <v>9.1</v>
      </c>
      <c r="J8" s="24">
        <v>3</v>
      </c>
      <c r="L8" s="16">
        <v>81</v>
      </c>
    </row>
    <row r="9" spans="1:17" x14ac:dyDescent="0.4">
      <c r="A9" s="14"/>
      <c r="B9" s="14"/>
      <c r="C9" s="25">
        <v>1982</v>
      </c>
      <c r="D9" s="26">
        <v>4152</v>
      </c>
      <c r="E9" s="26">
        <v>3623</v>
      </c>
      <c r="F9" s="26">
        <v>529</v>
      </c>
      <c r="G9" s="27">
        <v>87.3</v>
      </c>
      <c r="H9" s="27">
        <v>12.7</v>
      </c>
      <c r="I9" s="27">
        <v>9.4</v>
      </c>
      <c r="J9" s="27">
        <v>2.7</v>
      </c>
      <c r="L9" s="16">
        <v>82</v>
      </c>
    </row>
    <row r="10" spans="1:17" x14ac:dyDescent="0.4">
      <c r="A10" s="13"/>
      <c r="B10" s="13"/>
      <c r="C10" s="22">
        <v>1983</v>
      </c>
      <c r="D10" s="23">
        <v>3878</v>
      </c>
      <c r="E10" s="23">
        <v>3260</v>
      </c>
      <c r="F10" s="23">
        <v>617</v>
      </c>
      <c r="G10" s="24">
        <v>84.1</v>
      </c>
      <c r="H10" s="24">
        <v>15.9</v>
      </c>
      <c r="I10" s="24">
        <v>12.5</v>
      </c>
      <c r="J10" s="24">
        <v>2.7</v>
      </c>
      <c r="L10" s="16">
        <v>83</v>
      </c>
    </row>
    <row r="11" spans="1:17" x14ac:dyDescent="0.4">
      <c r="A11" s="14"/>
      <c r="B11" s="14"/>
      <c r="C11" s="25">
        <v>1984</v>
      </c>
      <c r="D11" s="26">
        <v>4351</v>
      </c>
      <c r="E11" s="26">
        <v>3649</v>
      </c>
      <c r="F11" s="26">
        <v>702</v>
      </c>
      <c r="G11" s="27">
        <v>83.9</v>
      </c>
      <c r="H11" s="27">
        <v>16.100000000000001</v>
      </c>
      <c r="I11" s="27">
        <v>12.5</v>
      </c>
      <c r="J11" s="27">
        <v>2.7</v>
      </c>
      <c r="L11" s="16">
        <v>84</v>
      </c>
    </row>
    <row r="12" spans="1:17" x14ac:dyDescent="0.4">
      <c r="A12" s="13"/>
      <c r="B12" s="13"/>
      <c r="C12" s="22">
        <v>1985</v>
      </c>
      <c r="D12" s="23">
        <v>3929</v>
      </c>
      <c r="E12" s="23">
        <v>3265</v>
      </c>
      <c r="F12" s="23">
        <v>662</v>
      </c>
      <c r="G12" s="24">
        <v>83.1</v>
      </c>
      <c r="H12" s="24">
        <v>16.8</v>
      </c>
      <c r="I12" s="24">
        <v>11.9</v>
      </c>
      <c r="J12" s="24">
        <v>3.4</v>
      </c>
      <c r="L12" s="16">
        <v>85</v>
      </c>
    </row>
    <row r="13" spans="1:17" x14ac:dyDescent="0.4">
      <c r="A13" s="14"/>
      <c r="B13" s="14"/>
      <c r="C13" s="25">
        <v>1986</v>
      </c>
      <c r="D13" s="26">
        <v>3078</v>
      </c>
      <c r="E13" s="26">
        <v>2378</v>
      </c>
      <c r="F13" s="26">
        <v>699</v>
      </c>
      <c r="G13" s="27">
        <v>77.3</v>
      </c>
      <c r="H13" s="27">
        <v>22.7</v>
      </c>
      <c r="I13" s="27">
        <v>17.100000000000001</v>
      </c>
      <c r="J13" s="27">
        <v>4.3</v>
      </c>
      <c r="L13" s="16">
        <v>86</v>
      </c>
    </row>
    <row r="14" spans="1:17" x14ac:dyDescent="0.4">
      <c r="A14" s="13"/>
      <c r="B14" s="13"/>
      <c r="C14" s="22">
        <v>1987</v>
      </c>
      <c r="D14" s="23">
        <v>4335</v>
      </c>
      <c r="E14" s="23">
        <v>3517</v>
      </c>
      <c r="F14" s="23">
        <v>813</v>
      </c>
      <c r="G14" s="24">
        <v>81.099999999999994</v>
      </c>
      <c r="H14" s="24">
        <v>18.8</v>
      </c>
      <c r="I14" s="24">
        <v>13.3</v>
      </c>
      <c r="J14" s="24">
        <v>3.8</v>
      </c>
      <c r="L14" s="16">
        <v>87</v>
      </c>
    </row>
    <row r="15" spans="1:17" x14ac:dyDescent="0.4">
      <c r="A15" s="14"/>
      <c r="B15" s="14"/>
      <c r="C15" s="25">
        <v>1988</v>
      </c>
      <c r="D15" s="26">
        <v>3877</v>
      </c>
      <c r="E15" s="26">
        <v>3073</v>
      </c>
      <c r="F15" s="26">
        <v>801</v>
      </c>
      <c r="G15" s="27">
        <v>79.3</v>
      </c>
      <c r="H15" s="27">
        <v>20.7</v>
      </c>
      <c r="I15" s="27">
        <v>14.5</v>
      </c>
      <c r="J15" s="27">
        <v>4.8</v>
      </c>
      <c r="L15" s="16">
        <v>88</v>
      </c>
    </row>
    <row r="16" spans="1:17" x14ac:dyDescent="0.4">
      <c r="A16" s="13"/>
      <c r="B16" s="13"/>
      <c r="C16" s="22">
        <v>1989</v>
      </c>
      <c r="D16" s="23">
        <v>3989</v>
      </c>
      <c r="E16" s="23">
        <v>3135</v>
      </c>
      <c r="F16" s="23">
        <v>852</v>
      </c>
      <c r="G16" s="24">
        <v>78.599999999999994</v>
      </c>
      <c r="H16" s="24">
        <v>21.4</v>
      </c>
      <c r="I16" s="24">
        <v>14.5</v>
      </c>
      <c r="J16" s="24">
        <v>5.4</v>
      </c>
      <c r="L16" s="16">
        <v>89</v>
      </c>
    </row>
    <row r="17" spans="1:12" x14ac:dyDescent="0.4">
      <c r="A17" s="14"/>
      <c r="B17" s="14"/>
      <c r="C17" s="25">
        <v>1990</v>
      </c>
      <c r="D17" s="26">
        <v>3872</v>
      </c>
      <c r="E17" s="26">
        <v>3031</v>
      </c>
      <c r="F17" s="26">
        <v>840</v>
      </c>
      <c r="G17" s="27">
        <v>78.3</v>
      </c>
      <c r="H17" s="27">
        <v>21.7</v>
      </c>
      <c r="I17" s="27">
        <v>15.7</v>
      </c>
      <c r="J17" s="27">
        <v>4.4000000000000004</v>
      </c>
      <c r="L17" s="16">
        <v>90</v>
      </c>
    </row>
    <row r="18" spans="1:12" x14ac:dyDescent="0.4">
      <c r="A18" s="13"/>
      <c r="B18" s="13"/>
      <c r="C18" s="22">
        <v>1991</v>
      </c>
      <c r="D18" s="23">
        <v>3680</v>
      </c>
      <c r="E18" s="23">
        <v>2889</v>
      </c>
      <c r="F18" s="23">
        <v>790</v>
      </c>
      <c r="G18" s="24">
        <v>78.5</v>
      </c>
      <c r="H18" s="24">
        <v>21.5</v>
      </c>
      <c r="I18" s="24">
        <v>15.5</v>
      </c>
      <c r="J18" s="24">
        <v>4.9000000000000004</v>
      </c>
      <c r="L18" s="16">
        <v>91</v>
      </c>
    </row>
    <row r="19" spans="1:12" x14ac:dyDescent="0.4">
      <c r="A19" s="14"/>
      <c r="B19" s="14"/>
      <c r="C19" s="25">
        <v>1992</v>
      </c>
      <c r="D19" s="26">
        <v>3696</v>
      </c>
      <c r="E19" s="26">
        <v>2940</v>
      </c>
      <c r="F19" s="26">
        <v>756</v>
      </c>
      <c r="G19" s="27">
        <v>79.5</v>
      </c>
      <c r="H19" s="27">
        <v>20.5</v>
      </c>
      <c r="I19" s="27">
        <v>14.4</v>
      </c>
      <c r="J19" s="27">
        <v>4.2</v>
      </c>
      <c r="L19" s="16">
        <v>92</v>
      </c>
    </row>
    <row r="20" spans="1:12" x14ac:dyDescent="0.4">
      <c r="A20" s="13"/>
      <c r="B20" s="13"/>
      <c r="C20" s="22">
        <v>1993</v>
      </c>
      <c r="D20" s="23">
        <v>3844</v>
      </c>
      <c r="E20" s="23">
        <v>3098</v>
      </c>
      <c r="F20" s="23">
        <v>746</v>
      </c>
      <c r="G20" s="24">
        <v>80.599999999999994</v>
      </c>
      <c r="H20" s="24">
        <v>19.399999999999999</v>
      </c>
      <c r="I20" s="24">
        <v>13</v>
      </c>
      <c r="J20" s="24">
        <v>5.0999999999999996</v>
      </c>
      <c r="L20" s="16">
        <v>93</v>
      </c>
    </row>
    <row r="21" spans="1:12" x14ac:dyDescent="0.4">
      <c r="A21" s="14"/>
      <c r="B21" s="14"/>
      <c r="C21" s="25">
        <v>1994</v>
      </c>
      <c r="D21" s="26">
        <v>3706</v>
      </c>
      <c r="E21" s="26">
        <v>2945</v>
      </c>
      <c r="F21" s="26">
        <v>757</v>
      </c>
      <c r="G21" s="27">
        <v>79.5</v>
      </c>
      <c r="H21" s="27">
        <v>20.399999999999999</v>
      </c>
      <c r="I21" s="27">
        <v>13.5</v>
      </c>
      <c r="J21" s="27">
        <v>5.7</v>
      </c>
      <c r="L21" s="16">
        <v>94</v>
      </c>
    </row>
    <row r="22" spans="1:12" x14ac:dyDescent="0.4">
      <c r="A22" s="13"/>
      <c r="B22" s="13"/>
      <c r="C22" s="22">
        <v>1995</v>
      </c>
      <c r="D22" s="23">
        <v>3697</v>
      </c>
      <c r="E22" s="23">
        <v>2951</v>
      </c>
      <c r="F22" s="23">
        <v>746</v>
      </c>
      <c r="G22" s="24">
        <v>79.8</v>
      </c>
      <c r="H22" s="24">
        <v>20.2</v>
      </c>
      <c r="I22" s="24">
        <v>13.3</v>
      </c>
      <c r="J22" s="24">
        <v>5.0999999999999996</v>
      </c>
      <c r="L22" s="16">
        <v>95</v>
      </c>
    </row>
    <row r="23" spans="1:12" x14ac:dyDescent="0.4">
      <c r="A23" s="14"/>
      <c r="B23" s="14"/>
      <c r="C23" s="25">
        <v>1996</v>
      </c>
      <c r="D23" s="26">
        <v>3720</v>
      </c>
      <c r="E23" s="26">
        <v>2883</v>
      </c>
      <c r="F23" s="26">
        <v>833</v>
      </c>
      <c r="G23" s="27">
        <v>77.5</v>
      </c>
      <c r="H23" s="27">
        <v>22.4</v>
      </c>
      <c r="I23" s="27">
        <v>14.9</v>
      </c>
      <c r="J23" s="27">
        <v>5.7</v>
      </c>
      <c r="L23" s="16">
        <v>96</v>
      </c>
    </row>
    <row r="24" spans="1:12" x14ac:dyDescent="0.4">
      <c r="A24" s="13"/>
      <c r="B24" s="13"/>
      <c r="C24" s="22">
        <v>1997</v>
      </c>
      <c r="D24" s="23">
        <v>3655</v>
      </c>
      <c r="E24" s="23">
        <v>2800</v>
      </c>
      <c r="F24" s="23">
        <v>854</v>
      </c>
      <c r="G24" s="24">
        <v>76.599999999999994</v>
      </c>
      <c r="H24" s="24">
        <v>23.4</v>
      </c>
      <c r="I24" s="24">
        <v>14.5</v>
      </c>
      <c r="J24" s="24">
        <v>7.1</v>
      </c>
      <c r="L24" s="16">
        <v>97</v>
      </c>
    </row>
    <row r="25" spans="1:12" x14ac:dyDescent="0.4">
      <c r="A25" s="14"/>
      <c r="B25" s="14"/>
      <c r="C25" s="25">
        <v>1998</v>
      </c>
      <c r="D25" s="26">
        <v>3751</v>
      </c>
      <c r="E25" s="26">
        <v>2827</v>
      </c>
      <c r="F25" s="26">
        <v>924</v>
      </c>
      <c r="G25" s="27">
        <v>75.400000000000006</v>
      </c>
      <c r="H25" s="27">
        <v>24.6</v>
      </c>
      <c r="I25" s="27">
        <v>16.7</v>
      </c>
      <c r="J25" s="27">
        <v>6.2</v>
      </c>
      <c r="L25" s="16">
        <v>98</v>
      </c>
    </row>
    <row r="26" spans="1:12" x14ac:dyDescent="0.4">
      <c r="A26" s="13"/>
      <c r="B26" s="13"/>
      <c r="C26" s="22">
        <v>1999</v>
      </c>
      <c r="D26" s="23">
        <v>3718</v>
      </c>
      <c r="E26" s="23">
        <v>2823</v>
      </c>
      <c r="F26" s="23">
        <v>895</v>
      </c>
      <c r="G26" s="24">
        <v>75.900000000000006</v>
      </c>
      <c r="H26" s="24">
        <v>24.1</v>
      </c>
      <c r="I26" s="24">
        <v>15.3</v>
      </c>
      <c r="J26" s="24">
        <v>7.2</v>
      </c>
      <c r="L26" s="16">
        <v>99</v>
      </c>
    </row>
    <row r="27" spans="1:12" x14ac:dyDescent="0.4">
      <c r="A27" s="14"/>
      <c r="B27" s="14"/>
      <c r="C27" s="25">
        <v>2000</v>
      </c>
      <c r="D27" s="26">
        <v>3685</v>
      </c>
      <c r="E27" s="26">
        <v>2741</v>
      </c>
      <c r="F27" s="26">
        <v>944</v>
      </c>
      <c r="G27" s="27">
        <v>74.400000000000006</v>
      </c>
      <c r="H27" s="27">
        <v>25.6</v>
      </c>
      <c r="I27" s="27">
        <v>16.100000000000001</v>
      </c>
      <c r="J27" s="27">
        <v>8</v>
      </c>
      <c r="L27" s="16" t="s">
        <v>24</v>
      </c>
    </row>
    <row r="28" spans="1:12" x14ac:dyDescent="0.4">
      <c r="A28" s="13"/>
      <c r="B28" s="13"/>
      <c r="C28" s="22">
        <v>2001</v>
      </c>
      <c r="D28" s="23">
        <v>3720</v>
      </c>
      <c r="E28" s="23">
        <v>2843</v>
      </c>
      <c r="F28" s="23">
        <v>877</v>
      </c>
      <c r="G28" s="24">
        <v>76.400000000000006</v>
      </c>
      <c r="H28" s="24">
        <v>23.6</v>
      </c>
      <c r="I28" s="24">
        <v>15.5</v>
      </c>
      <c r="J28" s="24">
        <v>6.7</v>
      </c>
      <c r="L28" s="16" t="s">
        <v>25</v>
      </c>
    </row>
    <row r="29" spans="1:12" x14ac:dyDescent="0.4">
      <c r="A29" s="14"/>
      <c r="B29" s="14"/>
      <c r="C29" s="25">
        <v>2002</v>
      </c>
      <c r="D29" s="26">
        <v>3906</v>
      </c>
      <c r="E29" s="26">
        <v>2871</v>
      </c>
      <c r="F29" s="26">
        <v>1035</v>
      </c>
      <c r="G29" s="27">
        <v>73.5</v>
      </c>
      <c r="H29" s="27">
        <v>26.5</v>
      </c>
      <c r="I29" s="27">
        <v>16.7</v>
      </c>
      <c r="J29" s="27">
        <v>8</v>
      </c>
      <c r="L29" s="16" t="s">
        <v>26</v>
      </c>
    </row>
    <row r="30" spans="1:12" x14ac:dyDescent="0.4">
      <c r="A30" s="13"/>
      <c r="B30" s="13"/>
      <c r="C30" s="22">
        <v>2003</v>
      </c>
      <c r="D30" s="23">
        <v>3931</v>
      </c>
      <c r="E30" s="23">
        <v>2942</v>
      </c>
      <c r="F30" s="23">
        <v>988</v>
      </c>
      <c r="G30" s="24">
        <v>74.8</v>
      </c>
      <c r="H30" s="24">
        <v>25.1</v>
      </c>
      <c r="I30" s="24">
        <v>15.9</v>
      </c>
      <c r="J30" s="24">
        <v>7.3</v>
      </c>
      <c r="L30" s="16" t="s">
        <v>27</v>
      </c>
    </row>
    <row r="31" spans="1:12" x14ac:dyDescent="0.4">
      <c r="A31" s="14"/>
      <c r="B31" s="14"/>
      <c r="C31" s="25">
        <v>2004</v>
      </c>
      <c r="D31" s="26">
        <v>3713</v>
      </c>
      <c r="E31" s="26">
        <v>2742</v>
      </c>
      <c r="F31" s="26">
        <v>971</v>
      </c>
      <c r="G31" s="27">
        <v>73.8</v>
      </c>
      <c r="H31" s="27">
        <v>26.2</v>
      </c>
      <c r="I31" s="27">
        <v>17.5</v>
      </c>
      <c r="J31" s="27">
        <v>7.5</v>
      </c>
      <c r="L31" s="16" t="s">
        <v>28</v>
      </c>
    </row>
    <row r="32" spans="1:12" x14ac:dyDescent="0.4">
      <c r="A32" s="13"/>
      <c r="B32" s="13"/>
      <c r="C32" s="22">
        <v>2005</v>
      </c>
      <c r="D32" s="23">
        <v>2837</v>
      </c>
      <c r="E32" s="23">
        <v>2078</v>
      </c>
      <c r="F32" s="23">
        <v>758</v>
      </c>
      <c r="G32" s="24">
        <v>73.2</v>
      </c>
      <c r="H32" s="24">
        <v>26.7</v>
      </c>
      <c r="I32" s="24">
        <v>16.8</v>
      </c>
      <c r="J32" s="24">
        <v>8.1999999999999993</v>
      </c>
      <c r="L32" s="16" t="s">
        <v>29</v>
      </c>
    </row>
    <row r="33" spans="1:12" x14ac:dyDescent="0.4">
      <c r="A33" s="14"/>
      <c r="B33" s="14"/>
      <c r="C33" s="25">
        <v>2006</v>
      </c>
      <c r="D33" s="26">
        <v>3652</v>
      </c>
      <c r="E33" s="26">
        <v>2674</v>
      </c>
      <c r="F33" s="26">
        <v>976</v>
      </c>
      <c r="G33" s="27">
        <v>73.2</v>
      </c>
      <c r="H33" s="27">
        <v>26.7</v>
      </c>
      <c r="I33" s="27">
        <v>16.8</v>
      </c>
      <c r="J33" s="27">
        <v>7.9</v>
      </c>
      <c r="L33" s="16" t="s">
        <v>30</v>
      </c>
    </row>
    <row r="34" spans="1:12" x14ac:dyDescent="0.4">
      <c r="A34" s="13"/>
      <c r="B34" s="13"/>
      <c r="C34" s="22">
        <v>2007</v>
      </c>
      <c r="D34" s="23">
        <v>4078</v>
      </c>
      <c r="E34" s="23">
        <v>2910</v>
      </c>
      <c r="F34" s="23">
        <v>1163</v>
      </c>
      <c r="G34" s="24">
        <v>71.400000000000006</v>
      </c>
      <c r="H34" s="24">
        <v>28.5</v>
      </c>
      <c r="I34" s="24">
        <v>17.100000000000001</v>
      </c>
      <c r="J34" s="24">
        <v>9.3000000000000007</v>
      </c>
      <c r="L34" s="16" t="s">
        <v>31</v>
      </c>
    </row>
    <row r="35" spans="1:12" x14ac:dyDescent="0.4">
      <c r="A35" s="14"/>
      <c r="B35" s="14"/>
      <c r="C35" s="25">
        <v>2008</v>
      </c>
      <c r="D35" s="26">
        <v>4499</v>
      </c>
      <c r="E35" s="26">
        <v>3153</v>
      </c>
      <c r="F35" s="26">
        <v>1343</v>
      </c>
      <c r="G35" s="27">
        <v>70.099999999999994</v>
      </c>
      <c r="H35" s="27">
        <v>29.9</v>
      </c>
      <c r="I35" s="27">
        <v>17.8</v>
      </c>
      <c r="J35" s="27">
        <v>9.8000000000000007</v>
      </c>
      <c r="L35" s="16" t="s">
        <v>32</v>
      </c>
    </row>
    <row r="36" spans="1:12" x14ac:dyDescent="0.4">
      <c r="A36" s="13"/>
      <c r="B36" s="13"/>
      <c r="C36" s="22">
        <v>2009</v>
      </c>
      <c r="D36" s="23">
        <v>5829</v>
      </c>
      <c r="E36" s="23">
        <v>3960</v>
      </c>
      <c r="F36" s="23">
        <v>1869</v>
      </c>
      <c r="G36" s="24">
        <v>67.900000000000006</v>
      </c>
      <c r="H36" s="24">
        <v>32.1</v>
      </c>
      <c r="I36" s="24">
        <v>18</v>
      </c>
      <c r="J36" s="24">
        <v>12</v>
      </c>
      <c r="L36" s="16" t="s">
        <v>33</v>
      </c>
    </row>
    <row r="37" spans="1:12" x14ac:dyDescent="0.4">
      <c r="A37" s="14"/>
      <c r="B37" s="14"/>
      <c r="C37" s="25">
        <v>2010</v>
      </c>
      <c r="D37" s="26">
        <v>5835</v>
      </c>
      <c r="E37" s="26">
        <v>3663</v>
      </c>
      <c r="F37" s="26">
        <v>2172</v>
      </c>
      <c r="G37" s="27">
        <v>62.8</v>
      </c>
      <c r="H37" s="27">
        <v>37.200000000000003</v>
      </c>
      <c r="I37" s="27">
        <v>20.7</v>
      </c>
      <c r="J37" s="27">
        <v>13.8</v>
      </c>
      <c r="L37" s="16"/>
    </row>
    <row r="38" spans="1:12" x14ac:dyDescent="0.4">
      <c r="A38" s="13"/>
      <c r="B38" s="13"/>
      <c r="C38" s="22">
        <v>2011</v>
      </c>
      <c r="D38" s="23">
        <v>4642</v>
      </c>
      <c r="E38" s="23">
        <v>2633</v>
      </c>
      <c r="F38" s="23">
        <v>2002</v>
      </c>
      <c r="G38" s="24">
        <v>56.7</v>
      </c>
      <c r="H38" s="24">
        <v>43.1</v>
      </c>
      <c r="I38" s="24">
        <v>23.4</v>
      </c>
      <c r="J38" s="24">
        <v>17</v>
      </c>
      <c r="L38" s="16"/>
    </row>
    <row r="39" spans="1:12" x14ac:dyDescent="0.4">
      <c r="A39" s="14"/>
      <c r="B39" s="14"/>
      <c r="C39" s="25">
        <v>2012</v>
      </c>
      <c r="D39" s="26">
        <v>5483</v>
      </c>
      <c r="E39" s="26">
        <v>3062</v>
      </c>
      <c r="F39" s="26">
        <v>2415</v>
      </c>
      <c r="G39" s="27">
        <v>55.8</v>
      </c>
      <c r="H39" s="27">
        <v>44</v>
      </c>
      <c r="I39" s="27">
        <v>22.7</v>
      </c>
      <c r="J39" s="27">
        <v>18.100000000000001</v>
      </c>
      <c r="L39" s="16"/>
    </row>
    <row r="40" spans="1:12" x14ac:dyDescent="0.4">
      <c r="A40" s="13"/>
      <c r="B40" s="13"/>
      <c r="C40" s="22">
        <v>2013</v>
      </c>
      <c r="D40" s="23">
        <v>5715</v>
      </c>
      <c r="E40" s="23">
        <v>3122</v>
      </c>
      <c r="F40" s="23">
        <v>2587</v>
      </c>
      <c r="G40" s="24">
        <v>54.6</v>
      </c>
      <c r="H40" s="24">
        <v>45.3</v>
      </c>
      <c r="I40" s="24">
        <v>22.1</v>
      </c>
      <c r="J40" s="24">
        <v>20.3</v>
      </c>
      <c r="L40" s="16"/>
    </row>
    <row r="41" spans="1:12" x14ac:dyDescent="0.4">
      <c r="A41" s="14"/>
      <c r="B41" s="14"/>
      <c r="C41" s="25">
        <v>2014</v>
      </c>
      <c r="D41" s="26">
        <v>4943</v>
      </c>
      <c r="E41" s="26">
        <v>2672</v>
      </c>
      <c r="F41" s="26">
        <v>2271</v>
      </c>
      <c r="G41" s="27">
        <v>54.1</v>
      </c>
      <c r="H41" s="27">
        <v>45.9</v>
      </c>
      <c r="I41" s="27">
        <v>20.100000000000001</v>
      </c>
      <c r="J41" s="27">
        <v>24</v>
      </c>
      <c r="L41" s="16"/>
    </row>
    <row r="42" spans="1:12" x14ac:dyDescent="0.4">
      <c r="A42" s="13"/>
      <c r="B42" s="13"/>
      <c r="C42" s="22">
        <v>2015</v>
      </c>
      <c r="D42" s="23">
        <v>5159</v>
      </c>
      <c r="E42" s="23">
        <v>2684</v>
      </c>
      <c r="F42" s="23">
        <v>2475</v>
      </c>
      <c r="G42" s="24">
        <v>52</v>
      </c>
      <c r="H42" s="24">
        <v>48</v>
      </c>
      <c r="I42" s="24">
        <v>21.6</v>
      </c>
      <c r="J42" s="24">
        <v>24.3</v>
      </c>
      <c r="L42" s="16"/>
    </row>
    <row r="43" spans="1:12" x14ac:dyDescent="0.4">
      <c r="A43" s="14"/>
      <c r="B43" s="14"/>
      <c r="C43" s="25">
        <v>2016</v>
      </c>
      <c r="D43" s="26">
        <v>5365</v>
      </c>
      <c r="E43" s="26">
        <v>2805</v>
      </c>
      <c r="F43" s="26">
        <v>2560</v>
      </c>
      <c r="G43" s="27">
        <v>52.3</v>
      </c>
      <c r="H43" s="27">
        <v>47.7</v>
      </c>
      <c r="I43" s="27">
        <v>23.7</v>
      </c>
      <c r="J43" s="27">
        <v>21.9</v>
      </c>
      <c r="L43" s="16"/>
    </row>
    <row r="44" spans="1:12" x14ac:dyDescent="0.4">
      <c r="A44" s="13"/>
      <c r="B44" s="13"/>
      <c r="C44" s="22">
        <v>2017</v>
      </c>
      <c r="D44" s="23">
        <v>5349</v>
      </c>
      <c r="E44" s="23">
        <v>2847</v>
      </c>
      <c r="F44" s="23">
        <v>2502</v>
      </c>
      <c r="G44" s="24">
        <v>53.2</v>
      </c>
      <c r="H44" s="24">
        <v>46.8</v>
      </c>
      <c r="I44" s="24">
        <v>23.9</v>
      </c>
      <c r="J44" s="24">
        <v>21.4</v>
      </c>
      <c r="L44" s="16"/>
    </row>
    <row r="45" spans="1:12" x14ac:dyDescent="0.4">
      <c r="A45" s="14"/>
      <c r="B45" s="14"/>
      <c r="C45" s="25">
        <v>2018</v>
      </c>
      <c r="D45" s="26">
        <v>5305</v>
      </c>
      <c r="E45" s="26">
        <v>2756</v>
      </c>
      <c r="F45" s="26">
        <v>2549</v>
      </c>
      <c r="G45" s="27">
        <v>52</v>
      </c>
      <c r="H45" s="27">
        <v>48</v>
      </c>
      <c r="I45" s="27">
        <v>25.2</v>
      </c>
      <c r="J45" s="27">
        <v>21</v>
      </c>
      <c r="L45" s="16"/>
    </row>
    <row r="46" spans="1:12" x14ac:dyDescent="0.4">
      <c r="A46" s="13"/>
      <c r="B46" s="13"/>
      <c r="C46" s="22">
        <v>2019</v>
      </c>
      <c r="D46" s="23">
        <v>5425</v>
      </c>
      <c r="E46" s="23">
        <v>2734</v>
      </c>
      <c r="F46" s="23">
        <v>2691</v>
      </c>
      <c r="G46" s="24">
        <v>50.4</v>
      </c>
      <c r="H46" s="24">
        <v>49.6</v>
      </c>
      <c r="I46" s="24">
        <v>24.8</v>
      </c>
      <c r="J46" s="24">
        <v>23.1</v>
      </c>
      <c r="L46" s="16"/>
    </row>
    <row r="47" spans="1:12" x14ac:dyDescent="0.4">
      <c r="A47" s="14"/>
      <c r="B47" s="14"/>
      <c r="C47" s="25">
        <v>2020</v>
      </c>
      <c r="D47" s="26">
        <v>5261</v>
      </c>
      <c r="E47" s="26">
        <v>2515</v>
      </c>
      <c r="F47" s="26">
        <v>2746</v>
      </c>
      <c r="G47" s="27">
        <v>47.8</v>
      </c>
      <c r="H47" s="27">
        <v>52.2</v>
      </c>
      <c r="I47" s="27">
        <v>20.9</v>
      </c>
      <c r="J47" s="27">
        <v>29.2</v>
      </c>
      <c r="L47" s="16"/>
    </row>
    <row r="48" spans="1:12" x14ac:dyDescent="0.4">
      <c r="A48" s="250" t="s">
        <v>2</v>
      </c>
      <c r="B48" s="250" t="s">
        <v>40</v>
      </c>
      <c r="C48" s="251">
        <v>1988</v>
      </c>
      <c r="D48" s="252">
        <v>3986</v>
      </c>
      <c r="E48" s="252">
        <v>3157</v>
      </c>
      <c r="F48" s="252">
        <v>826</v>
      </c>
      <c r="G48" s="253">
        <v>79.2</v>
      </c>
      <c r="H48" s="253">
        <v>20.7</v>
      </c>
      <c r="I48" s="253">
        <v>14.4</v>
      </c>
      <c r="J48" s="253">
        <v>4.7</v>
      </c>
      <c r="L48" s="16"/>
    </row>
    <row r="49" spans="1:12" x14ac:dyDescent="0.4">
      <c r="A49" s="14"/>
      <c r="B49" s="14"/>
      <c r="C49" s="25">
        <v>1989</v>
      </c>
      <c r="D49" s="26">
        <v>4118</v>
      </c>
      <c r="E49" s="26">
        <v>3237</v>
      </c>
      <c r="F49" s="26">
        <v>879</v>
      </c>
      <c r="G49" s="27">
        <v>78.599999999999994</v>
      </c>
      <c r="H49" s="27">
        <v>21.3</v>
      </c>
      <c r="I49" s="27">
        <v>14.3</v>
      </c>
      <c r="J49" s="27">
        <v>5.3</v>
      </c>
      <c r="L49" s="16"/>
    </row>
    <row r="50" spans="1:12" x14ac:dyDescent="0.4">
      <c r="A50" s="13"/>
      <c r="B50" s="13"/>
      <c r="C50" s="22">
        <v>2002</v>
      </c>
      <c r="D50" s="23">
        <v>4046</v>
      </c>
      <c r="E50" s="23">
        <v>2969</v>
      </c>
      <c r="F50" s="23">
        <v>1077</v>
      </c>
      <c r="G50" s="24">
        <v>73.400000000000006</v>
      </c>
      <c r="H50" s="24">
        <v>26.6</v>
      </c>
      <c r="I50" s="24">
        <v>16.600000000000001</v>
      </c>
      <c r="J50" s="24">
        <v>8</v>
      </c>
      <c r="L50" s="16"/>
    </row>
    <row r="51" spans="1:12" x14ac:dyDescent="0.4">
      <c r="A51" s="14"/>
      <c r="B51" s="14"/>
      <c r="C51" s="25">
        <v>2003</v>
      </c>
      <c r="D51" s="26">
        <v>4088</v>
      </c>
      <c r="E51" s="26">
        <v>3060</v>
      </c>
      <c r="F51" s="26">
        <v>1027</v>
      </c>
      <c r="G51" s="27">
        <v>74.900000000000006</v>
      </c>
      <c r="H51" s="27">
        <v>25.1</v>
      </c>
      <c r="I51" s="27">
        <v>15.8</v>
      </c>
      <c r="J51" s="27">
        <v>7</v>
      </c>
      <c r="L51" s="16"/>
    </row>
    <row r="52" spans="1:12" x14ac:dyDescent="0.4">
      <c r="A52" s="13"/>
      <c r="B52" s="13"/>
      <c r="C52" s="22">
        <v>2004</v>
      </c>
      <c r="D52" s="23">
        <v>3788</v>
      </c>
      <c r="E52" s="23">
        <v>2799</v>
      </c>
      <c r="F52" s="23">
        <v>989</v>
      </c>
      <c r="G52" s="24">
        <v>73.900000000000006</v>
      </c>
      <c r="H52" s="24">
        <v>26.1</v>
      </c>
      <c r="I52" s="24">
        <v>17.399999999999999</v>
      </c>
      <c r="J52" s="24">
        <v>7.3</v>
      </c>
      <c r="L52" s="16"/>
    </row>
    <row r="53" spans="1:12" x14ac:dyDescent="0.4">
      <c r="A53" s="14"/>
      <c r="B53" s="14"/>
      <c r="C53" s="25">
        <v>2005</v>
      </c>
      <c r="D53" s="26">
        <v>2911</v>
      </c>
      <c r="E53" s="26">
        <v>2126</v>
      </c>
      <c r="F53" s="26">
        <v>784</v>
      </c>
      <c r="G53" s="27">
        <v>73</v>
      </c>
      <c r="H53" s="27">
        <v>26.9</v>
      </c>
      <c r="I53" s="27">
        <v>16.8</v>
      </c>
      <c r="J53" s="27">
        <v>8.1</v>
      </c>
      <c r="L53" s="16"/>
    </row>
    <row r="54" spans="1:12" x14ac:dyDescent="0.4">
      <c r="A54" s="13"/>
      <c r="B54" s="13"/>
      <c r="C54" s="22">
        <v>2006</v>
      </c>
      <c r="D54" s="23">
        <v>3729</v>
      </c>
      <c r="E54" s="23">
        <v>2730</v>
      </c>
      <c r="F54" s="23">
        <v>997</v>
      </c>
      <c r="G54" s="24">
        <v>73.2</v>
      </c>
      <c r="H54" s="24">
        <v>26.7</v>
      </c>
      <c r="I54" s="24">
        <v>16.7</v>
      </c>
      <c r="J54" s="24">
        <v>7.8</v>
      </c>
      <c r="L54" s="16"/>
    </row>
    <row r="55" spans="1:12" x14ac:dyDescent="0.4">
      <c r="A55" s="14"/>
      <c r="B55" s="14"/>
      <c r="C55" s="25">
        <v>2007</v>
      </c>
      <c r="D55" s="26">
        <v>4217</v>
      </c>
      <c r="E55" s="26">
        <v>3003</v>
      </c>
      <c r="F55" s="26">
        <v>1209</v>
      </c>
      <c r="G55" s="27">
        <v>71.2</v>
      </c>
      <c r="H55" s="27">
        <v>28.7</v>
      </c>
      <c r="I55" s="27">
        <v>16.8</v>
      </c>
      <c r="J55" s="27">
        <v>9.1999999999999993</v>
      </c>
      <c r="L55" s="16"/>
    </row>
    <row r="56" spans="1:12" x14ac:dyDescent="0.4">
      <c r="A56" s="13"/>
      <c r="B56" s="13"/>
      <c r="C56" s="22">
        <v>2008</v>
      </c>
      <c r="D56" s="23">
        <v>4602</v>
      </c>
      <c r="E56" s="23">
        <v>3229</v>
      </c>
      <c r="F56" s="23">
        <v>1370</v>
      </c>
      <c r="G56" s="24">
        <v>70.2</v>
      </c>
      <c r="H56" s="24">
        <v>29.8</v>
      </c>
      <c r="I56" s="24">
        <v>17.600000000000001</v>
      </c>
      <c r="J56" s="24">
        <v>9.6</v>
      </c>
      <c r="L56" s="16"/>
    </row>
    <row r="57" spans="1:12" x14ac:dyDescent="0.4">
      <c r="A57" s="14"/>
      <c r="B57" s="14"/>
      <c r="C57" s="25">
        <v>2009</v>
      </c>
      <c r="D57" s="26">
        <v>6049</v>
      </c>
      <c r="E57" s="26">
        <v>4114</v>
      </c>
      <c r="F57" s="26">
        <v>1935</v>
      </c>
      <c r="G57" s="27">
        <v>68</v>
      </c>
      <c r="H57" s="27">
        <v>32</v>
      </c>
      <c r="I57" s="27">
        <v>17.600000000000001</v>
      </c>
      <c r="J57" s="27">
        <v>11.6</v>
      </c>
      <c r="L57" s="16"/>
    </row>
    <row r="58" spans="1:12" x14ac:dyDescent="0.4">
      <c r="A58" s="13"/>
      <c r="B58" s="13"/>
      <c r="C58" s="22">
        <v>2010</v>
      </c>
      <c r="D58" s="23">
        <v>6058</v>
      </c>
      <c r="E58" s="23">
        <v>3804</v>
      </c>
      <c r="F58" s="23">
        <v>2254</v>
      </c>
      <c r="G58" s="24">
        <v>62.8</v>
      </c>
      <c r="H58" s="24">
        <v>37.200000000000003</v>
      </c>
      <c r="I58" s="24">
        <v>20.3</v>
      </c>
      <c r="J58" s="24">
        <v>13.4</v>
      </c>
      <c r="L58" s="16"/>
    </row>
    <row r="59" spans="1:12" x14ac:dyDescent="0.4">
      <c r="A59" s="14"/>
      <c r="B59" s="14"/>
      <c r="C59" s="25">
        <v>2011</v>
      </c>
      <c r="D59" s="26">
        <v>4842</v>
      </c>
      <c r="E59" s="26">
        <v>2742</v>
      </c>
      <c r="F59" s="26">
        <v>2092</v>
      </c>
      <c r="G59" s="27">
        <v>56.6</v>
      </c>
      <c r="H59" s="27">
        <v>43.2</v>
      </c>
      <c r="I59" s="27">
        <v>23</v>
      </c>
      <c r="J59" s="27">
        <v>16.399999999999999</v>
      </c>
      <c r="L59" s="16"/>
    </row>
    <row r="60" spans="1:12" x14ac:dyDescent="0.4">
      <c r="A60" s="13"/>
      <c r="B60" s="13"/>
      <c r="C60" s="22">
        <v>2012</v>
      </c>
      <c r="D60" s="23">
        <v>5717</v>
      </c>
      <c r="E60" s="23">
        <v>3192</v>
      </c>
      <c r="F60" s="23">
        <v>2517</v>
      </c>
      <c r="G60" s="24">
        <v>55.8</v>
      </c>
      <c r="H60" s="24">
        <v>44</v>
      </c>
      <c r="I60" s="24">
        <v>22.2</v>
      </c>
      <c r="J60" s="24">
        <v>17.7</v>
      </c>
      <c r="L60" s="16"/>
    </row>
    <row r="61" spans="1:12" x14ac:dyDescent="0.4">
      <c r="A61" s="14"/>
      <c r="B61" s="14"/>
      <c r="C61" s="25">
        <v>2013</v>
      </c>
      <c r="D61" s="26">
        <v>5966</v>
      </c>
      <c r="E61" s="26">
        <v>3267</v>
      </c>
      <c r="F61" s="26">
        <v>2692</v>
      </c>
      <c r="G61" s="27">
        <v>54.8</v>
      </c>
      <c r="H61" s="27">
        <v>45.1</v>
      </c>
      <c r="I61" s="27">
        <v>21.6</v>
      </c>
      <c r="J61" s="27">
        <v>19.7</v>
      </c>
      <c r="L61" s="16"/>
    </row>
    <row r="62" spans="1:12" x14ac:dyDescent="0.4">
      <c r="A62" s="13"/>
      <c r="B62" s="13"/>
      <c r="C62" s="22">
        <v>2014</v>
      </c>
      <c r="D62" s="23">
        <v>5099</v>
      </c>
      <c r="E62" s="23">
        <v>2771</v>
      </c>
      <c r="F62" s="23">
        <v>2328</v>
      </c>
      <c r="G62" s="24">
        <v>54.3</v>
      </c>
      <c r="H62" s="24">
        <v>45.7</v>
      </c>
      <c r="I62" s="24">
        <v>19.7</v>
      </c>
      <c r="J62" s="24">
        <v>23.4</v>
      </c>
      <c r="L62" s="16"/>
    </row>
    <row r="63" spans="1:12" x14ac:dyDescent="0.4">
      <c r="A63" s="14"/>
      <c r="B63" s="14"/>
      <c r="C63" s="25">
        <v>2015</v>
      </c>
      <c r="D63" s="26">
        <v>5312</v>
      </c>
      <c r="E63" s="26">
        <v>2772</v>
      </c>
      <c r="F63" s="26">
        <v>2540</v>
      </c>
      <c r="G63" s="27">
        <v>52.2</v>
      </c>
      <c r="H63" s="27">
        <v>47.8</v>
      </c>
      <c r="I63" s="27">
        <v>21.5</v>
      </c>
      <c r="J63" s="27">
        <v>23.8</v>
      </c>
      <c r="L63" s="16"/>
    </row>
    <row r="64" spans="1:12" x14ac:dyDescent="0.4">
      <c r="A64" s="13"/>
      <c r="B64" s="13"/>
      <c r="C64" s="22">
        <v>2016</v>
      </c>
      <c r="D64" s="23">
        <v>5532</v>
      </c>
      <c r="E64" s="23">
        <v>2893</v>
      </c>
      <c r="F64" s="23">
        <v>2639</v>
      </c>
      <c r="G64" s="24">
        <v>52.3</v>
      </c>
      <c r="H64" s="24">
        <v>47.7</v>
      </c>
      <c r="I64" s="24">
        <v>23.4</v>
      </c>
      <c r="J64" s="24">
        <v>21.4</v>
      </c>
      <c r="L64" s="16"/>
    </row>
    <row r="65" spans="1:12" x14ac:dyDescent="0.4">
      <c r="A65" s="14"/>
      <c r="B65" s="14"/>
      <c r="C65" s="25">
        <v>2017</v>
      </c>
      <c r="D65" s="26">
        <v>5500</v>
      </c>
      <c r="E65" s="26">
        <v>2930</v>
      </c>
      <c r="F65" s="26">
        <v>2570</v>
      </c>
      <c r="G65" s="27">
        <v>53.3</v>
      </c>
      <c r="H65" s="27">
        <v>46.7</v>
      </c>
      <c r="I65" s="27">
        <v>23.7</v>
      </c>
      <c r="J65" s="27">
        <v>20.9</v>
      </c>
      <c r="L65" s="16"/>
    </row>
    <row r="66" spans="1:12" x14ac:dyDescent="0.4">
      <c r="A66" s="13"/>
      <c r="B66" s="13"/>
      <c r="C66" s="22">
        <v>2018</v>
      </c>
      <c r="D66" s="23">
        <v>5448</v>
      </c>
      <c r="E66" s="23">
        <v>2829</v>
      </c>
      <c r="F66" s="23">
        <v>2619</v>
      </c>
      <c r="G66" s="24">
        <v>51.9</v>
      </c>
      <c r="H66" s="24">
        <v>48.1</v>
      </c>
      <c r="I66" s="24">
        <v>25.2</v>
      </c>
      <c r="J66" s="24">
        <v>20.6</v>
      </c>
      <c r="L66" s="16"/>
    </row>
    <row r="67" spans="1:12" x14ac:dyDescent="0.4">
      <c r="A67" s="14"/>
      <c r="B67" s="14"/>
      <c r="C67" s="25">
        <v>2019</v>
      </c>
      <c r="D67" s="26">
        <v>5563</v>
      </c>
      <c r="E67" s="26">
        <v>2809</v>
      </c>
      <c r="F67" s="26">
        <v>2754</v>
      </c>
      <c r="G67" s="27">
        <v>50.5</v>
      </c>
      <c r="H67" s="27">
        <v>49.5</v>
      </c>
      <c r="I67" s="27">
        <v>24.7</v>
      </c>
      <c r="J67" s="27">
        <v>22.8</v>
      </c>
      <c r="L67" s="16"/>
    </row>
    <row r="68" spans="1:12" x14ac:dyDescent="0.4">
      <c r="A68" s="13"/>
      <c r="B68" s="13"/>
      <c r="C68" s="22">
        <v>2020</v>
      </c>
      <c r="D68" s="23">
        <v>5412</v>
      </c>
      <c r="E68" s="23">
        <v>2598</v>
      </c>
      <c r="F68" s="23">
        <v>2814</v>
      </c>
      <c r="G68" s="24">
        <v>48</v>
      </c>
      <c r="H68" s="24">
        <v>52</v>
      </c>
      <c r="I68" s="24">
        <v>20.7</v>
      </c>
      <c r="J68" s="24">
        <v>28.6</v>
      </c>
      <c r="L68" s="16"/>
    </row>
    <row r="69" spans="1:12" x14ac:dyDescent="0.4">
      <c r="A69" s="171" t="s">
        <v>2</v>
      </c>
      <c r="B69" s="171" t="s">
        <v>4</v>
      </c>
      <c r="C69" s="172">
        <v>1980</v>
      </c>
      <c r="D69" s="173">
        <v>612</v>
      </c>
      <c r="E69" s="173">
        <v>543</v>
      </c>
      <c r="F69" s="173">
        <v>69</v>
      </c>
      <c r="G69" s="174">
        <v>88.7</v>
      </c>
      <c r="H69" s="174">
        <v>11.3</v>
      </c>
      <c r="I69" s="174">
        <v>8.1999999999999993</v>
      </c>
      <c r="J69" s="174">
        <v>2.8</v>
      </c>
      <c r="L69" s="16"/>
    </row>
    <row r="70" spans="1:12" x14ac:dyDescent="0.4">
      <c r="A70" s="13"/>
      <c r="B70" s="13"/>
      <c r="C70" s="22">
        <v>1981</v>
      </c>
      <c r="D70" s="23">
        <v>669</v>
      </c>
      <c r="E70" s="23">
        <v>603</v>
      </c>
      <c r="F70" s="23">
        <v>66</v>
      </c>
      <c r="G70" s="24">
        <v>90.1</v>
      </c>
      <c r="H70" s="24">
        <v>9.9</v>
      </c>
      <c r="I70" s="24">
        <v>6.6</v>
      </c>
      <c r="J70" s="24">
        <v>3.3</v>
      </c>
      <c r="L70" s="16"/>
    </row>
    <row r="71" spans="1:12" x14ac:dyDescent="0.4">
      <c r="A71" s="14"/>
      <c r="B71" s="14"/>
      <c r="C71" s="25">
        <v>1982</v>
      </c>
      <c r="D71" s="26">
        <v>684</v>
      </c>
      <c r="E71" s="26">
        <v>616</v>
      </c>
      <c r="F71" s="26">
        <v>68</v>
      </c>
      <c r="G71" s="27">
        <v>90.1</v>
      </c>
      <c r="H71" s="27">
        <v>9.9</v>
      </c>
      <c r="I71" s="27">
        <v>7.7</v>
      </c>
      <c r="J71" s="27">
        <v>2</v>
      </c>
      <c r="L71" s="16"/>
    </row>
    <row r="72" spans="1:12" x14ac:dyDescent="0.4">
      <c r="A72" s="13"/>
      <c r="B72" s="13"/>
      <c r="C72" s="22">
        <v>1983</v>
      </c>
      <c r="D72" s="23">
        <v>617</v>
      </c>
      <c r="E72" s="23">
        <v>547</v>
      </c>
      <c r="F72" s="23">
        <v>70</v>
      </c>
      <c r="G72" s="24">
        <v>88.7</v>
      </c>
      <c r="H72" s="24">
        <v>11.3</v>
      </c>
      <c r="I72" s="24">
        <v>8.3000000000000007</v>
      </c>
      <c r="J72" s="24">
        <v>2.8</v>
      </c>
      <c r="L72" s="16"/>
    </row>
    <row r="73" spans="1:12" x14ac:dyDescent="0.4">
      <c r="A73" s="14"/>
      <c r="B73" s="14"/>
      <c r="C73" s="25">
        <v>1984</v>
      </c>
      <c r="D73" s="26">
        <v>775</v>
      </c>
      <c r="E73" s="26">
        <v>680</v>
      </c>
      <c r="F73" s="26">
        <v>95</v>
      </c>
      <c r="G73" s="27">
        <v>87.7</v>
      </c>
      <c r="H73" s="27">
        <v>12.3</v>
      </c>
      <c r="I73" s="27">
        <v>8.5</v>
      </c>
      <c r="J73" s="27">
        <v>3.5</v>
      </c>
      <c r="L73" s="16"/>
    </row>
    <row r="74" spans="1:12" x14ac:dyDescent="0.4">
      <c r="A74" s="13"/>
      <c r="B74" s="13"/>
      <c r="C74" s="22">
        <v>1985</v>
      </c>
      <c r="D74" s="23">
        <v>620</v>
      </c>
      <c r="E74" s="23">
        <v>537</v>
      </c>
      <c r="F74" s="23">
        <v>83</v>
      </c>
      <c r="G74" s="24">
        <v>86.6</v>
      </c>
      <c r="H74" s="24">
        <v>13.4</v>
      </c>
      <c r="I74" s="24">
        <v>8.9</v>
      </c>
      <c r="J74" s="24">
        <v>3.9</v>
      </c>
      <c r="L74" s="16"/>
    </row>
    <row r="75" spans="1:12" x14ac:dyDescent="0.4">
      <c r="A75" s="14"/>
      <c r="B75" s="14"/>
      <c r="C75" s="25">
        <v>1986</v>
      </c>
      <c r="D75" s="26">
        <v>517</v>
      </c>
      <c r="E75" s="26">
        <v>431</v>
      </c>
      <c r="F75" s="26">
        <v>86</v>
      </c>
      <c r="G75" s="27">
        <v>83.4</v>
      </c>
      <c r="H75" s="27">
        <v>16.600000000000001</v>
      </c>
      <c r="I75" s="27">
        <v>12</v>
      </c>
      <c r="J75" s="27">
        <v>4.0999999999999996</v>
      </c>
      <c r="L75" s="16"/>
    </row>
    <row r="76" spans="1:12" x14ac:dyDescent="0.4">
      <c r="A76" s="13"/>
      <c r="B76" s="13"/>
      <c r="C76" s="22">
        <v>1987</v>
      </c>
      <c r="D76" s="23">
        <v>601</v>
      </c>
      <c r="E76" s="23">
        <v>523</v>
      </c>
      <c r="F76" s="23">
        <v>78</v>
      </c>
      <c r="G76" s="24">
        <v>87</v>
      </c>
      <c r="H76" s="24">
        <v>13</v>
      </c>
      <c r="I76" s="24">
        <v>9.1999999999999993</v>
      </c>
      <c r="J76" s="24">
        <v>3.5</v>
      </c>
      <c r="L76" s="16"/>
    </row>
    <row r="77" spans="1:12" x14ac:dyDescent="0.4">
      <c r="A77" s="14"/>
      <c r="B77" s="14"/>
      <c r="C77" s="25">
        <v>1988</v>
      </c>
      <c r="D77" s="26">
        <v>608</v>
      </c>
      <c r="E77" s="26">
        <v>511</v>
      </c>
      <c r="F77" s="26">
        <v>97</v>
      </c>
      <c r="G77" s="27">
        <v>84</v>
      </c>
      <c r="H77" s="27">
        <v>16</v>
      </c>
      <c r="I77" s="27">
        <v>10.4</v>
      </c>
      <c r="J77" s="27">
        <v>5.3</v>
      </c>
      <c r="L77" s="16"/>
    </row>
    <row r="78" spans="1:12" x14ac:dyDescent="0.4">
      <c r="A78" s="13"/>
      <c r="B78" s="13"/>
      <c r="C78" s="22">
        <v>1989</v>
      </c>
      <c r="D78" s="23">
        <v>606</v>
      </c>
      <c r="E78" s="23">
        <v>506</v>
      </c>
      <c r="F78" s="23">
        <v>99</v>
      </c>
      <c r="G78" s="24">
        <v>83.5</v>
      </c>
      <c r="H78" s="24">
        <v>16.3</v>
      </c>
      <c r="I78" s="24">
        <v>10.4</v>
      </c>
      <c r="J78" s="24">
        <v>5.6</v>
      </c>
      <c r="L78" s="16"/>
    </row>
    <row r="79" spans="1:12" x14ac:dyDescent="0.4">
      <c r="A79" s="14"/>
      <c r="B79" s="14"/>
      <c r="C79" s="25">
        <v>1990</v>
      </c>
      <c r="D79" s="26">
        <v>594</v>
      </c>
      <c r="E79" s="26">
        <v>486</v>
      </c>
      <c r="F79" s="26">
        <v>108</v>
      </c>
      <c r="G79" s="27">
        <v>81.8</v>
      </c>
      <c r="H79" s="27">
        <v>18.2</v>
      </c>
      <c r="I79" s="27">
        <v>12.8</v>
      </c>
      <c r="J79" s="27">
        <v>5.2</v>
      </c>
      <c r="L79" s="16"/>
    </row>
    <row r="80" spans="1:12" x14ac:dyDescent="0.4">
      <c r="A80" s="13"/>
      <c r="B80" s="13"/>
      <c r="C80" s="22">
        <v>1991</v>
      </c>
      <c r="D80" s="23">
        <v>582</v>
      </c>
      <c r="E80" s="23">
        <v>499</v>
      </c>
      <c r="F80" s="23">
        <v>83</v>
      </c>
      <c r="G80" s="24">
        <v>85.7</v>
      </c>
      <c r="H80" s="24">
        <v>14.3</v>
      </c>
      <c r="I80" s="24">
        <v>10</v>
      </c>
      <c r="J80" s="24">
        <v>4.0999999999999996</v>
      </c>
      <c r="L80" s="16"/>
    </row>
    <row r="81" spans="1:12" x14ac:dyDescent="0.4">
      <c r="A81" s="14"/>
      <c r="B81" s="14"/>
      <c r="C81" s="25">
        <v>1992</v>
      </c>
      <c r="D81" s="26">
        <v>546</v>
      </c>
      <c r="E81" s="26">
        <v>473</v>
      </c>
      <c r="F81" s="26">
        <v>73</v>
      </c>
      <c r="G81" s="27">
        <v>86.6</v>
      </c>
      <c r="H81" s="27">
        <v>13.4</v>
      </c>
      <c r="I81" s="27">
        <v>8.4</v>
      </c>
      <c r="J81" s="27">
        <v>4.5999999999999996</v>
      </c>
      <c r="L81" s="16"/>
    </row>
    <row r="82" spans="1:12" x14ac:dyDescent="0.4">
      <c r="A82" s="13"/>
      <c r="B82" s="13"/>
      <c r="C82" s="22">
        <v>1993</v>
      </c>
      <c r="D82" s="23">
        <v>575</v>
      </c>
      <c r="E82" s="23">
        <v>488</v>
      </c>
      <c r="F82" s="23">
        <v>87</v>
      </c>
      <c r="G82" s="24">
        <v>84.9</v>
      </c>
      <c r="H82" s="24">
        <v>15.1</v>
      </c>
      <c r="I82" s="24">
        <v>8.5</v>
      </c>
      <c r="J82" s="24">
        <v>6.1</v>
      </c>
      <c r="L82" s="16"/>
    </row>
    <row r="83" spans="1:12" x14ac:dyDescent="0.4">
      <c r="A83" s="14"/>
      <c r="B83" s="14"/>
      <c r="C83" s="25">
        <v>1994</v>
      </c>
      <c r="D83" s="26">
        <v>558</v>
      </c>
      <c r="E83" s="26">
        <v>484</v>
      </c>
      <c r="F83" s="26">
        <v>74</v>
      </c>
      <c r="G83" s="27">
        <v>86.7</v>
      </c>
      <c r="H83" s="27">
        <v>13.3</v>
      </c>
      <c r="I83" s="27">
        <v>7.5</v>
      </c>
      <c r="J83" s="27">
        <v>5</v>
      </c>
      <c r="L83" s="16"/>
    </row>
    <row r="84" spans="1:12" x14ac:dyDescent="0.4">
      <c r="A84" s="13"/>
      <c r="B84" s="13"/>
      <c r="C84" s="22">
        <v>1995</v>
      </c>
      <c r="D84" s="23">
        <v>535</v>
      </c>
      <c r="E84" s="23">
        <v>447</v>
      </c>
      <c r="F84" s="23">
        <v>88</v>
      </c>
      <c r="G84" s="24">
        <v>83.6</v>
      </c>
      <c r="H84" s="24">
        <v>16.399999999999999</v>
      </c>
      <c r="I84" s="24">
        <v>9.5</v>
      </c>
      <c r="J84" s="24">
        <v>6</v>
      </c>
      <c r="L84" s="16"/>
    </row>
    <row r="85" spans="1:12" x14ac:dyDescent="0.4">
      <c r="A85" s="14"/>
      <c r="B85" s="14"/>
      <c r="C85" s="25">
        <v>1996</v>
      </c>
      <c r="D85" s="26">
        <v>536</v>
      </c>
      <c r="E85" s="26">
        <v>450</v>
      </c>
      <c r="F85" s="26">
        <v>86</v>
      </c>
      <c r="G85" s="27">
        <v>84</v>
      </c>
      <c r="H85" s="27">
        <v>16</v>
      </c>
      <c r="I85" s="27">
        <v>10.6</v>
      </c>
      <c r="J85" s="27">
        <v>5</v>
      </c>
      <c r="L85" s="16"/>
    </row>
    <row r="86" spans="1:12" x14ac:dyDescent="0.4">
      <c r="A86" s="13"/>
      <c r="B86" s="13"/>
      <c r="C86" s="22">
        <v>1997</v>
      </c>
      <c r="D86" s="23">
        <v>518</v>
      </c>
      <c r="E86" s="23">
        <v>426</v>
      </c>
      <c r="F86" s="23">
        <v>92</v>
      </c>
      <c r="G86" s="24">
        <v>82.2</v>
      </c>
      <c r="H86" s="24">
        <v>17.8</v>
      </c>
      <c r="I86" s="24">
        <v>10.6</v>
      </c>
      <c r="J86" s="24">
        <v>7.1</v>
      </c>
      <c r="L86" s="16"/>
    </row>
    <row r="87" spans="1:12" x14ac:dyDescent="0.4">
      <c r="A87" s="14"/>
      <c r="B87" s="14"/>
      <c r="C87" s="25">
        <v>1998</v>
      </c>
      <c r="D87" s="26">
        <v>526</v>
      </c>
      <c r="E87" s="26">
        <v>420</v>
      </c>
      <c r="F87" s="26">
        <v>106</v>
      </c>
      <c r="G87" s="27">
        <v>79.8</v>
      </c>
      <c r="H87" s="27">
        <v>20.2</v>
      </c>
      <c r="I87" s="27">
        <v>12.9</v>
      </c>
      <c r="J87" s="27">
        <v>7</v>
      </c>
      <c r="L87" s="16"/>
    </row>
    <row r="88" spans="1:12" x14ac:dyDescent="0.4">
      <c r="A88" s="13"/>
      <c r="B88" s="13"/>
      <c r="C88" s="22">
        <v>1999</v>
      </c>
      <c r="D88" s="23">
        <v>502</v>
      </c>
      <c r="E88" s="23">
        <v>425</v>
      </c>
      <c r="F88" s="23">
        <v>77</v>
      </c>
      <c r="G88" s="24">
        <v>84.7</v>
      </c>
      <c r="H88" s="24">
        <v>15.3</v>
      </c>
      <c r="I88" s="24">
        <v>9.4</v>
      </c>
      <c r="J88" s="24">
        <v>5.8</v>
      </c>
      <c r="L88" s="16"/>
    </row>
    <row r="89" spans="1:12" x14ac:dyDescent="0.4">
      <c r="A89" s="14"/>
      <c r="B89" s="14"/>
      <c r="C89" s="25">
        <v>2000</v>
      </c>
      <c r="D89" s="26">
        <v>489</v>
      </c>
      <c r="E89" s="26">
        <v>391</v>
      </c>
      <c r="F89" s="26">
        <v>98</v>
      </c>
      <c r="G89" s="27">
        <v>80</v>
      </c>
      <c r="H89" s="27">
        <v>20</v>
      </c>
      <c r="I89" s="27">
        <v>11.9</v>
      </c>
      <c r="J89" s="27">
        <v>8</v>
      </c>
      <c r="L89" s="16"/>
    </row>
    <row r="90" spans="1:12" x14ac:dyDescent="0.4">
      <c r="A90" s="13"/>
      <c r="B90" s="13"/>
      <c r="C90" s="22">
        <v>2001</v>
      </c>
      <c r="D90" s="23">
        <v>508</v>
      </c>
      <c r="E90" s="23">
        <v>418</v>
      </c>
      <c r="F90" s="23">
        <v>90</v>
      </c>
      <c r="G90" s="24">
        <v>82.3</v>
      </c>
      <c r="H90" s="24">
        <v>17.7</v>
      </c>
      <c r="I90" s="24">
        <v>9.3000000000000007</v>
      </c>
      <c r="J90" s="24">
        <v>7.7</v>
      </c>
      <c r="L90" s="16"/>
    </row>
    <row r="91" spans="1:12" x14ac:dyDescent="0.4">
      <c r="A91" s="14"/>
      <c r="B91" s="14"/>
      <c r="C91" s="25">
        <v>2002</v>
      </c>
      <c r="D91" s="26">
        <v>515</v>
      </c>
      <c r="E91" s="26">
        <v>394</v>
      </c>
      <c r="F91" s="26">
        <v>121</v>
      </c>
      <c r="G91" s="27">
        <v>76.5</v>
      </c>
      <c r="H91" s="27">
        <v>23.5</v>
      </c>
      <c r="I91" s="27">
        <v>11.7</v>
      </c>
      <c r="J91" s="27">
        <v>11.5</v>
      </c>
      <c r="L91" s="16"/>
    </row>
    <row r="92" spans="1:12" x14ac:dyDescent="0.4">
      <c r="A92" s="13"/>
      <c r="B92" s="13"/>
      <c r="C92" s="22">
        <v>2003</v>
      </c>
      <c r="D92" s="23">
        <v>508</v>
      </c>
      <c r="E92" s="23">
        <v>400</v>
      </c>
      <c r="F92" s="23">
        <v>108</v>
      </c>
      <c r="G92" s="24">
        <v>78.7</v>
      </c>
      <c r="H92" s="24">
        <v>21.3</v>
      </c>
      <c r="I92" s="24">
        <v>11</v>
      </c>
      <c r="J92" s="24">
        <v>9.6</v>
      </c>
      <c r="L92" s="16"/>
    </row>
    <row r="93" spans="1:12" x14ac:dyDescent="0.4">
      <c r="A93" s="14"/>
      <c r="B93" s="14"/>
      <c r="C93" s="25">
        <v>2004</v>
      </c>
      <c r="D93" s="26">
        <v>482</v>
      </c>
      <c r="E93" s="26">
        <v>372</v>
      </c>
      <c r="F93" s="26">
        <v>110</v>
      </c>
      <c r="G93" s="27">
        <v>77.2</v>
      </c>
      <c r="H93" s="27">
        <v>22.8</v>
      </c>
      <c r="I93" s="27">
        <v>12.9</v>
      </c>
      <c r="J93" s="27">
        <v>9.1</v>
      </c>
      <c r="L93" s="16"/>
    </row>
    <row r="94" spans="1:12" x14ac:dyDescent="0.4">
      <c r="A94" s="13"/>
      <c r="B94" s="13"/>
      <c r="C94" s="22">
        <v>2005</v>
      </c>
      <c r="D94" s="23">
        <v>410</v>
      </c>
      <c r="E94" s="23">
        <v>312</v>
      </c>
      <c r="F94" s="23">
        <v>98</v>
      </c>
      <c r="G94" s="24">
        <v>76.099999999999994</v>
      </c>
      <c r="H94" s="24">
        <v>23.9</v>
      </c>
      <c r="I94" s="24">
        <v>14.9</v>
      </c>
      <c r="J94" s="24">
        <v>8.3000000000000007</v>
      </c>
      <c r="L94" s="16"/>
    </row>
    <row r="95" spans="1:12" x14ac:dyDescent="0.4">
      <c r="A95" s="14"/>
      <c r="B95" s="14"/>
      <c r="C95" s="25">
        <v>2006</v>
      </c>
      <c r="D95" s="26">
        <v>501</v>
      </c>
      <c r="E95" s="26">
        <v>385</v>
      </c>
      <c r="F95" s="26">
        <v>116</v>
      </c>
      <c r="G95" s="27">
        <v>76.8</v>
      </c>
      <c r="H95" s="27">
        <v>23.2</v>
      </c>
      <c r="I95" s="27">
        <v>12.4</v>
      </c>
      <c r="J95" s="27">
        <v>9.4</v>
      </c>
      <c r="L95" s="16"/>
    </row>
    <row r="96" spans="1:12" x14ac:dyDescent="0.4">
      <c r="A96" s="13"/>
      <c r="B96" s="13"/>
      <c r="C96" s="22">
        <v>2007</v>
      </c>
      <c r="D96" s="23">
        <v>583</v>
      </c>
      <c r="E96" s="23">
        <v>447</v>
      </c>
      <c r="F96" s="23">
        <v>135</v>
      </c>
      <c r="G96" s="24">
        <v>76.7</v>
      </c>
      <c r="H96" s="24">
        <v>23.2</v>
      </c>
      <c r="I96" s="24">
        <v>12.7</v>
      </c>
      <c r="J96" s="24">
        <v>9.6</v>
      </c>
      <c r="L96" s="16"/>
    </row>
    <row r="97" spans="1:12" x14ac:dyDescent="0.4">
      <c r="A97" s="14"/>
      <c r="B97" s="14"/>
      <c r="C97" s="25">
        <v>2008</v>
      </c>
      <c r="D97" s="26">
        <v>756</v>
      </c>
      <c r="E97" s="26">
        <v>543</v>
      </c>
      <c r="F97" s="26">
        <v>213</v>
      </c>
      <c r="G97" s="27">
        <v>71.8</v>
      </c>
      <c r="H97" s="27">
        <v>28.2</v>
      </c>
      <c r="I97" s="27">
        <v>15.7</v>
      </c>
      <c r="J97" s="27">
        <v>11.4</v>
      </c>
      <c r="L97" s="16"/>
    </row>
    <row r="98" spans="1:12" x14ac:dyDescent="0.4">
      <c r="A98" s="13"/>
      <c r="B98" s="13"/>
      <c r="C98" s="22">
        <v>2009</v>
      </c>
      <c r="D98" s="23">
        <v>768</v>
      </c>
      <c r="E98" s="23">
        <v>512</v>
      </c>
      <c r="F98" s="23">
        <v>256</v>
      </c>
      <c r="G98" s="24">
        <v>66.7</v>
      </c>
      <c r="H98" s="24">
        <v>33.299999999999997</v>
      </c>
      <c r="I98" s="24">
        <v>20.6</v>
      </c>
      <c r="J98" s="24">
        <v>12.2</v>
      </c>
      <c r="L98" s="16"/>
    </row>
    <row r="99" spans="1:12" x14ac:dyDescent="0.4">
      <c r="A99" s="14"/>
      <c r="B99" s="14"/>
      <c r="C99" s="25">
        <v>2010</v>
      </c>
      <c r="D99" s="26">
        <v>777</v>
      </c>
      <c r="E99" s="26">
        <v>466</v>
      </c>
      <c r="F99" s="26">
        <v>311</v>
      </c>
      <c r="G99" s="27">
        <v>60</v>
      </c>
      <c r="H99" s="27">
        <v>40</v>
      </c>
      <c r="I99" s="27">
        <v>21.6</v>
      </c>
      <c r="J99" s="27">
        <v>17.399999999999999</v>
      </c>
      <c r="L99" s="16"/>
    </row>
    <row r="100" spans="1:12" x14ac:dyDescent="0.4">
      <c r="A100" s="13"/>
      <c r="B100" s="13"/>
      <c r="C100" s="22">
        <v>2011</v>
      </c>
      <c r="D100" s="23">
        <v>620</v>
      </c>
      <c r="E100" s="23">
        <v>350</v>
      </c>
      <c r="F100" s="23">
        <v>269</v>
      </c>
      <c r="G100" s="24">
        <v>56.5</v>
      </c>
      <c r="H100" s="24">
        <v>43.4</v>
      </c>
      <c r="I100" s="24">
        <v>24</v>
      </c>
      <c r="J100" s="24">
        <v>18.5</v>
      </c>
      <c r="L100" s="16"/>
    </row>
    <row r="101" spans="1:12" x14ac:dyDescent="0.4">
      <c r="A101" s="14"/>
      <c r="B101" s="14"/>
      <c r="C101" s="25">
        <v>2012</v>
      </c>
      <c r="D101" s="26">
        <v>700</v>
      </c>
      <c r="E101" s="26">
        <v>374</v>
      </c>
      <c r="F101" s="26">
        <v>325</v>
      </c>
      <c r="G101" s="27">
        <v>53.4</v>
      </c>
      <c r="H101" s="27">
        <v>46.4</v>
      </c>
      <c r="I101" s="27">
        <v>23.6</v>
      </c>
      <c r="J101" s="27">
        <v>21.6</v>
      </c>
      <c r="L101" s="16"/>
    </row>
    <row r="102" spans="1:12" x14ac:dyDescent="0.4">
      <c r="A102" s="13"/>
      <c r="B102" s="13"/>
      <c r="C102" s="22">
        <v>2013</v>
      </c>
      <c r="D102" s="23">
        <v>758</v>
      </c>
      <c r="E102" s="23">
        <v>393</v>
      </c>
      <c r="F102" s="23">
        <v>365</v>
      </c>
      <c r="G102" s="24">
        <v>51.8</v>
      </c>
      <c r="H102" s="24">
        <v>48.2</v>
      </c>
      <c r="I102" s="24">
        <v>20.8</v>
      </c>
      <c r="J102" s="24">
        <v>25.7</v>
      </c>
      <c r="L102" s="16"/>
    </row>
    <row r="103" spans="1:12" x14ac:dyDescent="0.4">
      <c r="A103" s="14"/>
      <c r="B103" s="14"/>
      <c r="C103" s="25">
        <v>2014</v>
      </c>
      <c r="D103" s="26">
        <v>658</v>
      </c>
      <c r="E103" s="26">
        <v>350</v>
      </c>
      <c r="F103" s="26">
        <v>308</v>
      </c>
      <c r="G103" s="27">
        <v>53.2</v>
      </c>
      <c r="H103" s="27">
        <v>46.8</v>
      </c>
      <c r="I103" s="27">
        <v>19.100000000000001</v>
      </c>
      <c r="J103" s="27">
        <v>27.1</v>
      </c>
      <c r="L103" s="16"/>
    </row>
    <row r="104" spans="1:12" x14ac:dyDescent="0.4">
      <c r="A104" s="13"/>
      <c r="B104" s="13"/>
      <c r="C104" s="22">
        <v>2015</v>
      </c>
      <c r="D104" s="23">
        <v>711</v>
      </c>
      <c r="E104" s="23">
        <v>327</v>
      </c>
      <c r="F104" s="23">
        <v>384</v>
      </c>
      <c r="G104" s="24">
        <v>46</v>
      </c>
      <c r="H104" s="24">
        <v>54</v>
      </c>
      <c r="I104" s="24">
        <v>21.5</v>
      </c>
      <c r="J104" s="24">
        <v>31.8</v>
      </c>
      <c r="L104" s="16"/>
    </row>
    <row r="105" spans="1:12" x14ac:dyDescent="0.4">
      <c r="A105" s="14"/>
      <c r="B105" s="14"/>
      <c r="C105" s="25">
        <v>2016</v>
      </c>
      <c r="D105" s="26">
        <v>642</v>
      </c>
      <c r="E105" s="26">
        <v>280</v>
      </c>
      <c r="F105" s="26">
        <v>362</v>
      </c>
      <c r="G105" s="27">
        <v>43.6</v>
      </c>
      <c r="H105" s="27">
        <v>56.4</v>
      </c>
      <c r="I105" s="27">
        <v>28</v>
      </c>
      <c r="J105" s="27">
        <v>26.8</v>
      </c>
      <c r="L105" s="16"/>
    </row>
    <row r="106" spans="1:12" x14ac:dyDescent="0.4">
      <c r="A106" s="13"/>
      <c r="B106" s="13"/>
      <c r="C106" s="22">
        <v>2017</v>
      </c>
      <c r="D106" s="23">
        <v>659</v>
      </c>
      <c r="E106" s="23">
        <v>321</v>
      </c>
      <c r="F106" s="23">
        <v>338</v>
      </c>
      <c r="G106" s="24">
        <v>48.7</v>
      </c>
      <c r="H106" s="24">
        <v>51.3</v>
      </c>
      <c r="I106" s="24">
        <v>25.8</v>
      </c>
      <c r="J106" s="24">
        <v>24</v>
      </c>
      <c r="L106" s="16"/>
    </row>
    <row r="107" spans="1:12" x14ac:dyDescent="0.4">
      <c r="A107" s="14"/>
      <c r="B107" s="14"/>
      <c r="C107" s="25">
        <v>2018</v>
      </c>
      <c r="D107" s="26">
        <v>635</v>
      </c>
      <c r="E107" s="26">
        <v>283</v>
      </c>
      <c r="F107" s="26">
        <v>352</v>
      </c>
      <c r="G107" s="27">
        <v>44.6</v>
      </c>
      <c r="H107" s="27">
        <v>55.4</v>
      </c>
      <c r="I107" s="27">
        <v>27.6</v>
      </c>
      <c r="J107" s="27">
        <v>26.6</v>
      </c>
      <c r="L107" s="16"/>
    </row>
    <row r="108" spans="1:12" x14ac:dyDescent="0.4">
      <c r="A108" s="13"/>
      <c r="B108" s="13"/>
      <c r="C108" s="22">
        <v>2019</v>
      </c>
      <c r="D108" s="23">
        <v>654</v>
      </c>
      <c r="E108" s="23">
        <v>292</v>
      </c>
      <c r="F108" s="23">
        <v>362</v>
      </c>
      <c r="G108" s="24">
        <v>44.6</v>
      </c>
      <c r="H108" s="24">
        <v>55.4</v>
      </c>
      <c r="I108" s="24">
        <v>26.3</v>
      </c>
      <c r="J108" s="24">
        <v>28.3</v>
      </c>
      <c r="L108" s="16"/>
    </row>
    <row r="109" spans="1:12" x14ac:dyDescent="0.4">
      <c r="A109" s="14"/>
      <c r="B109" s="14"/>
      <c r="C109" s="25">
        <v>2020</v>
      </c>
      <c r="D109" s="26">
        <v>694</v>
      </c>
      <c r="E109" s="26">
        <v>265</v>
      </c>
      <c r="F109" s="26">
        <v>429</v>
      </c>
      <c r="G109" s="27">
        <v>38.200000000000003</v>
      </c>
      <c r="H109" s="27">
        <v>61.8</v>
      </c>
      <c r="I109" s="27">
        <v>25.2</v>
      </c>
      <c r="J109" s="27">
        <v>35.700000000000003</v>
      </c>
      <c r="L109" s="16"/>
    </row>
    <row r="110" spans="1:12" x14ac:dyDescent="0.4">
      <c r="A110" s="250" t="s">
        <v>2</v>
      </c>
      <c r="B110" s="250" t="s">
        <v>5</v>
      </c>
      <c r="C110" s="251">
        <v>1980</v>
      </c>
      <c r="D110" s="252">
        <v>762</v>
      </c>
      <c r="E110" s="252">
        <v>661</v>
      </c>
      <c r="F110" s="252">
        <v>101</v>
      </c>
      <c r="G110" s="253">
        <v>86.7</v>
      </c>
      <c r="H110" s="253">
        <v>13.3</v>
      </c>
      <c r="I110" s="253">
        <v>10.199999999999999</v>
      </c>
      <c r="J110" s="253">
        <v>2.5</v>
      </c>
      <c r="L110" s="16"/>
    </row>
    <row r="111" spans="1:12" x14ac:dyDescent="0.4">
      <c r="A111" s="14"/>
      <c r="B111" s="14"/>
      <c r="C111" s="25">
        <v>1981</v>
      </c>
      <c r="D111" s="26">
        <v>756</v>
      </c>
      <c r="E111" s="26">
        <v>650</v>
      </c>
      <c r="F111" s="26">
        <v>106</v>
      </c>
      <c r="G111" s="27">
        <v>86</v>
      </c>
      <c r="H111" s="27">
        <v>14</v>
      </c>
      <c r="I111" s="27">
        <v>9.5</v>
      </c>
      <c r="J111" s="27">
        <v>4.0999999999999996</v>
      </c>
      <c r="L111" s="16"/>
    </row>
    <row r="112" spans="1:12" x14ac:dyDescent="0.4">
      <c r="A112" s="13"/>
      <c r="B112" s="13"/>
      <c r="C112" s="22">
        <v>1982</v>
      </c>
      <c r="D112" s="23">
        <v>789</v>
      </c>
      <c r="E112" s="23">
        <v>688</v>
      </c>
      <c r="F112" s="23">
        <v>101</v>
      </c>
      <c r="G112" s="24">
        <v>87.2</v>
      </c>
      <c r="H112" s="24">
        <v>12.8</v>
      </c>
      <c r="I112" s="24">
        <v>7.7</v>
      </c>
      <c r="J112" s="24">
        <v>4.9000000000000004</v>
      </c>
      <c r="L112" s="16"/>
    </row>
    <row r="113" spans="1:12" x14ac:dyDescent="0.4">
      <c r="A113" s="14"/>
      <c r="B113" s="14"/>
      <c r="C113" s="25">
        <v>1983</v>
      </c>
      <c r="D113" s="26">
        <v>706</v>
      </c>
      <c r="E113" s="26">
        <v>580</v>
      </c>
      <c r="F113" s="26">
        <v>126</v>
      </c>
      <c r="G113" s="27">
        <v>82.2</v>
      </c>
      <c r="H113" s="27">
        <v>17.8</v>
      </c>
      <c r="I113" s="27">
        <v>13</v>
      </c>
      <c r="J113" s="27">
        <v>4.2</v>
      </c>
      <c r="L113" s="16"/>
    </row>
    <row r="114" spans="1:12" x14ac:dyDescent="0.4">
      <c r="A114" s="13"/>
      <c r="B114" s="13"/>
      <c r="C114" s="22">
        <v>1984</v>
      </c>
      <c r="D114" s="23">
        <v>772</v>
      </c>
      <c r="E114" s="23">
        <v>652</v>
      </c>
      <c r="F114" s="23">
        <v>120</v>
      </c>
      <c r="G114" s="24">
        <v>84.5</v>
      </c>
      <c r="H114" s="24">
        <v>15.5</v>
      </c>
      <c r="I114" s="24">
        <v>11.9</v>
      </c>
      <c r="J114" s="24">
        <v>3.4</v>
      </c>
      <c r="L114" s="16"/>
    </row>
    <row r="115" spans="1:12" x14ac:dyDescent="0.4">
      <c r="A115" s="14"/>
      <c r="B115" s="14"/>
      <c r="C115" s="25">
        <v>1985</v>
      </c>
      <c r="D115" s="26">
        <v>687</v>
      </c>
      <c r="E115" s="26">
        <v>560</v>
      </c>
      <c r="F115" s="26">
        <v>127</v>
      </c>
      <c r="G115" s="27">
        <v>81.5</v>
      </c>
      <c r="H115" s="27">
        <v>18.5</v>
      </c>
      <c r="I115" s="27">
        <v>12.7</v>
      </c>
      <c r="J115" s="27">
        <v>5.0999999999999996</v>
      </c>
      <c r="L115" s="16"/>
    </row>
    <row r="116" spans="1:12" x14ac:dyDescent="0.4">
      <c r="A116" s="13"/>
      <c r="B116" s="13"/>
      <c r="C116" s="22">
        <v>1986</v>
      </c>
      <c r="D116" s="23">
        <v>583</v>
      </c>
      <c r="E116" s="23">
        <v>454</v>
      </c>
      <c r="F116" s="23">
        <v>128</v>
      </c>
      <c r="G116" s="24">
        <v>77.900000000000006</v>
      </c>
      <c r="H116" s="24">
        <v>22</v>
      </c>
      <c r="I116" s="24">
        <v>15.8</v>
      </c>
      <c r="J116" s="24">
        <v>5.5</v>
      </c>
      <c r="L116" s="16"/>
    </row>
    <row r="117" spans="1:12" x14ac:dyDescent="0.4">
      <c r="A117" s="14"/>
      <c r="B117" s="14"/>
      <c r="C117" s="25">
        <v>1987</v>
      </c>
      <c r="D117" s="26">
        <v>782</v>
      </c>
      <c r="E117" s="26">
        <v>627</v>
      </c>
      <c r="F117" s="26">
        <v>153</v>
      </c>
      <c r="G117" s="27">
        <v>80.2</v>
      </c>
      <c r="H117" s="27">
        <v>19.600000000000001</v>
      </c>
      <c r="I117" s="27">
        <v>10.7</v>
      </c>
      <c r="J117" s="27">
        <v>7.5</v>
      </c>
      <c r="L117" s="16"/>
    </row>
    <row r="118" spans="1:12" x14ac:dyDescent="0.4">
      <c r="A118" s="13"/>
      <c r="B118" s="13"/>
      <c r="C118" s="22">
        <v>1988</v>
      </c>
      <c r="D118" s="23">
        <v>655</v>
      </c>
      <c r="E118" s="23">
        <v>496</v>
      </c>
      <c r="F118" s="23">
        <v>159</v>
      </c>
      <c r="G118" s="24">
        <v>75.7</v>
      </c>
      <c r="H118" s="24">
        <v>24.3</v>
      </c>
      <c r="I118" s="24">
        <v>15.9</v>
      </c>
      <c r="J118" s="24">
        <v>7.8</v>
      </c>
      <c r="L118" s="16"/>
    </row>
    <row r="119" spans="1:12" x14ac:dyDescent="0.4">
      <c r="A119" s="14"/>
      <c r="B119" s="14"/>
      <c r="C119" s="25">
        <v>1989</v>
      </c>
      <c r="D119" s="26">
        <v>714</v>
      </c>
      <c r="E119" s="26">
        <v>548</v>
      </c>
      <c r="F119" s="26">
        <v>166</v>
      </c>
      <c r="G119" s="27">
        <v>76.8</v>
      </c>
      <c r="H119" s="27">
        <v>23.2</v>
      </c>
      <c r="I119" s="27">
        <v>13.7</v>
      </c>
      <c r="J119" s="27">
        <v>9.4</v>
      </c>
      <c r="L119" s="16"/>
    </row>
    <row r="120" spans="1:12" x14ac:dyDescent="0.4">
      <c r="A120" s="13"/>
      <c r="B120" s="13"/>
      <c r="C120" s="22">
        <v>1990</v>
      </c>
      <c r="D120" s="23">
        <v>727</v>
      </c>
      <c r="E120" s="23">
        <v>560</v>
      </c>
      <c r="F120" s="23">
        <v>167</v>
      </c>
      <c r="G120" s="24">
        <v>77</v>
      </c>
      <c r="H120" s="24">
        <v>23</v>
      </c>
      <c r="I120" s="24">
        <v>16.100000000000001</v>
      </c>
      <c r="J120" s="24">
        <v>6.2</v>
      </c>
      <c r="L120" s="16"/>
    </row>
    <row r="121" spans="1:12" x14ac:dyDescent="0.4">
      <c r="A121" s="14"/>
      <c r="B121" s="14"/>
      <c r="C121" s="25">
        <v>1991</v>
      </c>
      <c r="D121" s="26">
        <v>677</v>
      </c>
      <c r="E121" s="26">
        <v>510</v>
      </c>
      <c r="F121" s="26">
        <v>167</v>
      </c>
      <c r="G121" s="27">
        <v>75.3</v>
      </c>
      <c r="H121" s="27">
        <v>24.7</v>
      </c>
      <c r="I121" s="27">
        <v>16</v>
      </c>
      <c r="J121" s="27">
        <v>7.8</v>
      </c>
      <c r="L121" s="16"/>
    </row>
    <row r="122" spans="1:12" x14ac:dyDescent="0.4">
      <c r="A122" s="13"/>
      <c r="B122" s="13"/>
      <c r="C122" s="22">
        <v>1992</v>
      </c>
      <c r="D122" s="23">
        <v>695</v>
      </c>
      <c r="E122" s="23">
        <v>570</v>
      </c>
      <c r="F122" s="23">
        <v>125</v>
      </c>
      <c r="G122" s="24">
        <v>82</v>
      </c>
      <c r="H122" s="24">
        <v>18</v>
      </c>
      <c r="I122" s="24">
        <v>12.2</v>
      </c>
      <c r="J122" s="24">
        <v>4.7</v>
      </c>
      <c r="L122" s="16"/>
    </row>
    <row r="123" spans="1:12" x14ac:dyDescent="0.4">
      <c r="A123" s="14"/>
      <c r="B123" s="14"/>
      <c r="C123" s="25">
        <v>1993</v>
      </c>
      <c r="D123" s="26">
        <v>711</v>
      </c>
      <c r="E123" s="26">
        <v>570</v>
      </c>
      <c r="F123" s="26">
        <v>141</v>
      </c>
      <c r="G123" s="27">
        <v>80.2</v>
      </c>
      <c r="H123" s="27">
        <v>19.8</v>
      </c>
      <c r="I123" s="27">
        <v>13.8</v>
      </c>
      <c r="J123" s="27">
        <v>5.6</v>
      </c>
      <c r="L123" s="16"/>
    </row>
    <row r="124" spans="1:12" x14ac:dyDescent="0.4">
      <c r="A124" s="13"/>
      <c r="B124" s="13"/>
      <c r="C124" s="22">
        <v>1994</v>
      </c>
      <c r="D124" s="23">
        <v>686</v>
      </c>
      <c r="E124" s="23">
        <v>548</v>
      </c>
      <c r="F124" s="23">
        <v>138</v>
      </c>
      <c r="G124" s="24">
        <v>79.900000000000006</v>
      </c>
      <c r="H124" s="24">
        <v>20.100000000000001</v>
      </c>
      <c r="I124" s="24">
        <v>13.1</v>
      </c>
      <c r="J124" s="24">
        <v>6.7</v>
      </c>
      <c r="L124" s="16"/>
    </row>
    <row r="125" spans="1:12" x14ac:dyDescent="0.4">
      <c r="A125" s="14"/>
      <c r="B125" s="14"/>
      <c r="C125" s="25">
        <v>1995</v>
      </c>
      <c r="D125" s="26">
        <v>655</v>
      </c>
      <c r="E125" s="26">
        <v>516</v>
      </c>
      <c r="F125" s="26">
        <v>139</v>
      </c>
      <c r="G125" s="27">
        <v>78.8</v>
      </c>
      <c r="H125" s="27">
        <v>21.2</v>
      </c>
      <c r="I125" s="27">
        <v>14.5</v>
      </c>
      <c r="J125" s="27">
        <v>6.6</v>
      </c>
      <c r="L125" s="16"/>
    </row>
    <row r="126" spans="1:12" x14ac:dyDescent="0.4">
      <c r="A126" s="13"/>
      <c r="B126" s="13"/>
      <c r="C126" s="22">
        <v>1996</v>
      </c>
      <c r="D126" s="23">
        <v>692</v>
      </c>
      <c r="E126" s="23">
        <v>570</v>
      </c>
      <c r="F126" s="23">
        <v>121</v>
      </c>
      <c r="G126" s="24">
        <v>82.4</v>
      </c>
      <c r="H126" s="24">
        <v>17.5</v>
      </c>
      <c r="I126" s="24">
        <v>10</v>
      </c>
      <c r="J126" s="24">
        <v>6.9</v>
      </c>
      <c r="L126" s="16"/>
    </row>
    <row r="127" spans="1:12" x14ac:dyDescent="0.4">
      <c r="A127" s="14"/>
      <c r="B127" s="14"/>
      <c r="C127" s="25">
        <v>1997</v>
      </c>
      <c r="D127" s="26">
        <v>682</v>
      </c>
      <c r="E127" s="26">
        <v>525</v>
      </c>
      <c r="F127" s="26">
        <v>156</v>
      </c>
      <c r="G127" s="27">
        <v>77</v>
      </c>
      <c r="H127" s="27">
        <v>22.9</v>
      </c>
      <c r="I127" s="27">
        <v>12.9</v>
      </c>
      <c r="J127" s="27">
        <v>9.1</v>
      </c>
      <c r="L127" s="16"/>
    </row>
    <row r="128" spans="1:12" x14ac:dyDescent="0.4">
      <c r="A128" s="13"/>
      <c r="B128" s="13"/>
      <c r="C128" s="22">
        <v>1998</v>
      </c>
      <c r="D128" s="23">
        <v>693</v>
      </c>
      <c r="E128" s="23">
        <v>519</v>
      </c>
      <c r="F128" s="23">
        <v>174</v>
      </c>
      <c r="G128" s="24">
        <v>74.900000000000006</v>
      </c>
      <c r="H128" s="24">
        <v>25.1</v>
      </c>
      <c r="I128" s="24">
        <v>15.4</v>
      </c>
      <c r="J128" s="24">
        <v>9.1</v>
      </c>
      <c r="L128" s="16"/>
    </row>
    <row r="129" spans="1:12" x14ac:dyDescent="0.4">
      <c r="A129" s="14"/>
      <c r="B129" s="14"/>
      <c r="C129" s="25">
        <v>1999</v>
      </c>
      <c r="D129" s="26">
        <v>674</v>
      </c>
      <c r="E129" s="26">
        <v>515</v>
      </c>
      <c r="F129" s="26">
        <v>159</v>
      </c>
      <c r="G129" s="27">
        <v>76.400000000000006</v>
      </c>
      <c r="H129" s="27">
        <v>23.6</v>
      </c>
      <c r="I129" s="27">
        <v>11.9</v>
      </c>
      <c r="J129" s="27">
        <v>10.7</v>
      </c>
      <c r="L129" s="16"/>
    </row>
    <row r="130" spans="1:12" x14ac:dyDescent="0.4">
      <c r="A130" s="13"/>
      <c r="B130" s="13"/>
      <c r="C130" s="22">
        <v>2000</v>
      </c>
      <c r="D130" s="23">
        <v>662</v>
      </c>
      <c r="E130" s="23">
        <v>490</v>
      </c>
      <c r="F130" s="23">
        <v>172</v>
      </c>
      <c r="G130" s="24">
        <v>74</v>
      </c>
      <c r="H130" s="24">
        <v>26</v>
      </c>
      <c r="I130" s="24">
        <v>15.4</v>
      </c>
      <c r="J130" s="24">
        <v>10.3</v>
      </c>
      <c r="L130" s="16"/>
    </row>
    <row r="131" spans="1:12" x14ac:dyDescent="0.4">
      <c r="A131" s="14"/>
      <c r="B131" s="14"/>
      <c r="C131" s="25">
        <v>2001</v>
      </c>
      <c r="D131" s="26">
        <v>647</v>
      </c>
      <c r="E131" s="26">
        <v>492</v>
      </c>
      <c r="F131" s="26">
        <v>155</v>
      </c>
      <c r="G131" s="27">
        <v>76</v>
      </c>
      <c r="H131" s="27">
        <v>24</v>
      </c>
      <c r="I131" s="27">
        <v>12.8</v>
      </c>
      <c r="J131" s="27">
        <v>10</v>
      </c>
      <c r="L131" s="16"/>
    </row>
    <row r="132" spans="1:12" x14ac:dyDescent="0.4">
      <c r="A132" s="13"/>
      <c r="B132" s="13"/>
      <c r="C132" s="22">
        <v>2002</v>
      </c>
      <c r="D132" s="23">
        <v>642</v>
      </c>
      <c r="E132" s="23">
        <v>475</v>
      </c>
      <c r="F132" s="23">
        <v>167</v>
      </c>
      <c r="G132" s="24">
        <v>74</v>
      </c>
      <c r="H132" s="24">
        <v>26</v>
      </c>
      <c r="I132" s="24">
        <v>16.2</v>
      </c>
      <c r="J132" s="24">
        <v>9</v>
      </c>
      <c r="L132" s="16"/>
    </row>
    <row r="133" spans="1:12" x14ac:dyDescent="0.4">
      <c r="A133" s="14"/>
      <c r="B133" s="14"/>
      <c r="C133" s="25">
        <v>2003</v>
      </c>
      <c r="D133" s="26">
        <v>609</v>
      </c>
      <c r="E133" s="26">
        <v>455</v>
      </c>
      <c r="F133" s="26">
        <v>154</v>
      </c>
      <c r="G133" s="27">
        <v>74.7</v>
      </c>
      <c r="H133" s="27">
        <v>25.3</v>
      </c>
      <c r="I133" s="27">
        <v>16.100000000000001</v>
      </c>
      <c r="J133" s="27">
        <v>8.4</v>
      </c>
      <c r="L133" s="16"/>
    </row>
    <row r="134" spans="1:12" x14ac:dyDescent="0.4">
      <c r="A134" s="13"/>
      <c r="B134" s="13"/>
      <c r="C134" s="22">
        <v>2004</v>
      </c>
      <c r="D134" s="23">
        <v>581</v>
      </c>
      <c r="E134" s="23">
        <v>447</v>
      </c>
      <c r="F134" s="23">
        <v>134</v>
      </c>
      <c r="G134" s="24">
        <v>76.900000000000006</v>
      </c>
      <c r="H134" s="24">
        <v>23.1</v>
      </c>
      <c r="I134" s="24">
        <v>12.9</v>
      </c>
      <c r="J134" s="24">
        <v>9.6</v>
      </c>
      <c r="L134" s="16"/>
    </row>
    <row r="135" spans="1:12" x14ac:dyDescent="0.4">
      <c r="A135" s="14"/>
      <c r="B135" s="14"/>
      <c r="C135" s="25">
        <v>2005</v>
      </c>
      <c r="D135" s="26">
        <v>450</v>
      </c>
      <c r="E135" s="26">
        <v>316</v>
      </c>
      <c r="F135" s="26">
        <v>134</v>
      </c>
      <c r="G135" s="27">
        <v>70.2</v>
      </c>
      <c r="H135" s="27">
        <v>29.8</v>
      </c>
      <c r="I135" s="27">
        <v>16.2</v>
      </c>
      <c r="J135" s="27">
        <v>13.1</v>
      </c>
      <c r="L135" s="16"/>
    </row>
    <row r="136" spans="1:12" x14ac:dyDescent="0.4">
      <c r="A136" s="13"/>
      <c r="B136" s="13"/>
      <c r="C136" s="22">
        <v>2006</v>
      </c>
      <c r="D136" s="23">
        <v>576</v>
      </c>
      <c r="E136" s="23">
        <v>433</v>
      </c>
      <c r="F136" s="23">
        <v>143</v>
      </c>
      <c r="G136" s="24">
        <v>75.2</v>
      </c>
      <c r="H136" s="24">
        <v>24.8</v>
      </c>
      <c r="I136" s="24">
        <v>15.1</v>
      </c>
      <c r="J136" s="24">
        <v>9.1999999999999993</v>
      </c>
      <c r="L136" s="16"/>
    </row>
    <row r="137" spans="1:12" x14ac:dyDescent="0.4">
      <c r="A137" s="14"/>
      <c r="B137" s="14"/>
      <c r="C137" s="25">
        <v>2007</v>
      </c>
      <c r="D137" s="26">
        <v>588</v>
      </c>
      <c r="E137" s="26">
        <v>395</v>
      </c>
      <c r="F137" s="26">
        <v>192</v>
      </c>
      <c r="G137" s="27">
        <v>67.2</v>
      </c>
      <c r="H137" s="27">
        <v>32.700000000000003</v>
      </c>
      <c r="I137" s="27">
        <v>16.2</v>
      </c>
      <c r="J137" s="27">
        <v>15.6</v>
      </c>
      <c r="L137" s="16"/>
    </row>
    <row r="138" spans="1:12" x14ac:dyDescent="0.4">
      <c r="A138" s="13"/>
      <c r="B138" s="13"/>
      <c r="C138" s="22">
        <v>2008</v>
      </c>
      <c r="D138" s="23">
        <v>644</v>
      </c>
      <c r="E138" s="23">
        <v>435</v>
      </c>
      <c r="F138" s="23">
        <v>209</v>
      </c>
      <c r="G138" s="24">
        <v>67.5</v>
      </c>
      <c r="H138" s="24">
        <v>32.5</v>
      </c>
      <c r="I138" s="24">
        <v>17.399999999999999</v>
      </c>
      <c r="J138" s="24">
        <v>14.3</v>
      </c>
      <c r="L138" s="16"/>
    </row>
    <row r="139" spans="1:12" x14ac:dyDescent="0.4">
      <c r="A139" s="14"/>
      <c r="B139" s="14"/>
      <c r="C139" s="25">
        <v>2009</v>
      </c>
      <c r="D139" s="26">
        <v>853</v>
      </c>
      <c r="E139" s="26">
        <v>531</v>
      </c>
      <c r="F139" s="26">
        <v>322</v>
      </c>
      <c r="G139" s="27">
        <v>62.3</v>
      </c>
      <c r="H139" s="27">
        <v>37.700000000000003</v>
      </c>
      <c r="I139" s="27">
        <v>16.5</v>
      </c>
      <c r="J139" s="27">
        <v>20.9</v>
      </c>
      <c r="L139" s="16"/>
    </row>
    <row r="140" spans="1:12" x14ac:dyDescent="0.4">
      <c r="A140" s="13"/>
      <c r="B140" s="13"/>
      <c r="C140" s="22">
        <v>2010</v>
      </c>
      <c r="D140" s="23">
        <v>830</v>
      </c>
      <c r="E140" s="23">
        <v>469</v>
      </c>
      <c r="F140" s="23">
        <v>361</v>
      </c>
      <c r="G140" s="24">
        <v>56.5</v>
      </c>
      <c r="H140" s="24">
        <v>43.5</v>
      </c>
      <c r="I140" s="24">
        <v>18.899999999999999</v>
      </c>
      <c r="J140" s="24">
        <v>22.8</v>
      </c>
      <c r="L140" s="16"/>
    </row>
    <row r="141" spans="1:12" x14ac:dyDescent="0.4">
      <c r="A141" s="14"/>
      <c r="B141" s="14"/>
      <c r="C141" s="25">
        <v>2011</v>
      </c>
      <c r="D141" s="26">
        <v>632</v>
      </c>
      <c r="E141" s="26">
        <v>289</v>
      </c>
      <c r="F141" s="26">
        <v>342</v>
      </c>
      <c r="G141" s="27">
        <v>45.7</v>
      </c>
      <c r="H141" s="27">
        <v>54.1</v>
      </c>
      <c r="I141" s="27">
        <v>23.3</v>
      </c>
      <c r="J141" s="27">
        <v>29.7</v>
      </c>
      <c r="L141" s="16"/>
    </row>
    <row r="142" spans="1:12" x14ac:dyDescent="0.4">
      <c r="A142" s="13"/>
      <c r="B142" s="13"/>
      <c r="C142" s="22">
        <v>2012</v>
      </c>
      <c r="D142" s="23">
        <v>881</v>
      </c>
      <c r="E142" s="23">
        <v>430</v>
      </c>
      <c r="F142" s="23">
        <v>451</v>
      </c>
      <c r="G142" s="24">
        <v>48.8</v>
      </c>
      <c r="H142" s="24">
        <v>51.2</v>
      </c>
      <c r="I142" s="24">
        <v>21.6</v>
      </c>
      <c r="J142" s="24">
        <v>27.5</v>
      </c>
      <c r="L142" s="16"/>
    </row>
    <row r="143" spans="1:12" x14ac:dyDescent="0.4">
      <c r="A143" s="14"/>
      <c r="B143" s="14"/>
      <c r="C143" s="25">
        <v>2013</v>
      </c>
      <c r="D143" s="26">
        <v>922</v>
      </c>
      <c r="E143" s="26">
        <v>450</v>
      </c>
      <c r="F143" s="26">
        <v>471</v>
      </c>
      <c r="G143" s="27">
        <v>48.8</v>
      </c>
      <c r="H143" s="27">
        <v>51.1</v>
      </c>
      <c r="I143" s="27">
        <v>20.7</v>
      </c>
      <c r="J143" s="27">
        <v>29.1</v>
      </c>
      <c r="L143" s="16"/>
    </row>
    <row r="144" spans="1:12" x14ac:dyDescent="0.4">
      <c r="A144" s="13"/>
      <c r="B144" s="13"/>
      <c r="C144" s="22">
        <v>2014</v>
      </c>
      <c r="D144" s="23">
        <v>834</v>
      </c>
      <c r="E144" s="23">
        <v>384</v>
      </c>
      <c r="F144" s="23">
        <v>450</v>
      </c>
      <c r="G144" s="24">
        <v>46</v>
      </c>
      <c r="H144" s="24">
        <v>54</v>
      </c>
      <c r="I144" s="24">
        <v>18</v>
      </c>
      <c r="J144" s="24">
        <v>35</v>
      </c>
      <c r="L144" s="16"/>
    </row>
    <row r="145" spans="1:12" x14ac:dyDescent="0.4">
      <c r="A145" s="14"/>
      <c r="B145" s="14"/>
      <c r="C145" s="25">
        <v>2015</v>
      </c>
      <c r="D145" s="26">
        <v>845</v>
      </c>
      <c r="E145" s="26">
        <v>384</v>
      </c>
      <c r="F145" s="26">
        <v>461</v>
      </c>
      <c r="G145" s="27">
        <v>45.4</v>
      </c>
      <c r="H145" s="27">
        <v>54.6</v>
      </c>
      <c r="I145" s="27">
        <v>21.1</v>
      </c>
      <c r="J145" s="27">
        <v>32.4</v>
      </c>
      <c r="L145" s="16"/>
    </row>
    <row r="146" spans="1:12" x14ac:dyDescent="0.4">
      <c r="A146" s="13"/>
      <c r="B146" s="13"/>
      <c r="C146" s="22">
        <v>2016</v>
      </c>
      <c r="D146" s="23">
        <v>870</v>
      </c>
      <c r="E146" s="23">
        <v>380</v>
      </c>
      <c r="F146" s="23">
        <v>490</v>
      </c>
      <c r="G146" s="24">
        <v>43.7</v>
      </c>
      <c r="H146" s="24">
        <v>56.3</v>
      </c>
      <c r="I146" s="24">
        <v>23</v>
      </c>
      <c r="J146" s="24">
        <v>31.6</v>
      </c>
      <c r="L146" s="16"/>
    </row>
    <row r="147" spans="1:12" x14ac:dyDescent="0.4">
      <c r="A147" s="14"/>
      <c r="B147" s="14"/>
      <c r="C147" s="25">
        <v>2017</v>
      </c>
      <c r="D147" s="26">
        <v>890</v>
      </c>
      <c r="E147" s="26">
        <v>406</v>
      </c>
      <c r="F147" s="26">
        <v>484</v>
      </c>
      <c r="G147" s="27">
        <v>45.6</v>
      </c>
      <c r="H147" s="27">
        <v>54.4</v>
      </c>
      <c r="I147" s="27">
        <v>21.8</v>
      </c>
      <c r="J147" s="27">
        <v>31.6</v>
      </c>
      <c r="L147" s="16"/>
    </row>
    <row r="148" spans="1:12" x14ac:dyDescent="0.4">
      <c r="A148" s="13"/>
      <c r="B148" s="13"/>
      <c r="C148" s="22">
        <v>2018</v>
      </c>
      <c r="D148" s="23">
        <v>886</v>
      </c>
      <c r="E148" s="23">
        <v>392</v>
      </c>
      <c r="F148" s="23">
        <v>494</v>
      </c>
      <c r="G148" s="24">
        <v>44.2</v>
      </c>
      <c r="H148" s="24">
        <v>55.8</v>
      </c>
      <c r="I148" s="24">
        <v>23.9</v>
      </c>
      <c r="J148" s="24">
        <v>30.1</v>
      </c>
      <c r="L148" s="16"/>
    </row>
    <row r="149" spans="1:12" x14ac:dyDescent="0.4">
      <c r="A149" s="14"/>
      <c r="B149" s="14"/>
      <c r="C149" s="25">
        <v>2019</v>
      </c>
      <c r="D149" s="26">
        <v>910</v>
      </c>
      <c r="E149" s="26">
        <v>381</v>
      </c>
      <c r="F149" s="26">
        <v>529</v>
      </c>
      <c r="G149" s="27">
        <v>41.9</v>
      </c>
      <c r="H149" s="27">
        <v>58.1</v>
      </c>
      <c r="I149" s="27">
        <v>22.5</v>
      </c>
      <c r="J149" s="27">
        <v>33.799999999999997</v>
      </c>
      <c r="L149" s="16"/>
    </row>
    <row r="150" spans="1:12" x14ac:dyDescent="0.4">
      <c r="A150" s="13"/>
      <c r="B150" s="13"/>
      <c r="C150" s="22">
        <v>2020</v>
      </c>
      <c r="D150" s="23">
        <v>938</v>
      </c>
      <c r="E150" s="23">
        <v>367</v>
      </c>
      <c r="F150" s="23">
        <v>571</v>
      </c>
      <c r="G150" s="24">
        <v>39.1</v>
      </c>
      <c r="H150" s="24">
        <v>60.9</v>
      </c>
      <c r="I150" s="24">
        <v>20.7</v>
      </c>
      <c r="J150" s="24">
        <v>38.200000000000003</v>
      </c>
      <c r="L150" s="16"/>
    </row>
    <row r="151" spans="1:12" x14ac:dyDescent="0.4">
      <c r="A151" s="171" t="s">
        <v>2</v>
      </c>
      <c r="B151" s="171" t="s">
        <v>6</v>
      </c>
      <c r="C151" s="172">
        <v>1980</v>
      </c>
      <c r="D151" s="173">
        <v>667</v>
      </c>
      <c r="E151" s="173">
        <v>558</v>
      </c>
      <c r="F151" s="173">
        <v>109</v>
      </c>
      <c r="G151" s="174">
        <v>83.7</v>
      </c>
      <c r="H151" s="174">
        <v>16.3</v>
      </c>
      <c r="I151" s="174">
        <v>12</v>
      </c>
      <c r="J151" s="174">
        <v>4</v>
      </c>
      <c r="L151" s="16"/>
    </row>
    <row r="152" spans="1:12" x14ac:dyDescent="0.4">
      <c r="A152" s="13"/>
      <c r="B152" s="13"/>
      <c r="C152" s="22">
        <v>1981</v>
      </c>
      <c r="D152" s="23">
        <v>747</v>
      </c>
      <c r="E152" s="23">
        <v>651</v>
      </c>
      <c r="F152" s="23">
        <v>96</v>
      </c>
      <c r="G152" s="24">
        <v>87.1</v>
      </c>
      <c r="H152" s="24">
        <v>12.9</v>
      </c>
      <c r="I152" s="24">
        <v>8.4</v>
      </c>
      <c r="J152" s="24">
        <v>4.3</v>
      </c>
      <c r="L152" s="16"/>
    </row>
    <row r="153" spans="1:12" x14ac:dyDescent="0.4">
      <c r="A153" s="14"/>
      <c r="B153" s="14"/>
      <c r="C153" s="25">
        <v>1982</v>
      </c>
      <c r="D153" s="26">
        <v>794</v>
      </c>
      <c r="E153" s="26">
        <v>692</v>
      </c>
      <c r="F153" s="26">
        <v>102</v>
      </c>
      <c r="G153" s="27">
        <v>87.2</v>
      </c>
      <c r="H153" s="27">
        <v>12.8</v>
      </c>
      <c r="I153" s="27">
        <v>9.1999999999999993</v>
      </c>
      <c r="J153" s="27">
        <v>3</v>
      </c>
      <c r="L153" s="16"/>
    </row>
    <row r="154" spans="1:12" x14ac:dyDescent="0.4">
      <c r="A154" s="13"/>
      <c r="B154" s="13"/>
      <c r="C154" s="22">
        <v>1983</v>
      </c>
      <c r="D154" s="23">
        <v>744</v>
      </c>
      <c r="E154" s="23">
        <v>625</v>
      </c>
      <c r="F154" s="23">
        <v>119</v>
      </c>
      <c r="G154" s="24">
        <v>84</v>
      </c>
      <c r="H154" s="24">
        <v>16</v>
      </c>
      <c r="I154" s="24">
        <v>12.1</v>
      </c>
      <c r="J154" s="24">
        <v>3.6</v>
      </c>
      <c r="L154" s="16"/>
    </row>
    <row r="155" spans="1:12" x14ac:dyDescent="0.4">
      <c r="A155" s="14"/>
      <c r="B155" s="14"/>
      <c r="C155" s="25">
        <v>1984</v>
      </c>
      <c r="D155" s="26">
        <v>841</v>
      </c>
      <c r="E155" s="26">
        <v>690</v>
      </c>
      <c r="F155" s="26">
        <v>151</v>
      </c>
      <c r="G155" s="27">
        <v>82</v>
      </c>
      <c r="H155" s="27">
        <v>18</v>
      </c>
      <c r="I155" s="27">
        <v>14.4</v>
      </c>
      <c r="J155" s="27">
        <v>2.9</v>
      </c>
      <c r="L155" s="16"/>
    </row>
    <row r="156" spans="1:12" x14ac:dyDescent="0.4">
      <c r="A156" s="13"/>
      <c r="B156" s="13"/>
      <c r="C156" s="22">
        <v>1985</v>
      </c>
      <c r="D156" s="23">
        <v>798</v>
      </c>
      <c r="E156" s="23">
        <v>656</v>
      </c>
      <c r="F156" s="23">
        <v>142</v>
      </c>
      <c r="G156" s="24">
        <v>82.2</v>
      </c>
      <c r="H156" s="24">
        <v>17.8</v>
      </c>
      <c r="I156" s="24">
        <v>13.4</v>
      </c>
      <c r="J156" s="24">
        <v>3.8</v>
      </c>
      <c r="L156" s="16"/>
    </row>
    <row r="157" spans="1:12" x14ac:dyDescent="0.4">
      <c r="A157" s="14"/>
      <c r="B157" s="14"/>
      <c r="C157" s="25">
        <v>1986</v>
      </c>
      <c r="D157" s="26">
        <v>613</v>
      </c>
      <c r="E157" s="26">
        <v>466</v>
      </c>
      <c r="F157" s="26">
        <v>147</v>
      </c>
      <c r="G157" s="27">
        <v>76</v>
      </c>
      <c r="H157" s="27">
        <v>24</v>
      </c>
      <c r="I157" s="27">
        <v>18.100000000000001</v>
      </c>
      <c r="J157" s="27">
        <v>5.0999999999999996</v>
      </c>
      <c r="L157" s="16"/>
    </row>
    <row r="158" spans="1:12" x14ac:dyDescent="0.4">
      <c r="A158" s="13"/>
      <c r="B158" s="13"/>
      <c r="C158" s="22">
        <v>1987</v>
      </c>
      <c r="D158" s="23">
        <v>873</v>
      </c>
      <c r="E158" s="23">
        <v>679</v>
      </c>
      <c r="F158" s="23">
        <v>192</v>
      </c>
      <c r="G158" s="24">
        <v>77.8</v>
      </c>
      <c r="H158" s="24">
        <v>22</v>
      </c>
      <c r="I158" s="24">
        <v>16.600000000000001</v>
      </c>
      <c r="J158" s="24">
        <v>4.5999999999999996</v>
      </c>
      <c r="L158" s="16"/>
    </row>
    <row r="159" spans="1:12" x14ac:dyDescent="0.4">
      <c r="A159" s="14"/>
      <c r="B159" s="14"/>
      <c r="C159" s="25">
        <v>1988</v>
      </c>
      <c r="D159" s="26">
        <v>768</v>
      </c>
      <c r="E159" s="26">
        <v>595</v>
      </c>
      <c r="F159" s="26">
        <v>171</v>
      </c>
      <c r="G159" s="27">
        <v>77.5</v>
      </c>
      <c r="H159" s="27">
        <v>22.3</v>
      </c>
      <c r="I159" s="27">
        <v>15.5</v>
      </c>
      <c r="J159" s="27">
        <v>5.6</v>
      </c>
      <c r="L159" s="16"/>
    </row>
    <row r="160" spans="1:12" x14ac:dyDescent="0.4">
      <c r="A160" s="13"/>
      <c r="B160" s="13"/>
      <c r="C160" s="22">
        <v>1989</v>
      </c>
      <c r="D160" s="23">
        <v>720</v>
      </c>
      <c r="E160" s="23">
        <v>543</v>
      </c>
      <c r="F160" s="23">
        <v>177</v>
      </c>
      <c r="G160" s="24">
        <v>75.400000000000006</v>
      </c>
      <c r="H160" s="24">
        <v>24.6</v>
      </c>
      <c r="I160" s="24">
        <v>19</v>
      </c>
      <c r="J160" s="24">
        <v>5.0999999999999996</v>
      </c>
      <c r="L160" s="16"/>
    </row>
    <row r="161" spans="1:12" x14ac:dyDescent="0.4">
      <c r="A161" s="14"/>
      <c r="B161" s="14"/>
      <c r="C161" s="25">
        <v>1990</v>
      </c>
      <c r="D161" s="26">
        <v>725</v>
      </c>
      <c r="E161" s="26">
        <v>565</v>
      </c>
      <c r="F161" s="26">
        <v>160</v>
      </c>
      <c r="G161" s="27">
        <v>77.900000000000006</v>
      </c>
      <c r="H161" s="27">
        <v>22.1</v>
      </c>
      <c r="I161" s="27">
        <v>16.399999999999999</v>
      </c>
      <c r="J161" s="27">
        <v>5</v>
      </c>
      <c r="L161" s="16"/>
    </row>
    <row r="162" spans="1:12" x14ac:dyDescent="0.4">
      <c r="A162" s="13"/>
      <c r="B162" s="13"/>
      <c r="C162" s="22">
        <v>1991</v>
      </c>
      <c r="D162" s="23">
        <v>647</v>
      </c>
      <c r="E162" s="23">
        <v>493</v>
      </c>
      <c r="F162" s="23">
        <v>154</v>
      </c>
      <c r="G162" s="24">
        <v>76.2</v>
      </c>
      <c r="H162" s="24">
        <v>23.8</v>
      </c>
      <c r="I162" s="24">
        <v>17.600000000000001</v>
      </c>
      <c r="J162" s="24">
        <v>5.7</v>
      </c>
      <c r="L162" s="16"/>
    </row>
    <row r="163" spans="1:12" x14ac:dyDescent="0.4">
      <c r="A163" s="14"/>
      <c r="B163" s="14"/>
      <c r="C163" s="25">
        <v>1992</v>
      </c>
      <c r="D163" s="26">
        <v>661</v>
      </c>
      <c r="E163" s="26">
        <v>522</v>
      </c>
      <c r="F163" s="26">
        <v>139</v>
      </c>
      <c r="G163" s="27">
        <v>79</v>
      </c>
      <c r="H163" s="27">
        <v>21</v>
      </c>
      <c r="I163" s="27">
        <v>13.9</v>
      </c>
      <c r="J163" s="27">
        <v>6.1</v>
      </c>
      <c r="L163" s="16"/>
    </row>
    <row r="164" spans="1:12" x14ac:dyDescent="0.4">
      <c r="A164" s="13"/>
      <c r="B164" s="13"/>
      <c r="C164" s="22">
        <v>1993</v>
      </c>
      <c r="D164" s="23">
        <v>675</v>
      </c>
      <c r="E164" s="23">
        <v>548</v>
      </c>
      <c r="F164" s="23">
        <v>127</v>
      </c>
      <c r="G164" s="24">
        <v>81.2</v>
      </c>
      <c r="H164" s="24">
        <v>18.8</v>
      </c>
      <c r="I164" s="24">
        <v>12.6</v>
      </c>
      <c r="J164" s="24">
        <v>5.5</v>
      </c>
      <c r="L164" s="16"/>
    </row>
    <row r="165" spans="1:12" x14ac:dyDescent="0.4">
      <c r="A165" s="14"/>
      <c r="B165" s="14"/>
      <c r="C165" s="25">
        <v>1994</v>
      </c>
      <c r="D165" s="26">
        <v>669</v>
      </c>
      <c r="E165" s="26">
        <v>514</v>
      </c>
      <c r="F165" s="26">
        <v>153</v>
      </c>
      <c r="G165" s="27">
        <v>76.8</v>
      </c>
      <c r="H165" s="27">
        <v>22.9</v>
      </c>
      <c r="I165" s="27">
        <v>14.2</v>
      </c>
      <c r="J165" s="27">
        <v>7.9</v>
      </c>
      <c r="L165" s="16"/>
    </row>
    <row r="166" spans="1:12" x14ac:dyDescent="0.4">
      <c r="A166" s="13"/>
      <c r="B166" s="13"/>
      <c r="C166" s="22">
        <v>1995</v>
      </c>
      <c r="D166" s="23">
        <v>651</v>
      </c>
      <c r="E166" s="23">
        <v>503</v>
      </c>
      <c r="F166" s="23">
        <v>148</v>
      </c>
      <c r="G166" s="24">
        <v>77.3</v>
      </c>
      <c r="H166" s="24">
        <v>22.7</v>
      </c>
      <c r="I166" s="24">
        <v>15.5</v>
      </c>
      <c r="J166" s="24">
        <v>6.1</v>
      </c>
      <c r="L166" s="16"/>
    </row>
    <row r="167" spans="1:12" x14ac:dyDescent="0.4">
      <c r="A167" s="14"/>
      <c r="B167" s="14"/>
      <c r="C167" s="25">
        <v>1996</v>
      </c>
      <c r="D167" s="26">
        <v>646</v>
      </c>
      <c r="E167" s="26">
        <v>475</v>
      </c>
      <c r="F167" s="26">
        <v>171</v>
      </c>
      <c r="G167" s="27">
        <v>73.5</v>
      </c>
      <c r="H167" s="27">
        <v>26.5</v>
      </c>
      <c r="I167" s="27">
        <v>17</v>
      </c>
      <c r="J167" s="27">
        <v>8.1999999999999993</v>
      </c>
      <c r="L167" s="16"/>
    </row>
    <row r="168" spans="1:12" x14ac:dyDescent="0.4">
      <c r="A168" s="13"/>
      <c r="B168" s="13"/>
      <c r="C168" s="22">
        <v>1997</v>
      </c>
      <c r="D168" s="23">
        <v>653</v>
      </c>
      <c r="E168" s="23">
        <v>517</v>
      </c>
      <c r="F168" s="23">
        <v>136</v>
      </c>
      <c r="G168" s="24">
        <v>79.2</v>
      </c>
      <c r="H168" s="24">
        <v>20.8</v>
      </c>
      <c r="I168" s="24">
        <v>12.3</v>
      </c>
      <c r="J168" s="24">
        <v>7.7</v>
      </c>
      <c r="L168" s="16"/>
    </row>
    <row r="169" spans="1:12" x14ac:dyDescent="0.4">
      <c r="A169" s="14"/>
      <c r="B169" s="14"/>
      <c r="C169" s="25">
        <v>1998</v>
      </c>
      <c r="D169" s="26">
        <v>661</v>
      </c>
      <c r="E169" s="26">
        <v>487</v>
      </c>
      <c r="F169" s="26">
        <v>174</v>
      </c>
      <c r="G169" s="27">
        <v>73.7</v>
      </c>
      <c r="H169" s="27">
        <v>26.3</v>
      </c>
      <c r="I169" s="27">
        <v>16.8</v>
      </c>
      <c r="J169" s="27">
        <v>8.1999999999999993</v>
      </c>
      <c r="L169" s="16"/>
    </row>
    <row r="170" spans="1:12" x14ac:dyDescent="0.4">
      <c r="A170" s="13"/>
      <c r="B170" s="13"/>
      <c r="C170" s="22">
        <v>1999</v>
      </c>
      <c r="D170" s="23">
        <v>660</v>
      </c>
      <c r="E170" s="23">
        <v>475</v>
      </c>
      <c r="F170" s="23">
        <v>185</v>
      </c>
      <c r="G170" s="24">
        <v>72</v>
      </c>
      <c r="H170" s="24">
        <v>28</v>
      </c>
      <c r="I170" s="24">
        <v>18.2</v>
      </c>
      <c r="J170" s="24">
        <v>9.1</v>
      </c>
      <c r="L170" s="16"/>
    </row>
    <row r="171" spans="1:12" x14ac:dyDescent="0.4">
      <c r="A171" s="14"/>
      <c r="B171" s="14"/>
      <c r="C171" s="25">
        <v>2000</v>
      </c>
      <c r="D171" s="26">
        <v>670</v>
      </c>
      <c r="E171" s="26">
        <v>496</v>
      </c>
      <c r="F171" s="26">
        <v>174</v>
      </c>
      <c r="G171" s="27">
        <v>74</v>
      </c>
      <c r="H171" s="27">
        <v>26</v>
      </c>
      <c r="I171" s="27">
        <v>15.8</v>
      </c>
      <c r="J171" s="27">
        <v>9.1</v>
      </c>
      <c r="L171" s="16"/>
    </row>
    <row r="172" spans="1:12" x14ac:dyDescent="0.4">
      <c r="A172" s="13"/>
      <c r="B172" s="13"/>
      <c r="C172" s="22">
        <v>2001</v>
      </c>
      <c r="D172" s="23">
        <v>678</v>
      </c>
      <c r="E172" s="23">
        <v>489</v>
      </c>
      <c r="F172" s="23">
        <v>189</v>
      </c>
      <c r="G172" s="24">
        <v>72.099999999999994</v>
      </c>
      <c r="H172" s="24">
        <v>27.9</v>
      </c>
      <c r="I172" s="24">
        <v>17.7</v>
      </c>
      <c r="J172" s="24">
        <v>8.8000000000000007</v>
      </c>
      <c r="L172" s="16"/>
    </row>
    <row r="173" spans="1:12" x14ac:dyDescent="0.4">
      <c r="A173" s="14"/>
      <c r="B173" s="14"/>
      <c r="C173" s="25">
        <v>2002</v>
      </c>
      <c r="D173" s="26">
        <v>685</v>
      </c>
      <c r="E173" s="26">
        <v>502</v>
      </c>
      <c r="F173" s="26">
        <v>183</v>
      </c>
      <c r="G173" s="27">
        <v>73.3</v>
      </c>
      <c r="H173" s="27">
        <v>26.7</v>
      </c>
      <c r="I173" s="27">
        <v>17.7</v>
      </c>
      <c r="J173" s="27">
        <v>7.9</v>
      </c>
      <c r="L173" s="16"/>
    </row>
    <row r="174" spans="1:12" x14ac:dyDescent="0.4">
      <c r="A174" s="13"/>
      <c r="B174" s="13"/>
      <c r="C174" s="22">
        <v>2003</v>
      </c>
      <c r="D174" s="23">
        <v>602</v>
      </c>
      <c r="E174" s="23">
        <v>445</v>
      </c>
      <c r="F174" s="23">
        <v>157</v>
      </c>
      <c r="G174" s="24">
        <v>73.900000000000006</v>
      </c>
      <c r="H174" s="24">
        <v>26.1</v>
      </c>
      <c r="I174" s="24">
        <v>16.100000000000001</v>
      </c>
      <c r="J174" s="24">
        <v>9</v>
      </c>
      <c r="L174" s="16"/>
    </row>
    <row r="175" spans="1:12" x14ac:dyDescent="0.4">
      <c r="A175" s="14"/>
      <c r="B175" s="14"/>
      <c r="C175" s="25">
        <v>2004</v>
      </c>
      <c r="D175" s="26">
        <v>713</v>
      </c>
      <c r="E175" s="26">
        <v>507</v>
      </c>
      <c r="F175" s="26">
        <v>206</v>
      </c>
      <c r="G175" s="27">
        <v>71.099999999999994</v>
      </c>
      <c r="H175" s="27">
        <v>28.9</v>
      </c>
      <c r="I175" s="27">
        <v>20.8</v>
      </c>
      <c r="J175" s="27">
        <v>8</v>
      </c>
      <c r="L175" s="16"/>
    </row>
    <row r="176" spans="1:12" x14ac:dyDescent="0.4">
      <c r="A176" s="13"/>
      <c r="B176" s="13"/>
      <c r="C176" s="22">
        <v>2005</v>
      </c>
      <c r="D176" s="23">
        <v>511</v>
      </c>
      <c r="E176" s="23">
        <v>374</v>
      </c>
      <c r="F176" s="23">
        <v>137</v>
      </c>
      <c r="G176" s="24">
        <v>73.2</v>
      </c>
      <c r="H176" s="24">
        <v>26.8</v>
      </c>
      <c r="I176" s="24">
        <v>18.600000000000001</v>
      </c>
      <c r="J176" s="24">
        <v>7.6</v>
      </c>
      <c r="L176" s="16"/>
    </row>
    <row r="177" spans="1:12" x14ac:dyDescent="0.4">
      <c r="A177" s="14"/>
      <c r="B177" s="14"/>
      <c r="C177" s="25">
        <v>2006</v>
      </c>
      <c r="D177" s="26">
        <v>641</v>
      </c>
      <c r="E177" s="26">
        <v>470</v>
      </c>
      <c r="F177" s="26">
        <v>171</v>
      </c>
      <c r="G177" s="27">
        <v>73.3</v>
      </c>
      <c r="H177" s="27">
        <v>26.7</v>
      </c>
      <c r="I177" s="27">
        <v>16.5</v>
      </c>
      <c r="J177" s="27">
        <v>9.4</v>
      </c>
      <c r="L177" s="16"/>
    </row>
    <row r="178" spans="1:12" x14ac:dyDescent="0.4">
      <c r="A178" s="13"/>
      <c r="B178" s="13"/>
      <c r="C178" s="22">
        <v>2007</v>
      </c>
      <c r="D178" s="23">
        <v>653</v>
      </c>
      <c r="E178" s="23">
        <v>444</v>
      </c>
      <c r="F178" s="23">
        <v>209</v>
      </c>
      <c r="G178" s="24">
        <v>68</v>
      </c>
      <c r="H178" s="24">
        <v>32</v>
      </c>
      <c r="I178" s="24">
        <v>21.4</v>
      </c>
      <c r="J178" s="24">
        <v>9.6</v>
      </c>
      <c r="L178" s="16"/>
    </row>
    <row r="179" spans="1:12" x14ac:dyDescent="0.4">
      <c r="A179" s="14"/>
      <c r="B179" s="14"/>
      <c r="C179" s="25">
        <v>2008</v>
      </c>
      <c r="D179" s="26">
        <v>812</v>
      </c>
      <c r="E179" s="26">
        <v>538</v>
      </c>
      <c r="F179" s="26">
        <v>273</v>
      </c>
      <c r="G179" s="27">
        <v>66.3</v>
      </c>
      <c r="H179" s="27">
        <v>33.6</v>
      </c>
      <c r="I179" s="27">
        <v>21.9</v>
      </c>
      <c r="J179" s="27">
        <v>10.5</v>
      </c>
      <c r="L179" s="16"/>
    </row>
    <row r="180" spans="1:12" x14ac:dyDescent="0.4">
      <c r="A180" s="13"/>
      <c r="B180" s="13"/>
      <c r="C180" s="22">
        <v>2009</v>
      </c>
      <c r="D180" s="23">
        <v>958</v>
      </c>
      <c r="E180" s="23">
        <v>611</v>
      </c>
      <c r="F180" s="23">
        <v>347</v>
      </c>
      <c r="G180" s="24">
        <v>63.8</v>
      </c>
      <c r="H180" s="24">
        <v>36.200000000000003</v>
      </c>
      <c r="I180" s="24">
        <v>19.5</v>
      </c>
      <c r="J180" s="24">
        <v>15.4</v>
      </c>
      <c r="L180" s="16"/>
    </row>
    <row r="181" spans="1:12" x14ac:dyDescent="0.4">
      <c r="A181" s="14"/>
      <c r="B181" s="14"/>
      <c r="C181" s="25">
        <v>2010</v>
      </c>
      <c r="D181" s="26">
        <v>929</v>
      </c>
      <c r="E181" s="26">
        <v>546</v>
      </c>
      <c r="F181" s="26">
        <v>383</v>
      </c>
      <c r="G181" s="27">
        <v>58.8</v>
      </c>
      <c r="H181" s="27">
        <v>41.2</v>
      </c>
      <c r="I181" s="27">
        <v>23.8</v>
      </c>
      <c r="J181" s="27">
        <v>15.9</v>
      </c>
      <c r="L181" s="16"/>
    </row>
    <row r="182" spans="1:12" x14ac:dyDescent="0.4">
      <c r="A182" s="13"/>
      <c r="B182" s="13"/>
      <c r="C182" s="22">
        <v>2011</v>
      </c>
      <c r="D182" s="23">
        <v>674</v>
      </c>
      <c r="E182" s="23">
        <v>338</v>
      </c>
      <c r="F182" s="23">
        <v>336</v>
      </c>
      <c r="G182" s="24">
        <v>50.1</v>
      </c>
      <c r="H182" s="24">
        <v>49.9</v>
      </c>
      <c r="I182" s="24">
        <v>28.8</v>
      </c>
      <c r="J182" s="24">
        <v>19.600000000000001</v>
      </c>
      <c r="L182" s="16"/>
    </row>
    <row r="183" spans="1:12" x14ac:dyDescent="0.4">
      <c r="A183" s="14"/>
      <c r="B183" s="14"/>
      <c r="C183" s="25">
        <v>2012</v>
      </c>
      <c r="D183" s="26">
        <v>797</v>
      </c>
      <c r="E183" s="26">
        <v>419</v>
      </c>
      <c r="F183" s="26">
        <v>377</v>
      </c>
      <c r="G183" s="27">
        <v>52.6</v>
      </c>
      <c r="H183" s="27">
        <v>47.3</v>
      </c>
      <c r="I183" s="27">
        <v>23.3</v>
      </c>
      <c r="J183" s="27">
        <v>21.3</v>
      </c>
      <c r="L183" s="16"/>
    </row>
    <row r="184" spans="1:12" x14ac:dyDescent="0.4">
      <c r="A184" s="13"/>
      <c r="B184" s="13"/>
      <c r="C184" s="22">
        <v>2013</v>
      </c>
      <c r="D184" s="23">
        <v>786</v>
      </c>
      <c r="E184" s="23">
        <v>391</v>
      </c>
      <c r="F184" s="23">
        <v>394</v>
      </c>
      <c r="G184" s="24">
        <v>49.7</v>
      </c>
      <c r="H184" s="24">
        <v>50.1</v>
      </c>
      <c r="I184" s="24">
        <v>22.5</v>
      </c>
      <c r="J184" s="24">
        <v>26.7</v>
      </c>
      <c r="L184" s="16"/>
    </row>
    <row r="185" spans="1:12" x14ac:dyDescent="0.4">
      <c r="A185" s="14"/>
      <c r="B185" s="14"/>
      <c r="C185" s="25">
        <v>2014</v>
      </c>
      <c r="D185" s="26">
        <v>812</v>
      </c>
      <c r="E185" s="26">
        <v>419</v>
      </c>
      <c r="F185" s="26">
        <v>393</v>
      </c>
      <c r="G185" s="27">
        <v>51.6</v>
      </c>
      <c r="H185" s="27">
        <v>48.4</v>
      </c>
      <c r="I185" s="27">
        <v>17.600000000000001</v>
      </c>
      <c r="J185" s="27">
        <v>29.7</v>
      </c>
      <c r="L185" s="16"/>
    </row>
    <row r="186" spans="1:12" x14ac:dyDescent="0.4">
      <c r="A186" s="13"/>
      <c r="B186" s="13"/>
      <c r="C186" s="22">
        <v>2015</v>
      </c>
      <c r="D186" s="23">
        <v>808</v>
      </c>
      <c r="E186" s="23">
        <v>423</v>
      </c>
      <c r="F186" s="23">
        <v>385</v>
      </c>
      <c r="G186" s="24">
        <v>52.4</v>
      </c>
      <c r="H186" s="24">
        <v>47.6</v>
      </c>
      <c r="I186" s="24">
        <v>17.7</v>
      </c>
      <c r="J186" s="24">
        <v>28.7</v>
      </c>
      <c r="L186" s="16"/>
    </row>
    <row r="187" spans="1:12" x14ac:dyDescent="0.4">
      <c r="A187" s="14"/>
      <c r="B187" s="14"/>
      <c r="C187" s="25">
        <v>2016</v>
      </c>
      <c r="D187" s="26">
        <v>924</v>
      </c>
      <c r="E187" s="26">
        <v>452</v>
      </c>
      <c r="F187" s="26">
        <v>472</v>
      </c>
      <c r="G187" s="27">
        <v>48.9</v>
      </c>
      <c r="H187" s="27">
        <v>51.1</v>
      </c>
      <c r="I187" s="27">
        <v>22</v>
      </c>
      <c r="J187" s="27">
        <v>27.3</v>
      </c>
      <c r="L187" s="16"/>
    </row>
    <row r="188" spans="1:12" x14ac:dyDescent="0.4">
      <c r="A188" s="13"/>
      <c r="B188" s="13"/>
      <c r="C188" s="22">
        <v>2017</v>
      </c>
      <c r="D188" s="23">
        <v>915</v>
      </c>
      <c r="E188" s="23">
        <v>467</v>
      </c>
      <c r="F188" s="23">
        <v>448</v>
      </c>
      <c r="G188" s="24">
        <v>51</v>
      </c>
      <c r="H188" s="24">
        <v>49</v>
      </c>
      <c r="I188" s="24">
        <v>23.6</v>
      </c>
      <c r="J188" s="24">
        <v>24.4</v>
      </c>
      <c r="L188" s="16"/>
    </row>
    <row r="189" spans="1:12" x14ac:dyDescent="0.4">
      <c r="A189" s="14"/>
      <c r="B189" s="14"/>
      <c r="C189" s="25">
        <v>2018</v>
      </c>
      <c r="D189" s="26">
        <v>906</v>
      </c>
      <c r="E189" s="26">
        <v>479</v>
      </c>
      <c r="F189" s="26">
        <v>427</v>
      </c>
      <c r="G189" s="27">
        <v>52.9</v>
      </c>
      <c r="H189" s="27">
        <v>47.1</v>
      </c>
      <c r="I189" s="27">
        <v>23.7</v>
      </c>
      <c r="J189" s="27">
        <v>22.8</v>
      </c>
      <c r="L189" s="16"/>
    </row>
    <row r="190" spans="1:12" x14ac:dyDescent="0.4">
      <c r="A190" s="13"/>
      <c r="B190" s="13"/>
      <c r="C190" s="22">
        <v>2019</v>
      </c>
      <c r="D190" s="23">
        <v>968</v>
      </c>
      <c r="E190" s="23">
        <v>478</v>
      </c>
      <c r="F190" s="23">
        <v>490</v>
      </c>
      <c r="G190" s="24">
        <v>49.4</v>
      </c>
      <c r="H190" s="24">
        <v>50.6</v>
      </c>
      <c r="I190" s="24">
        <v>22.4</v>
      </c>
      <c r="J190" s="24">
        <v>27.1</v>
      </c>
      <c r="L190" s="16"/>
    </row>
    <row r="191" spans="1:12" x14ac:dyDescent="0.4">
      <c r="A191" s="14"/>
      <c r="B191" s="14"/>
      <c r="C191" s="25">
        <v>2020</v>
      </c>
      <c r="D191" s="26">
        <v>832</v>
      </c>
      <c r="E191" s="26">
        <v>408</v>
      </c>
      <c r="F191" s="26">
        <v>424</v>
      </c>
      <c r="G191" s="27">
        <v>49</v>
      </c>
      <c r="H191" s="27">
        <v>51</v>
      </c>
      <c r="I191" s="27">
        <v>19.8</v>
      </c>
      <c r="J191" s="27">
        <v>29.9</v>
      </c>
      <c r="L191" s="16"/>
    </row>
    <row r="192" spans="1:12" x14ac:dyDescent="0.4">
      <c r="A192" s="250" t="s">
        <v>2</v>
      </c>
      <c r="B192" s="250" t="s">
        <v>7</v>
      </c>
      <c r="C192" s="251">
        <v>1980</v>
      </c>
      <c r="D192" s="252">
        <v>509</v>
      </c>
      <c r="E192" s="252">
        <v>426</v>
      </c>
      <c r="F192" s="252">
        <v>83</v>
      </c>
      <c r="G192" s="253">
        <v>83.7</v>
      </c>
      <c r="H192" s="253">
        <v>16.3</v>
      </c>
      <c r="I192" s="253">
        <v>13.6</v>
      </c>
      <c r="J192" s="253">
        <v>2.4</v>
      </c>
      <c r="L192" s="16"/>
    </row>
    <row r="193" spans="1:12" x14ac:dyDescent="0.4">
      <c r="A193" s="14"/>
      <c r="B193" s="14"/>
      <c r="C193" s="25">
        <v>1981</v>
      </c>
      <c r="D193" s="26">
        <v>520</v>
      </c>
      <c r="E193" s="26">
        <v>434</v>
      </c>
      <c r="F193" s="26">
        <v>86</v>
      </c>
      <c r="G193" s="27">
        <v>83.5</v>
      </c>
      <c r="H193" s="27">
        <v>16.5</v>
      </c>
      <c r="I193" s="27">
        <v>12.3</v>
      </c>
      <c r="J193" s="27">
        <v>3.5</v>
      </c>
      <c r="L193" s="16"/>
    </row>
    <row r="194" spans="1:12" x14ac:dyDescent="0.4">
      <c r="A194" s="13"/>
      <c r="B194" s="13"/>
      <c r="C194" s="22">
        <v>1982</v>
      </c>
      <c r="D194" s="23">
        <v>553</v>
      </c>
      <c r="E194" s="23">
        <v>473</v>
      </c>
      <c r="F194" s="23">
        <v>80</v>
      </c>
      <c r="G194" s="24">
        <v>85.5</v>
      </c>
      <c r="H194" s="24">
        <v>14.5</v>
      </c>
      <c r="I194" s="24">
        <v>11.9</v>
      </c>
      <c r="J194" s="24">
        <v>2.4</v>
      </c>
      <c r="L194" s="16"/>
    </row>
    <row r="195" spans="1:12" x14ac:dyDescent="0.4">
      <c r="A195" s="14"/>
      <c r="B195" s="14"/>
      <c r="C195" s="25">
        <v>1983</v>
      </c>
      <c r="D195" s="26">
        <v>521</v>
      </c>
      <c r="E195" s="26">
        <v>439</v>
      </c>
      <c r="F195" s="26">
        <v>82</v>
      </c>
      <c r="G195" s="27">
        <v>84.3</v>
      </c>
      <c r="H195" s="27">
        <v>15.7</v>
      </c>
      <c r="I195" s="27">
        <v>13.4</v>
      </c>
      <c r="J195" s="27">
        <v>2.1</v>
      </c>
      <c r="L195" s="16"/>
    </row>
    <row r="196" spans="1:12" x14ac:dyDescent="0.4">
      <c r="A196" s="13"/>
      <c r="B196" s="13"/>
      <c r="C196" s="22">
        <v>1984</v>
      </c>
      <c r="D196" s="23">
        <v>586</v>
      </c>
      <c r="E196" s="23">
        <v>486</v>
      </c>
      <c r="F196" s="23">
        <v>100</v>
      </c>
      <c r="G196" s="24">
        <v>82.9</v>
      </c>
      <c r="H196" s="24">
        <v>17.100000000000001</v>
      </c>
      <c r="I196" s="24">
        <v>14</v>
      </c>
      <c r="J196" s="24">
        <v>2.2000000000000002</v>
      </c>
      <c r="L196" s="16"/>
    </row>
    <row r="197" spans="1:12" x14ac:dyDescent="0.4">
      <c r="A197" s="14"/>
      <c r="B197" s="14"/>
      <c r="C197" s="25">
        <v>1985</v>
      </c>
      <c r="D197" s="26">
        <v>525</v>
      </c>
      <c r="E197" s="26">
        <v>430</v>
      </c>
      <c r="F197" s="26">
        <v>93</v>
      </c>
      <c r="G197" s="27">
        <v>81.900000000000006</v>
      </c>
      <c r="H197" s="27">
        <v>17.7</v>
      </c>
      <c r="I197" s="27">
        <v>13.7</v>
      </c>
      <c r="J197" s="27">
        <v>3.4</v>
      </c>
      <c r="L197" s="16"/>
    </row>
    <row r="198" spans="1:12" x14ac:dyDescent="0.4">
      <c r="A198" s="13"/>
      <c r="B198" s="13"/>
      <c r="C198" s="22">
        <v>1986</v>
      </c>
      <c r="D198" s="23">
        <v>414</v>
      </c>
      <c r="E198" s="23">
        <v>310</v>
      </c>
      <c r="F198" s="23">
        <v>104</v>
      </c>
      <c r="G198" s="24">
        <v>74.900000000000006</v>
      </c>
      <c r="H198" s="24">
        <v>25.1</v>
      </c>
      <c r="I198" s="24">
        <v>19.600000000000001</v>
      </c>
      <c r="J198" s="24">
        <v>4.8</v>
      </c>
      <c r="L198" s="16"/>
    </row>
    <row r="199" spans="1:12" x14ac:dyDescent="0.4">
      <c r="A199" s="14"/>
      <c r="B199" s="14"/>
      <c r="C199" s="25">
        <v>1987</v>
      </c>
      <c r="D199" s="26">
        <v>634</v>
      </c>
      <c r="E199" s="26">
        <v>509</v>
      </c>
      <c r="F199" s="26">
        <v>125</v>
      </c>
      <c r="G199" s="27">
        <v>80.3</v>
      </c>
      <c r="H199" s="27">
        <v>19.7</v>
      </c>
      <c r="I199" s="27">
        <v>16.399999999999999</v>
      </c>
      <c r="J199" s="27">
        <v>2.5</v>
      </c>
      <c r="L199" s="16"/>
    </row>
    <row r="200" spans="1:12" x14ac:dyDescent="0.4">
      <c r="A200" s="13"/>
      <c r="B200" s="13"/>
      <c r="C200" s="22">
        <v>1988</v>
      </c>
      <c r="D200" s="23">
        <v>591</v>
      </c>
      <c r="E200" s="23">
        <v>464</v>
      </c>
      <c r="F200" s="23">
        <v>127</v>
      </c>
      <c r="G200" s="24">
        <v>78.5</v>
      </c>
      <c r="H200" s="24">
        <v>21.5</v>
      </c>
      <c r="I200" s="24">
        <v>15.4</v>
      </c>
      <c r="J200" s="24">
        <v>5.2</v>
      </c>
      <c r="L200" s="16"/>
    </row>
    <row r="201" spans="1:12" x14ac:dyDescent="0.4">
      <c r="A201" s="14"/>
      <c r="B201" s="14"/>
      <c r="C201" s="25">
        <v>1989</v>
      </c>
      <c r="D201" s="26">
        <v>649</v>
      </c>
      <c r="E201" s="26">
        <v>523</v>
      </c>
      <c r="F201" s="26">
        <v>126</v>
      </c>
      <c r="G201" s="27">
        <v>80.599999999999994</v>
      </c>
      <c r="H201" s="27">
        <v>19.399999999999999</v>
      </c>
      <c r="I201" s="27">
        <v>13.9</v>
      </c>
      <c r="J201" s="27">
        <v>4.5</v>
      </c>
      <c r="L201" s="16"/>
    </row>
    <row r="202" spans="1:12" x14ac:dyDescent="0.4">
      <c r="A202" s="13"/>
      <c r="B202" s="13"/>
      <c r="C202" s="22">
        <v>1990</v>
      </c>
      <c r="D202" s="23">
        <v>638</v>
      </c>
      <c r="E202" s="23">
        <v>481</v>
      </c>
      <c r="F202" s="23">
        <v>156</v>
      </c>
      <c r="G202" s="24">
        <v>75.400000000000006</v>
      </c>
      <c r="H202" s="24">
        <v>24.5</v>
      </c>
      <c r="I202" s="24">
        <v>19</v>
      </c>
      <c r="J202" s="24">
        <v>4.4000000000000004</v>
      </c>
      <c r="L202" s="16"/>
    </row>
    <row r="203" spans="1:12" x14ac:dyDescent="0.4">
      <c r="A203" s="14"/>
      <c r="B203" s="14"/>
      <c r="C203" s="25">
        <v>1991</v>
      </c>
      <c r="D203" s="26">
        <v>630</v>
      </c>
      <c r="E203" s="26">
        <v>501</v>
      </c>
      <c r="F203" s="26">
        <v>128</v>
      </c>
      <c r="G203" s="27">
        <v>79.5</v>
      </c>
      <c r="H203" s="27">
        <v>20.3</v>
      </c>
      <c r="I203" s="27">
        <v>14</v>
      </c>
      <c r="J203" s="27">
        <v>5.7</v>
      </c>
      <c r="L203" s="16"/>
    </row>
    <row r="204" spans="1:12" x14ac:dyDescent="0.4">
      <c r="A204" s="13"/>
      <c r="B204" s="13"/>
      <c r="C204" s="22">
        <v>1992</v>
      </c>
      <c r="D204" s="23">
        <v>663</v>
      </c>
      <c r="E204" s="23">
        <v>516</v>
      </c>
      <c r="F204" s="23">
        <v>147</v>
      </c>
      <c r="G204" s="24">
        <v>77.8</v>
      </c>
      <c r="H204" s="24">
        <v>22.2</v>
      </c>
      <c r="I204" s="24">
        <v>17.3</v>
      </c>
      <c r="J204" s="24">
        <v>3.9</v>
      </c>
      <c r="L204" s="16"/>
    </row>
    <row r="205" spans="1:12" x14ac:dyDescent="0.4">
      <c r="A205" s="14"/>
      <c r="B205" s="14"/>
      <c r="C205" s="25">
        <v>1993</v>
      </c>
      <c r="D205" s="26">
        <v>702</v>
      </c>
      <c r="E205" s="26">
        <v>542</v>
      </c>
      <c r="F205" s="26">
        <v>160</v>
      </c>
      <c r="G205" s="27">
        <v>77.2</v>
      </c>
      <c r="H205" s="27">
        <v>22.8</v>
      </c>
      <c r="I205" s="27">
        <v>15.7</v>
      </c>
      <c r="J205" s="27">
        <v>6.1</v>
      </c>
      <c r="L205" s="16"/>
    </row>
    <row r="206" spans="1:12" x14ac:dyDescent="0.4">
      <c r="A206" s="13"/>
      <c r="B206" s="13"/>
      <c r="C206" s="22">
        <v>1994</v>
      </c>
      <c r="D206" s="23">
        <v>695</v>
      </c>
      <c r="E206" s="23">
        <v>543</v>
      </c>
      <c r="F206" s="23">
        <v>150</v>
      </c>
      <c r="G206" s="24">
        <v>78.099999999999994</v>
      </c>
      <c r="H206" s="24">
        <v>21.6</v>
      </c>
      <c r="I206" s="24">
        <v>15.3</v>
      </c>
      <c r="J206" s="24">
        <v>6</v>
      </c>
      <c r="L206" s="16"/>
    </row>
    <row r="207" spans="1:12" x14ac:dyDescent="0.4">
      <c r="A207" s="14"/>
      <c r="B207" s="14"/>
      <c r="C207" s="25">
        <v>1995</v>
      </c>
      <c r="D207" s="26">
        <v>704</v>
      </c>
      <c r="E207" s="26">
        <v>567</v>
      </c>
      <c r="F207" s="26">
        <v>137</v>
      </c>
      <c r="G207" s="27">
        <v>80.5</v>
      </c>
      <c r="H207" s="27">
        <v>19.5</v>
      </c>
      <c r="I207" s="27">
        <v>12.4</v>
      </c>
      <c r="J207" s="27">
        <v>6.1</v>
      </c>
      <c r="L207" s="16"/>
    </row>
    <row r="208" spans="1:12" x14ac:dyDescent="0.4">
      <c r="A208" s="13"/>
      <c r="B208" s="13"/>
      <c r="C208" s="22">
        <v>1996</v>
      </c>
      <c r="D208" s="23">
        <v>698</v>
      </c>
      <c r="E208" s="23">
        <v>527</v>
      </c>
      <c r="F208" s="23">
        <v>171</v>
      </c>
      <c r="G208" s="24">
        <v>75.5</v>
      </c>
      <c r="H208" s="24">
        <v>24.5</v>
      </c>
      <c r="I208" s="24">
        <v>17.600000000000001</v>
      </c>
      <c r="J208" s="24">
        <v>6</v>
      </c>
      <c r="L208" s="16"/>
    </row>
    <row r="209" spans="1:12" x14ac:dyDescent="0.4">
      <c r="A209" s="14"/>
      <c r="B209" s="14"/>
      <c r="C209" s="25">
        <v>1997</v>
      </c>
      <c r="D209" s="26">
        <v>673</v>
      </c>
      <c r="E209" s="26">
        <v>498</v>
      </c>
      <c r="F209" s="26">
        <v>175</v>
      </c>
      <c r="G209" s="27">
        <v>74</v>
      </c>
      <c r="H209" s="27">
        <v>26</v>
      </c>
      <c r="I209" s="27">
        <v>18</v>
      </c>
      <c r="J209" s="27">
        <v>7.3</v>
      </c>
      <c r="L209" s="16"/>
    </row>
    <row r="210" spans="1:12" x14ac:dyDescent="0.4">
      <c r="A210" s="13"/>
      <c r="B210" s="13"/>
      <c r="C210" s="22">
        <v>1998</v>
      </c>
      <c r="D210" s="23">
        <v>706</v>
      </c>
      <c r="E210" s="23">
        <v>524</v>
      </c>
      <c r="F210" s="23">
        <v>182</v>
      </c>
      <c r="G210" s="24">
        <v>74.2</v>
      </c>
      <c r="H210" s="24">
        <v>25.8</v>
      </c>
      <c r="I210" s="24">
        <v>19.3</v>
      </c>
      <c r="J210" s="24">
        <v>5.4</v>
      </c>
      <c r="L210" s="16"/>
    </row>
    <row r="211" spans="1:12" x14ac:dyDescent="0.4">
      <c r="A211" s="14"/>
      <c r="B211" s="14"/>
      <c r="C211" s="25">
        <v>1999</v>
      </c>
      <c r="D211" s="26">
        <v>682</v>
      </c>
      <c r="E211" s="26">
        <v>503</v>
      </c>
      <c r="F211" s="26">
        <v>179</v>
      </c>
      <c r="G211" s="27">
        <v>73.8</v>
      </c>
      <c r="H211" s="27">
        <v>26.2</v>
      </c>
      <c r="I211" s="27">
        <v>18.5</v>
      </c>
      <c r="J211" s="27">
        <v>7.5</v>
      </c>
      <c r="L211" s="16"/>
    </row>
    <row r="212" spans="1:12" x14ac:dyDescent="0.4">
      <c r="A212" s="13"/>
      <c r="B212" s="13"/>
      <c r="C212" s="22">
        <v>2000</v>
      </c>
      <c r="D212" s="23">
        <v>678</v>
      </c>
      <c r="E212" s="23">
        <v>490</v>
      </c>
      <c r="F212" s="23">
        <v>188</v>
      </c>
      <c r="G212" s="24">
        <v>72.3</v>
      </c>
      <c r="H212" s="24">
        <v>27.7</v>
      </c>
      <c r="I212" s="24">
        <v>18.100000000000001</v>
      </c>
      <c r="J212" s="24">
        <v>8.3000000000000007</v>
      </c>
      <c r="L212" s="16"/>
    </row>
    <row r="213" spans="1:12" x14ac:dyDescent="0.4">
      <c r="A213" s="14"/>
      <c r="B213" s="14"/>
      <c r="C213" s="25">
        <v>2001</v>
      </c>
      <c r="D213" s="26">
        <v>656</v>
      </c>
      <c r="E213" s="26">
        <v>493</v>
      </c>
      <c r="F213" s="26">
        <v>163</v>
      </c>
      <c r="G213" s="27">
        <v>75.2</v>
      </c>
      <c r="H213" s="27">
        <v>24.8</v>
      </c>
      <c r="I213" s="27">
        <v>17.7</v>
      </c>
      <c r="J213" s="27">
        <v>6.3</v>
      </c>
      <c r="L213" s="16"/>
    </row>
    <row r="214" spans="1:12" x14ac:dyDescent="0.4">
      <c r="A214" s="13"/>
      <c r="B214" s="13"/>
      <c r="C214" s="22">
        <v>2002</v>
      </c>
      <c r="D214" s="23">
        <v>654</v>
      </c>
      <c r="E214" s="23">
        <v>463</v>
      </c>
      <c r="F214" s="23">
        <v>191</v>
      </c>
      <c r="G214" s="24">
        <v>70.8</v>
      </c>
      <c r="H214" s="24">
        <v>29.2</v>
      </c>
      <c r="I214" s="24">
        <v>18.2</v>
      </c>
      <c r="J214" s="24">
        <v>9.9</v>
      </c>
      <c r="L214" s="16"/>
    </row>
    <row r="215" spans="1:12" x14ac:dyDescent="0.4">
      <c r="A215" s="14"/>
      <c r="B215" s="14"/>
      <c r="C215" s="25">
        <v>2003</v>
      </c>
      <c r="D215" s="26">
        <v>681</v>
      </c>
      <c r="E215" s="26">
        <v>475</v>
      </c>
      <c r="F215" s="26">
        <v>205</v>
      </c>
      <c r="G215" s="27">
        <v>69.8</v>
      </c>
      <c r="H215" s="27">
        <v>30.1</v>
      </c>
      <c r="I215" s="27">
        <v>20.399999999999999</v>
      </c>
      <c r="J215" s="27">
        <v>8.5</v>
      </c>
      <c r="L215" s="16"/>
    </row>
    <row r="216" spans="1:12" x14ac:dyDescent="0.4">
      <c r="A216" s="13"/>
      <c r="B216" s="13"/>
      <c r="C216" s="22">
        <v>2004</v>
      </c>
      <c r="D216" s="23">
        <v>635</v>
      </c>
      <c r="E216" s="23">
        <v>438</v>
      </c>
      <c r="F216" s="23">
        <v>197</v>
      </c>
      <c r="G216" s="24">
        <v>69</v>
      </c>
      <c r="H216" s="24">
        <v>31</v>
      </c>
      <c r="I216" s="24">
        <v>22.8</v>
      </c>
      <c r="J216" s="24">
        <v>7.2</v>
      </c>
      <c r="L216" s="16"/>
    </row>
    <row r="217" spans="1:12" x14ac:dyDescent="0.4">
      <c r="A217" s="14"/>
      <c r="B217" s="14"/>
      <c r="C217" s="25">
        <v>2005</v>
      </c>
      <c r="D217" s="26">
        <v>484</v>
      </c>
      <c r="E217" s="26">
        <v>350</v>
      </c>
      <c r="F217" s="26">
        <v>134</v>
      </c>
      <c r="G217" s="27">
        <v>72.3</v>
      </c>
      <c r="H217" s="27">
        <v>27.7</v>
      </c>
      <c r="I217" s="27">
        <v>16.5</v>
      </c>
      <c r="J217" s="27">
        <v>9.5</v>
      </c>
      <c r="L217" s="16"/>
    </row>
    <row r="218" spans="1:12" x14ac:dyDescent="0.4">
      <c r="A218" s="13"/>
      <c r="B218" s="13"/>
      <c r="C218" s="22">
        <v>2006</v>
      </c>
      <c r="D218" s="23">
        <v>669</v>
      </c>
      <c r="E218" s="23">
        <v>464</v>
      </c>
      <c r="F218" s="23">
        <v>204</v>
      </c>
      <c r="G218" s="24">
        <v>69.400000000000006</v>
      </c>
      <c r="H218" s="24">
        <v>30.5</v>
      </c>
      <c r="I218" s="24">
        <v>20.6</v>
      </c>
      <c r="J218" s="24">
        <v>8.5</v>
      </c>
      <c r="L218" s="16"/>
    </row>
    <row r="219" spans="1:12" x14ac:dyDescent="0.4">
      <c r="A219" s="14"/>
      <c r="B219" s="14"/>
      <c r="C219" s="25">
        <v>2007</v>
      </c>
      <c r="D219" s="26">
        <v>627</v>
      </c>
      <c r="E219" s="26">
        <v>425</v>
      </c>
      <c r="F219" s="26">
        <v>202</v>
      </c>
      <c r="G219" s="27">
        <v>67.8</v>
      </c>
      <c r="H219" s="27">
        <v>32.200000000000003</v>
      </c>
      <c r="I219" s="27">
        <v>19</v>
      </c>
      <c r="J219" s="27">
        <v>11.5</v>
      </c>
      <c r="L219" s="16"/>
    </row>
    <row r="220" spans="1:12" x14ac:dyDescent="0.4">
      <c r="A220" s="13"/>
      <c r="B220" s="13"/>
      <c r="C220" s="22">
        <v>2008</v>
      </c>
      <c r="D220" s="23">
        <v>717</v>
      </c>
      <c r="E220" s="23">
        <v>495</v>
      </c>
      <c r="F220" s="23">
        <v>220</v>
      </c>
      <c r="G220" s="24">
        <v>69</v>
      </c>
      <c r="H220" s="24">
        <v>30.7</v>
      </c>
      <c r="I220" s="24">
        <v>17.7</v>
      </c>
      <c r="J220" s="24">
        <v>10.6</v>
      </c>
      <c r="L220" s="16"/>
    </row>
    <row r="221" spans="1:12" x14ac:dyDescent="0.4">
      <c r="A221" s="14"/>
      <c r="B221" s="14"/>
      <c r="C221" s="25">
        <v>2009</v>
      </c>
      <c r="D221" s="26">
        <v>885</v>
      </c>
      <c r="E221" s="26">
        <v>562</v>
      </c>
      <c r="F221" s="26">
        <v>323</v>
      </c>
      <c r="G221" s="27">
        <v>63.5</v>
      </c>
      <c r="H221" s="27">
        <v>36.5</v>
      </c>
      <c r="I221" s="27">
        <v>23.4</v>
      </c>
      <c r="J221" s="27">
        <v>11.8</v>
      </c>
      <c r="L221" s="16"/>
    </row>
    <row r="222" spans="1:12" x14ac:dyDescent="0.4">
      <c r="A222" s="13"/>
      <c r="B222" s="13"/>
      <c r="C222" s="22">
        <v>2010</v>
      </c>
      <c r="D222" s="23">
        <v>894</v>
      </c>
      <c r="E222" s="23">
        <v>523</v>
      </c>
      <c r="F222" s="23">
        <v>371</v>
      </c>
      <c r="G222" s="24">
        <v>58.5</v>
      </c>
      <c r="H222" s="24">
        <v>41.5</v>
      </c>
      <c r="I222" s="24">
        <v>24.3</v>
      </c>
      <c r="J222" s="24">
        <v>15.2</v>
      </c>
      <c r="L222" s="16"/>
    </row>
    <row r="223" spans="1:12" x14ac:dyDescent="0.4">
      <c r="A223" s="14"/>
      <c r="B223" s="14"/>
      <c r="C223" s="25">
        <v>2011</v>
      </c>
      <c r="D223" s="26">
        <v>657</v>
      </c>
      <c r="E223" s="26">
        <v>362</v>
      </c>
      <c r="F223" s="26">
        <v>294</v>
      </c>
      <c r="G223" s="27">
        <v>55.1</v>
      </c>
      <c r="H223" s="27">
        <v>44.7</v>
      </c>
      <c r="I223" s="27">
        <v>26.2</v>
      </c>
      <c r="J223" s="27">
        <v>16.899999999999999</v>
      </c>
      <c r="L223" s="16"/>
    </row>
    <row r="224" spans="1:12" x14ac:dyDescent="0.4">
      <c r="A224" s="13"/>
      <c r="B224" s="13"/>
      <c r="C224" s="22">
        <v>2012</v>
      </c>
      <c r="D224" s="23">
        <v>826</v>
      </c>
      <c r="E224" s="23">
        <v>430</v>
      </c>
      <c r="F224" s="23">
        <v>396</v>
      </c>
      <c r="G224" s="24">
        <v>52.1</v>
      </c>
      <c r="H224" s="24">
        <v>47.9</v>
      </c>
      <c r="I224" s="24">
        <v>24.8</v>
      </c>
      <c r="J224" s="24">
        <v>20.8</v>
      </c>
      <c r="L224" s="16"/>
    </row>
    <row r="225" spans="1:12" x14ac:dyDescent="0.4">
      <c r="A225" s="14"/>
      <c r="B225" s="14"/>
      <c r="C225" s="25">
        <v>2013</v>
      </c>
      <c r="D225" s="26">
        <v>807</v>
      </c>
      <c r="E225" s="26">
        <v>414</v>
      </c>
      <c r="F225" s="26">
        <v>393</v>
      </c>
      <c r="G225" s="27">
        <v>51.3</v>
      </c>
      <c r="H225" s="27">
        <v>48.7</v>
      </c>
      <c r="I225" s="27">
        <v>23.4</v>
      </c>
      <c r="J225" s="27">
        <v>24.2</v>
      </c>
      <c r="L225" s="16"/>
    </row>
    <row r="226" spans="1:12" x14ac:dyDescent="0.4">
      <c r="A226" s="13"/>
      <c r="B226" s="13"/>
      <c r="C226" s="22">
        <v>2014</v>
      </c>
      <c r="D226" s="23">
        <v>854</v>
      </c>
      <c r="E226" s="23">
        <v>423</v>
      </c>
      <c r="F226" s="23">
        <v>431</v>
      </c>
      <c r="G226" s="24">
        <v>49.5</v>
      </c>
      <c r="H226" s="24">
        <v>50.5</v>
      </c>
      <c r="I226" s="24">
        <v>24.7</v>
      </c>
      <c r="J226" s="24">
        <v>24.5</v>
      </c>
      <c r="L226" s="16"/>
    </row>
    <row r="227" spans="1:12" x14ac:dyDescent="0.4">
      <c r="A227" s="14"/>
      <c r="B227" s="14"/>
      <c r="C227" s="25">
        <v>2015</v>
      </c>
      <c r="D227" s="26">
        <v>876</v>
      </c>
      <c r="E227" s="26">
        <v>423</v>
      </c>
      <c r="F227" s="26">
        <v>453</v>
      </c>
      <c r="G227" s="27">
        <v>48.3</v>
      </c>
      <c r="H227" s="27">
        <v>51.7</v>
      </c>
      <c r="I227" s="27">
        <v>24.8</v>
      </c>
      <c r="J227" s="27">
        <v>25.1</v>
      </c>
      <c r="L227" s="16"/>
    </row>
    <row r="228" spans="1:12" x14ac:dyDescent="0.4">
      <c r="A228" s="13"/>
      <c r="B228" s="13"/>
      <c r="C228" s="22">
        <v>2016</v>
      </c>
      <c r="D228" s="23">
        <v>1015</v>
      </c>
      <c r="E228" s="23">
        <v>509</v>
      </c>
      <c r="F228" s="23">
        <v>506</v>
      </c>
      <c r="G228" s="24">
        <v>50.1</v>
      </c>
      <c r="H228" s="24">
        <v>49.9</v>
      </c>
      <c r="I228" s="24">
        <v>26.7</v>
      </c>
      <c r="J228" s="24">
        <v>22.3</v>
      </c>
      <c r="L228" s="16"/>
    </row>
    <row r="229" spans="1:12" x14ac:dyDescent="0.4">
      <c r="A229" s="14"/>
      <c r="B229" s="14"/>
      <c r="C229" s="25">
        <v>2017</v>
      </c>
      <c r="D229" s="26">
        <v>1027</v>
      </c>
      <c r="E229" s="26">
        <v>510</v>
      </c>
      <c r="F229" s="26">
        <v>517</v>
      </c>
      <c r="G229" s="27">
        <v>49.7</v>
      </c>
      <c r="H229" s="27">
        <v>50.3</v>
      </c>
      <c r="I229" s="27">
        <v>27.9</v>
      </c>
      <c r="J229" s="27">
        <v>21.6</v>
      </c>
      <c r="L229" s="16"/>
    </row>
    <row r="230" spans="1:12" x14ac:dyDescent="0.4">
      <c r="A230" s="13"/>
      <c r="B230" s="13"/>
      <c r="C230" s="22">
        <v>2018</v>
      </c>
      <c r="D230" s="23">
        <v>977</v>
      </c>
      <c r="E230" s="23">
        <v>497</v>
      </c>
      <c r="F230" s="23">
        <v>480</v>
      </c>
      <c r="G230" s="24">
        <v>50.9</v>
      </c>
      <c r="H230" s="24">
        <v>49.1</v>
      </c>
      <c r="I230" s="24">
        <v>26.4</v>
      </c>
      <c r="J230" s="24">
        <v>21.6</v>
      </c>
      <c r="L230" s="16"/>
    </row>
    <row r="231" spans="1:12" x14ac:dyDescent="0.4">
      <c r="A231" s="14"/>
      <c r="B231" s="14"/>
      <c r="C231" s="25">
        <v>2019</v>
      </c>
      <c r="D231" s="26">
        <v>995</v>
      </c>
      <c r="E231" s="26">
        <v>500</v>
      </c>
      <c r="F231" s="26">
        <v>495</v>
      </c>
      <c r="G231" s="27">
        <v>50.3</v>
      </c>
      <c r="H231" s="27">
        <v>49.7</v>
      </c>
      <c r="I231" s="27">
        <v>27.1</v>
      </c>
      <c r="J231" s="27">
        <v>21.8</v>
      </c>
      <c r="L231" s="16"/>
    </row>
    <row r="232" spans="1:12" x14ac:dyDescent="0.4">
      <c r="A232" s="13"/>
      <c r="B232" s="13"/>
      <c r="C232" s="22">
        <v>2020</v>
      </c>
      <c r="D232" s="23">
        <v>865</v>
      </c>
      <c r="E232" s="23">
        <v>422</v>
      </c>
      <c r="F232" s="23">
        <v>443</v>
      </c>
      <c r="G232" s="24">
        <v>48.8</v>
      </c>
      <c r="H232" s="24">
        <v>51.2</v>
      </c>
      <c r="I232" s="24">
        <v>20.7</v>
      </c>
      <c r="J232" s="24">
        <v>29.1</v>
      </c>
      <c r="L232" s="16"/>
    </row>
    <row r="233" spans="1:12" x14ac:dyDescent="0.4">
      <c r="A233" s="171" t="s">
        <v>2</v>
      </c>
      <c r="B233" s="171" t="s">
        <v>8</v>
      </c>
      <c r="C233" s="172">
        <v>1980</v>
      </c>
      <c r="D233" s="173">
        <v>560</v>
      </c>
      <c r="E233" s="173">
        <v>464</v>
      </c>
      <c r="F233" s="173">
        <v>96</v>
      </c>
      <c r="G233" s="174">
        <v>82.9</v>
      </c>
      <c r="H233" s="174">
        <v>17.100000000000001</v>
      </c>
      <c r="I233" s="174">
        <v>14.8</v>
      </c>
      <c r="J233" s="174">
        <v>1.4</v>
      </c>
      <c r="L233" s="16"/>
    </row>
    <row r="234" spans="1:12" x14ac:dyDescent="0.4">
      <c r="A234" s="13"/>
      <c r="B234" s="13"/>
      <c r="C234" s="22">
        <v>1981</v>
      </c>
      <c r="D234" s="23">
        <v>587</v>
      </c>
      <c r="E234" s="23">
        <v>489</v>
      </c>
      <c r="F234" s="23">
        <v>98</v>
      </c>
      <c r="G234" s="24">
        <v>83.3</v>
      </c>
      <c r="H234" s="24">
        <v>16.7</v>
      </c>
      <c r="I234" s="24">
        <v>12.9</v>
      </c>
      <c r="J234" s="24">
        <v>1.9</v>
      </c>
      <c r="L234" s="16"/>
    </row>
    <row r="235" spans="1:12" x14ac:dyDescent="0.4">
      <c r="A235" s="14"/>
      <c r="B235" s="14"/>
      <c r="C235" s="25">
        <v>1982</v>
      </c>
      <c r="D235" s="26">
        <v>578</v>
      </c>
      <c r="E235" s="26">
        <v>497</v>
      </c>
      <c r="F235" s="26">
        <v>81</v>
      </c>
      <c r="G235" s="27">
        <v>86</v>
      </c>
      <c r="H235" s="27">
        <v>14</v>
      </c>
      <c r="I235" s="27">
        <v>11.4</v>
      </c>
      <c r="J235" s="27">
        <v>1.9</v>
      </c>
      <c r="L235" s="16"/>
    </row>
    <row r="236" spans="1:12" x14ac:dyDescent="0.4">
      <c r="A236" s="13"/>
      <c r="B236" s="13"/>
      <c r="C236" s="22">
        <v>1983</v>
      </c>
      <c r="D236" s="23">
        <v>590</v>
      </c>
      <c r="E236" s="23">
        <v>469</v>
      </c>
      <c r="F236" s="23">
        <v>120</v>
      </c>
      <c r="G236" s="24">
        <v>79.5</v>
      </c>
      <c r="H236" s="24">
        <v>20.3</v>
      </c>
      <c r="I236" s="24">
        <v>17.600000000000001</v>
      </c>
      <c r="J236" s="24">
        <v>2</v>
      </c>
      <c r="L236" s="16"/>
    </row>
    <row r="237" spans="1:12" x14ac:dyDescent="0.4">
      <c r="A237" s="14"/>
      <c r="B237" s="14"/>
      <c r="C237" s="25">
        <v>1984</v>
      </c>
      <c r="D237" s="26">
        <v>598</v>
      </c>
      <c r="E237" s="26">
        <v>492</v>
      </c>
      <c r="F237" s="26">
        <v>106</v>
      </c>
      <c r="G237" s="27">
        <v>82.3</v>
      </c>
      <c r="H237" s="27">
        <v>17.7</v>
      </c>
      <c r="I237" s="27">
        <v>14.2</v>
      </c>
      <c r="J237" s="27">
        <v>2.7</v>
      </c>
      <c r="L237" s="16"/>
    </row>
    <row r="238" spans="1:12" x14ac:dyDescent="0.4">
      <c r="A238" s="13"/>
      <c r="B238" s="13"/>
      <c r="C238" s="22">
        <v>1985</v>
      </c>
      <c r="D238" s="23">
        <v>542</v>
      </c>
      <c r="E238" s="23">
        <v>454</v>
      </c>
      <c r="F238" s="23">
        <v>88</v>
      </c>
      <c r="G238" s="24">
        <v>83.8</v>
      </c>
      <c r="H238" s="24">
        <v>16.2</v>
      </c>
      <c r="I238" s="24">
        <v>11.6</v>
      </c>
      <c r="J238" s="24">
        <v>2.8</v>
      </c>
      <c r="L238" s="16"/>
    </row>
    <row r="239" spans="1:12" x14ac:dyDescent="0.4">
      <c r="A239" s="14"/>
      <c r="B239" s="14"/>
      <c r="C239" s="25">
        <v>1986</v>
      </c>
      <c r="D239" s="26">
        <v>395</v>
      </c>
      <c r="E239" s="26">
        <v>298</v>
      </c>
      <c r="F239" s="26">
        <v>97</v>
      </c>
      <c r="G239" s="27">
        <v>75.400000000000006</v>
      </c>
      <c r="H239" s="27">
        <v>24.6</v>
      </c>
      <c r="I239" s="27">
        <v>19.7</v>
      </c>
      <c r="J239" s="27">
        <v>4.0999999999999996</v>
      </c>
      <c r="L239" s="16"/>
    </row>
    <row r="240" spans="1:12" x14ac:dyDescent="0.4">
      <c r="A240" s="13"/>
      <c r="B240" s="13"/>
      <c r="C240" s="22">
        <v>1987</v>
      </c>
      <c r="D240" s="23">
        <v>604</v>
      </c>
      <c r="E240" s="23">
        <v>493</v>
      </c>
      <c r="F240" s="23">
        <v>111</v>
      </c>
      <c r="G240" s="24">
        <v>81.599999999999994</v>
      </c>
      <c r="H240" s="24">
        <v>18.399999999999999</v>
      </c>
      <c r="I240" s="24">
        <v>14.4</v>
      </c>
      <c r="J240" s="24">
        <v>3</v>
      </c>
      <c r="L240" s="16"/>
    </row>
    <row r="241" spans="1:12" x14ac:dyDescent="0.4">
      <c r="A241" s="14"/>
      <c r="B241" s="14"/>
      <c r="C241" s="25">
        <v>1988</v>
      </c>
      <c r="D241" s="26">
        <v>466</v>
      </c>
      <c r="E241" s="26">
        <v>354</v>
      </c>
      <c r="F241" s="26">
        <v>112</v>
      </c>
      <c r="G241" s="27">
        <v>76</v>
      </c>
      <c r="H241" s="27">
        <v>24</v>
      </c>
      <c r="I241" s="27">
        <v>20.2</v>
      </c>
      <c r="J241" s="27">
        <v>3.2</v>
      </c>
      <c r="L241" s="16"/>
    </row>
    <row r="242" spans="1:12" x14ac:dyDescent="0.4">
      <c r="A242" s="13"/>
      <c r="B242" s="13"/>
      <c r="C242" s="22">
        <v>1989</v>
      </c>
      <c r="D242" s="23">
        <v>436</v>
      </c>
      <c r="E242" s="23">
        <v>336</v>
      </c>
      <c r="F242" s="23">
        <v>99</v>
      </c>
      <c r="G242" s="24">
        <v>77.099999999999994</v>
      </c>
      <c r="H242" s="24">
        <v>22.7</v>
      </c>
      <c r="I242" s="24">
        <v>15.4</v>
      </c>
      <c r="J242" s="24">
        <v>5.5</v>
      </c>
      <c r="L242" s="16"/>
    </row>
    <row r="243" spans="1:12" x14ac:dyDescent="0.4">
      <c r="A243" s="14"/>
      <c r="B243" s="14"/>
      <c r="C243" s="25">
        <v>1990</v>
      </c>
      <c r="D243" s="26">
        <v>491</v>
      </c>
      <c r="E243" s="26">
        <v>387</v>
      </c>
      <c r="F243" s="26">
        <v>104</v>
      </c>
      <c r="G243" s="27">
        <v>78.8</v>
      </c>
      <c r="H243" s="27">
        <v>21.2</v>
      </c>
      <c r="I243" s="27">
        <v>15.1</v>
      </c>
      <c r="J243" s="27">
        <v>3.5</v>
      </c>
      <c r="L243" s="16"/>
    </row>
    <row r="244" spans="1:12" x14ac:dyDescent="0.4">
      <c r="A244" s="13"/>
      <c r="B244" s="13"/>
      <c r="C244" s="22">
        <v>1991</v>
      </c>
      <c r="D244" s="23">
        <v>473</v>
      </c>
      <c r="E244" s="23">
        <v>367</v>
      </c>
      <c r="F244" s="23">
        <v>106</v>
      </c>
      <c r="G244" s="24">
        <v>77.599999999999994</v>
      </c>
      <c r="H244" s="24">
        <v>22.4</v>
      </c>
      <c r="I244" s="24">
        <v>18.8</v>
      </c>
      <c r="J244" s="24">
        <v>2.7</v>
      </c>
      <c r="L244" s="16"/>
    </row>
    <row r="245" spans="1:12" x14ac:dyDescent="0.4">
      <c r="A245" s="14"/>
      <c r="B245" s="14"/>
      <c r="C245" s="25">
        <v>1992</v>
      </c>
      <c r="D245" s="26">
        <v>446</v>
      </c>
      <c r="E245" s="26">
        <v>338</v>
      </c>
      <c r="F245" s="26">
        <v>108</v>
      </c>
      <c r="G245" s="27">
        <v>75.8</v>
      </c>
      <c r="H245" s="27">
        <v>24.2</v>
      </c>
      <c r="I245" s="27">
        <v>18.399999999999999</v>
      </c>
      <c r="J245" s="27">
        <v>3.8</v>
      </c>
      <c r="L245" s="16"/>
    </row>
    <row r="246" spans="1:12" x14ac:dyDescent="0.4">
      <c r="A246" s="13"/>
      <c r="B246" s="13"/>
      <c r="C246" s="22">
        <v>1993</v>
      </c>
      <c r="D246" s="23">
        <v>466</v>
      </c>
      <c r="E246" s="23">
        <v>374</v>
      </c>
      <c r="F246" s="23">
        <v>92</v>
      </c>
      <c r="G246" s="24">
        <v>80.3</v>
      </c>
      <c r="H246" s="24">
        <v>19.7</v>
      </c>
      <c r="I246" s="24">
        <v>12.4</v>
      </c>
      <c r="J246" s="24">
        <v>5.6</v>
      </c>
      <c r="L246" s="16"/>
    </row>
    <row r="247" spans="1:12" x14ac:dyDescent="0.4">
      <c r="A247" s="14"/>
      <c r="B247" s="14"/>
      <c r="C247" s="25">
        <v>1994</v>
      </c>
      <c r="D247" s="26">
        <v>457</v>
      </c>
      <c r="E247" s="26">
        <v>356</v>
      </c>
      <c r="F247" s="26">
        <v>101</v>
      </c>
      <c r="G247" s="27">
        <v>77.900000000000006</v>
      </c>
      <c r="H247" s="27">
        <v>22.1</v>
      </c>
      <c r="I247" s="27">
        <v>15.5</v>
      </c>
      <c r="J247" s="27">
        <v>5.7</v>
      </c>
      <c r="L247" s="16"/>
    </row>
    <row r="248" spans="1:12" x14ac:dyDescent="0.4">
      <c r="A248" s="13"/>
      <c r="B248" s="13"/>
      <c r="C248" s="22">
        <v>1995</v>
      </c>
      <c r="D248" s="23">
        <v>468</v>
      </c>
      <c r="E248" s="23">
        <v>381</v>
      </c>
      <c r="F248" s="23">
        <v>87</v>
      </c>
      <c r="G248" s="24">
        <v>81.400000000000006</v>
      </c>
      <c r="H248" s="24">
        <v>18.600000000000001</v>
      </c>
      <c r="I248" s="24">
        <v>12.8</v>
      </c>
      <c r="J248" s="24">
        <v>4.0999999999999996</v>
      </c>
      <c r="L248" s="16"/>
    </row>
    <row r="249" spans="1:12" x14ac:dyDescent="0.4">
      <c r="A249" s="14"/>
      <c r="B249" s="14"/>
      <c r="C249" s="25">
        <v>1996</v>
      </c>
      <c r="D249" s="26">
        <v>474</v>
      </c>
      <c r="E249" s="26">
        <v>348</v>
      </c>
      <c r="F249" s="26">
        <v>125</v>
      </c>
      <c r="G249" s="27">
        <v>73.400000000000006</v>
      </c>
      <c r="H249" s="27">
        <v>26.4</v>
      </c>
      <c r="I249" s="27">
        <v>18.8</v>
      </c>
      <c r="J249" s="27">
        <v>5.0999999999999996</v>
      </c>
      <c r="L249" s="16"/>
    </row>
    <row r="250" spans="1:12" x14ac:dyDescent="0.4">
      <c r="A250" s="13"/>
      <c r="B250" s="13"/>
      <c r="C250" s="22">
        <v>1997</v>
      </c>
      <c r="D250" s="23">
        <v>466</v>
      </c>
      <c r="E250" s="23">
        <v>338</v>
      </c>
      <c r="F250" s="23">
        <v>128</v>
      </c>
      <c r="G250" s="24">
        <v>72.5</v>
      </c>
      <c r="H250" s="24">
        <v>27.5</v>
      </c>
      <c r="I250" s="24">
        <v>16.3</v>
      </c>
      <c r="J250" s="24">
        <v>7.9</v>
      </c>
      <c r="L250" s="16"/>
    </row>
    <row r="251" spans="1:12" x14ac:dyDescent="0.4">
      <c r="A251" s="14"/>
      <c r="B251" s="14"/>
      <c r="C251" s="25">
        <v>1998</v>
      </c>
      <c r="D251" s="26">
        <v>519</v>
      </c>
      <c r="E251" s="26">
        <v>380</v>
      </c>
      <c r="F251" s="26">
        <v>139</v>
      </c>
      <c r="G251" s="27">
        <v>73.2</v>
      </c>
      <c r="H251" s="27">
        <v>26.8</v>
      </c>
      <c r="I251" s="27">
        <v>20.399999999999999</v>
      </c>
      <c r="J251" s="27">
        <v>3.9</v>
      </c>
      <c r="L251" s="16"/>
    </row>
    <row r="252" spans="1:12" x14ac:dyDescent="0.4">
      <c r="A252" s="13"/>
      <c r="B252" s="13"/>
      <c r="C252" s="22">
        <v>1999</v>
      </c>
      <c r="D252" s="23">
        <v>539</v>
      </c>
      <c r="E252" s="23">
        <v>410</v>
      </c>
      <c r="F252" s="23">
        <v>129</v>
      </c>
      <c r="G252" s="24">
        <v>76.099999999999994</v>
      </c>
      <c r="H252" s="24">
        <v>23.9</v>
      </c>
      <c r="I252" s="24">
        <v>16.100000000000001</v>
      </c>
      <c r="J252" s="24">
        <v>6.5</v>
      </c>
      <c r="L252" s="16"/>
    </row>
    <row r="253" spans="1:12" x14ac:dyDescent="0.4">
      <c r="A253" s="14"/>
      <c r="B253" s="14"/>
      <c r="C253" s="25">
        <v>2000</v>
      </c>
      <c r="D253" s="26">
        <v>538</v>
      </c>
      <c r="E253" s="26">
        <v>397</v>
      </c>
      <c r="F253" s="26">
        <v>141</v>
      </c>
      <c r="G253" s="27">
        <v>73.8</v>
      </c>
      <c r="H253" s="27">
        <v>26.2</v>
      </c>
      <c r="I253" s="27">
        <v>17.3</v>
      </c>
      <c r="J253" s="27">
        <v>6.9</v>
      </c>
      <c r="L253" s="16"/>
    </row>
    <row r="254" spans="1:12" x14ac:dyDescent="0.4">
      <c r="A254" s="13"/>
      <c r="B254" s="13"/>
      <c r="C254" s="22">
        <v>2001</v>
      </c>
      <c r="D254" s="23">
        <v>584</v>
      </c>
      <c r="E254" s="23">
        <v>453</v>
      </c>
      <c r="F254" s="23">
        <v>131</v>
      </c>
      <c r="G254" s="24">
        <v>77.599999999999994</v>
      </c>
      <c r="H254" s="24">
        <v>22.4</v>
      </c>
      <c r="I254" s="24">
        <v>17.600000000000001</v>
      </c>
      <c r="J254" s="24">
        <v>4.0999999999999996</v>
      </c>
      <c r="L254" s="16"/>
    </row>
    <row r="255" spans="1:12" x14ac:dyDescent="0.4">
      <c r="A255" s="14"/>
      <c r="B255" s="14"/>
      <c r="C255" s="25">
        <v>2002</v>
      </c>
      <c r="D255" s="26">
        <v>574</v>
      </c>
      <c r="E255" s="26">
        <v>396</v>
      </c>
      <c r="F255" s="26">
        <v>178</v>
      </c>
      <c r="G255" s="27">
        <v>69</v>
      </c>
      <c r="H255" s="27">
        <v>31</v>
      </c>
      <c r="I255" s="27">
        <v>20.6</v>
      </c>
      <c r="J255" s="27">
        <v>8</v>
      </c>
      <c r="L255" s="16"/>
    </row>
    <row r="256" spans="1:12" x14ac:dyDescent="0.4">
      <c r="A256" s="13"/>
      <c r="B256" s="13"/>
      <c r="C256" s="22">
        <v>2003</v>
      </c>
      <c r="D256" s="23">
        <v>652</v>
      </c>
      <c r="E256" s="23">
        <v>492</v>
      </c>
      <c r="F256" s="23">
        <v>160</v>
      </c>
      <c r="G256" s="24">
        <v>75.5</v>
      </c>
      <c r="H256" s="24">
        <v>24.5</v>
      </c>
      <c r="I256" s="24">
        <v>16.899999999999999</v>
      </c>
      <c r="J256" s="24">
        <v>6.9</v>
      </c>
      <c r="L256" s="16"/>
    </row>
    <row r="257" spans="1:12" x14ac:dyDescent="0.4">
      <c r="A257" s="14"/>
      <c r="B257" s="14"/>
      <c r="C257" s="25">
        <v>2004</v>
      </c>
      <c r="D257" s="26">
        <v>657</v>
      </c>
      <c r="E257" s="26">
        <v>489</v>
      </c>
      <c r="F257" s="26">
        <v>168</v>
      </c>
      <c r="G257" s="27">
        <v>74.400000000000006</v>
      </c>
      <c r="H257" s="27">
        <v>25.6</v>
      </c>
      <c r="I257" s="27">
        <v>18.3</v>
      </c>
      <c r="J257" s="27">
        <v>6.2</v>
      </c>
      <c r="L257" s="16"/>
    </row>
    <row r="258" spans="1:12" x14ac:dyDescent="0.4">
      <c r="A258" s="13"/>
      <c r="B258" s="13"/>
      <c r="C258" s="22">
        <v>2005</v>
      </c>
      <c r="D258" s="23">
        <v>498</v>
      </c>
      <c r="E258" s="23">
        <v>376</v>
      </c>
      <c r="F258" s="23">
        <v>121</v>
      </c>
      <c r="G258" s="24">
        <v>75.5</v>
      </c>
      <c r="H258" s="24">
        <v>24.3</v>
      </c>
      <c r="I258" s="24">
        <v>17.5</v>
      </c>
      <c r="J258" s="24">
        <v>5.8</v>
      </c>
      <c r="L258" s="16"/>
    </row>
    <row r="259" spans="1:12" x14ac:dyDescent="0.4">
      <c r="A259" s="14"/>
      <c r="B259" s="14"/>
      <c r="C259" s="25">
        <v>2006</v>
      </c>
      <c r="D259" s="26">
        <v>628</v>
      </c>
      <c r="E259" s="26">
        <v>449</v>
      </c>
      <c r="F259" s="26">
        <v>179</v>
      </c>
      <c r="G259" s="27">
        <v>71.5</v>
      </c>
      <c r="H259" s="27">
        <v>28.5</v>
      </c>
      <c r="I259" s="27">
        <v>21</v>
      </c>
      <c r="J259" s="27">
        <v>6.4</v>
      </c>
      <c r="L259" s="16"/>
    </row>
    <row r="260" spans="1:12" x14ac:dyDescent="0.4">
      <c r="A260" s="13"/>
      <c r="B260" s="13"/>
      <c r="C260" s="22">
        <v>2007</v>
      </c>
      <c r="D260" s="23">
        <v>602</v>
      </c>
      <c r="E260" s="23">
        <v>434</v>
      </c>
      <c r="F260" s="23">
        <v>166</v>
      </c>
      <c r="G260" s="24">
        <v>72.099999999999994</v>
      </c>
      <c r="H260" s="24">
        <v>27.6</v>
      </c>
      <c r="I260" s="24">
        <v>18.3</v>
      </c>
      <c r="J260" s="24">
        <v>8.1</v>
      </c>
      <c r="L260" s="16"/>
    </row>
    <row r="261" spans="1:12" x14ac:dyDescent="0.4">
      <c r="A261" s="14"/>
      <c r="B261" s="14"/>
      <c r="C261" s="25">
        <v>2008</v>
      </c>
      <c r="D261" s="26">
        <v>773</v>
      </c>
      <c r="E261" s="26">
        <v>551</v>
      </c>
      <c r="F261" s="26">
        <v>222</v>
      </c>
      <c r="G261" s="27">
        <v>71.3</v>
      </c>
      <c r="H261" s="27">
        <v>28.7</v>
      </c>
      <c r="I261" s="27">
        <v>19</v>
      </c>
      <c r="J261" s="27">
        <v>8.3000000000000007</v>
      </c>
      <c r="L261" s="16"/>
    </row>
    <row r="262" spans="1:12" x14ac:dyDescent="0.4">
      <c r="A262" s="13"/>
      <c r="B262" s="13"/>
      <c r="C262" s="22">
        <v>2009</v>
      </c>
      <c r="D262" s="23">
        <v>872</v>
      </c>
      <c r="E262" s="23">
        <v>610</v>
      </c>
      <c r="F262" s="23">
        <v>262</v>
      </c>
      <c r="G262" s="24">
        <v>70</v>
      </c>
      <c r="H262" s="24">
        <v>30</v>
      </c>
      <c r="I262" s="24">
        <v>18.5</v>
      </c>
      <c r="J262" s="24">
        <v>10.199999999999999</v>
      </c>
      <c r="L262" s="16"/>
    </row>
    <row r="263" spans="1:12" x14ac:dyDescent="0.4">
      <c r="A263" s="14"/>
      <c r="B263" s="14"/>
      <c r="C263" s="25">
        <v>2010</v>
      </c>
      <c r="D263" s="26">
        <v>867</v>
      </c>
      <c r="E263" s="26">
        <v>524</v>
      </c>
      <c r="F263" s="26">
        <v>343</v>
      </c>
      <c r="G263" s="27">
        <v>60.4</v>
      </c>
      <c r="H263" s="27">
        <v>39.6</v>
      </c>
      <c r="I263" s="27">
        <v>24.7</v>
      </c>
      <c r="J263" s="27">
        <v>13</v>
      </c>
      <c r="L263" s="16"/>
    </row>
    <row r="264" spans="1:12" x14ac:dyDescent="0.4">
      <c r="A264" s="13"/>
      <c r="B264" s="13"/>
      <c r="C264" s="22">
        <v>2011</v>
      </c>
      <c r="D264" s="23">
        <v>688</v>
      </c>
      <c r="E264" s="23">
        <v>379</v>
      </c>
      <c r="F264" s="23">
        <v>307</v>
      </c>
      <c r="G264" s="24">
        <v>55.1</v>
      </c>
      <c r="H264" s="24">
        <v>44.6</v>
      </c>
      <c r="I264" s="24">
        <v>24.1</v>
      </c>
      <c r="J264" s="24">
        <v>18.8</v>
      </c>
      <c r="L264" s="16"/>
    </row>
    <row r="265" spans="1:12" x14ac:dyDescent="0.4">
      <c r="A265" s="14"/>
      <c r="B265" s="14"/>
      <c r="C265" s="25">
        <v>2012</v>
      </c>
      <c r="D265" s="26">
        <v>724</v>
      </c>
      <c r="E265" s="26">
        <v>387</v>
      </c>
      <c r="F265" s="26">
        <v>336</v>
      </c>
      <c r="G265" s="27">
        <v>53.5</v>
      </c>
      <c r="H265" s="27">
        <v>46.4</v>
      </c>
      <c r="I265" s="27">
        <v>28.7</v>
      </c>
      <c r="J265" s="27">
        <v>15.3</v>
      </c>
      <c r="L265" s="16"/>
    </row>
    <row r="266" spans="1:12" x14ac:dyDescent="0.4">
      <c r="A266" s="13"/>
      <c r="B266" s="13"/>
      <c r="C266" s="22">
        <v>2013</v>
      </c>
      <c r="D266" s="23">
        <v>781</v>
      </c>
      <c r="E266" s="23">
        <v>424</v>
      </c>
      <c r="F266" s="23">
        <v>355</v>
      </c>
      <c r="G266" s="24">
        <v>54.3</v>
      </c>
      <c r="H266" s="24">
        <v>45.5</v>
      </c>
      <c r="I266" s="24">
        <v>25.2</v>
      </c>
      <c r="J266" s="24">
        <v>17.5</v>
      </c>
      <c r="L266" s="16"/>
    </row>
    <row r="267" spans="1:12" x14ac:dyDescent="0.4">
      <c r="A267" s="14"/>
      <c r="B267" s="14"/>
      <c r="C267" s="25">
        <v>2014</v>
      </c>
      <c r="D267" s="26">
        <v>732</v>
      </c>
      <c r="E267" s="26">
        <v>385</v>
      </c>
      <c r="F267" s="26">
        <v>347</v>
      </c>
      <c r="G267" s="27">
        <v>52.6</v>
      </c>
      <c r="H267" s="27">
        <v>47.4</v>
      </c>
      <c r="I267" s="27">
        <v>23.5</v>
      </c>
      <c r="J267" s="27">
        <v>22.1</v>
      </c>
      <c r="L267" s="16"/>
    </row>
    <row r="268" spans="1:12" x14ac:dyDescent="0.4">
      <c r="A268" s="13"/>
      <c r="B268" s="13"/>
      <c r="C268" s="22">
        <v>2015</v>
      </c>
      <c r="D268" s="23">
        <v>774</v>
      </c>
      <c r="E268" s="23">
        <v>420</v>
      </c>
      <c r="F268" s="23">
        <v>354</v>
      </c>
      <c r="G268" s="24">
        <v>54.3</v>
      </c>
      <c r="H268" s="24">
        <v>45.7</v>
      </c>
      <c r="I268" s="24">
        <v>21.8</v>
      </c>
      <c r="J268" s="24">
        <v>22.4</v>
      </c>
      <c r="L268" s="16"/>
    </row>
    <row r="269" spans="1:12" x14ac:dyDescent="0.4">
      <c r="A269" s="14"/>
      <c r="B269" s="14"/>
      <c r="C269" s="25">
        <v>2016</v>
      </c>
      <c r="D269" s="26">
        <v>746</v>
      </c>
      <c r="E269" s="26">
        <v>431</v>
      </c>
      <c r="F269" s="26">
        <v>315</v>
      </c>
      <c r="G269" s="27">
        <v>57.8</v>
      </c>
      <c r="H269" s="27">
        <v>42.2</v>
      </c>
      <c r="I269" s="27">
        <v>22.3</v>
      </c>
      <c r="J269" s="27">
        <v>18.8</v>
      </c>
      <c r="L269" s="16"/>
    </row>
    <row r="270" spans="1:12" x14ac:dyDescent="0.4">
      <c r="A270" s="13"/>
      <c r="B270" s="13"/>
      <c r="C270" s="22">
        <v>2017</v>
      </c>
      <c r="D270" s="23">
        <v>751</v>
      </c>
      <c r="E270" s="23">
        <v>422</v>
      </c>
      <c r="F270" s="23">
        <v>329</v>
      </c>
      <c r="G270" s="24">
        <v>56.2</v>
      </c>
      <c r="H270" s="24">
        <v>43.8</v>
      </c>
      <c r="I270" s="24">
        <v>24</v>
      </c>
      <c r="J270" s="24">
        <v>19.2</v>
      </c>
      <c r="L270" s="16"/>
    </row>
    <row r="271" spans="1:12" x14ac:dyDescent="0.4">
      <c r="A271" s="14"/>
      <c r="B271" s="14"/>
      <c r="C271" s="25">
        <v>2018</v>
      </c>
      <c r="D271" s="26">
        <v>747</v>
      </c>
      <c r="E271" s="26">
        <v>393</v>
      </c>
      <c r="F271" s="26">
        <v>354</v>
      </c>
      <c r="G271" s="27">
        <v>52.6</v>
      </c>
      <c r="H271" s="27">
        <v>47.4</v>
      </c>
      <c r="I271" s="27">
        <v>25.7</v>
      </c>
      <c r="J271" s="27">
        <v>20.2</v>
      </c>
      <c r="L271" s="16"/>
    </row>
    <row r="272" spans="1:12" x14ac:dyDescent="0.4">
      <c r="A272" s="13"/>
      <c r="B272" s="13"/>
      <c r="C272" s="22">
        <v>2019</v>
      </c>
      <c r="D272" s="23">
        <v>782</v>
      </c>
      <c r="E272" s="23">
        <v>395</v>
      </c>
      <c r="F272" s="23">
        <v>387</v>
      </c>
      <c r="G272" s="24">
        <v>50.5</v>
      </c>
      <c r="H272" s="24">
        <v>49.5</v>
      </c>
      <c r="I272" s="24">
        <v>27</v>
      </c>
      <c r="J272" s="24">
        <v>22</v>
      </c>
      <c r="L272" s="16"/>
    </row>
    <row r="273" spans="1:12" x14ac:dyDescent="0.4">
      <c r="A273" s="14"/>
      <c r="B273" s="14"/>
      <c r="C273" s="25">
        <v>2020</v>
      </c>
      <c r="D273" s="26">
        <v>775</v>
      </c>
      <c r="E273" s="26">
        <v>392</v>
      </c>
      <c r="F273" s="26">
        <v>383</v>
      </c>
      <c r="G273" s="27">
        <v>50.6</v>
      </c>
      <c r="H273" s="27">
        <v>49.4</v>
      </c>
      <c r="I273" s="27">
        <v>19.399999999999999</v>
      </c>
      <c r="J273" s="27">
        <v>27.2</v>
      </c>
      <c r="L273" s="16"/>
    </row>
    <row r="274" spans="1:12" x14ac:dyDescent="0.4">
      <c r="A274" s="250" t="s">
        <v>2</v>
      </c>
      <c r="B274" s="250" t="s">
        <v>9</v>
      </c>
      <c r="C274" s="251">
        <v>1980</v>
      </c>
      <c r="D274" s="252">
        <v>466</v>
      </c>
      <c r="E274" s="252">
        <v>398</v>
      </c>
      <c r="F274" s="252">
        <v>68</v>
      </c>
      <c r="G274" s="253">
        <v>85.4</v>
      </c>
      <c r="H274" s="253">
        <v>14.6</v>
      </c>
      <c r="I274" s="253">
        <v>11.6</v>
      </c>
      <c r="J274" s="253">
        <v>1.5</v>
      </c>
      <c r="L274" s="16"/>
    </row>
    <row r="275" spans="1:12" x14ac:dyDescent="0.4">
      <c r="A275" s="14"/>
      <c r="B275" s="14"/>
      <c r="C275" s="25">
        <v>1981</v>
      </c>
      <c r="D275" s="26">
        <v>478</v>
      </c>
      <c r="E275" s="26">
        <v>421</v>
      </c>
      <c r="F275" s="26">
        <v>57</v>
      </c>
      <c r="G275" s="27">
        <v>88.1</v>
      </c>
      <c r="H275" s="27">
        <v>11.9</v>
      </c>
      <c r="I275" s="27">
        <v>9.4</v>
      </c>
      <c r="J275" s="27">
        <v>1.5</v>
      </c>
      <c r="L275" s="16"/>
    </row>
    <row r="276" spans="1:12" x14ac:dyDescent="0.4">
      <c r="A276" s="13"/>
      <c r="B276" s="13"/>
      <c r="C276" s="22">
        <v>1982</v>
      </c>
      <c r="D276" s="23">
        <v>493</v>
      </c>
      <c r="E276" s="23">
        <v>428</v>
      </c>
      <c r="F276" s="23">
        <v>65</v>
      </c>
      <c r="G276" s="24">
        <v>86.8</v>
      </c>
      <c r="H276" s="24">
        <v>13.2</v>
      </c>
      <c r="I276" s="24">
        <v>9.6999999999999993</v>
      </c>
      <c r="J276" s="24">
        <v>1.8</v>
      </c>
      <c r="L276" s="16"/>
    </row>
    <row r="277" spans="1:12" x14ac:dyDescent="0.4">
      <c r="A277" s="14"/>
      <c r="B277" s="14"/>
      <c r="C277" s="25">
        <v>1983</v>
      </c>
      <c r="D277" s="26">
        <v>476</v>
      </c>
      <c r="E277" s="26">
        <v>405</v>
      </c>
      <c r="F277" s="26">
        <v>71</v>
      </c>
      <c r="G277" s="27">
        <v>85.1</v>
      </c>
      <c r="H277" s="27">
        <v>14.9</v>
      </c>
      <c r="I277" s="27">
        <v>11.1</v>
      </c>
      <c r="J277" s="27">
        <v>1.5</v>
      </c>
      <c r="L277" s="16"/>
    </row>
    <row r="278" spans="1:12" x14ac:dyDescent="0.4">
      <c r="A278" s="13"/>
      <c r="B278" s="13"/>
      <c r="C278" s="22">
        <v>1984</v>
      </c>
      <c r="D278" s="23">
        <v>482</v>
      </c>
      <c r="E278" s="23">
        <v>399</v>
      </c>
      <c r="F278" s="23">
        <v>83</v>
      </c>
      <c r="G278" s="24">
        <v>82.8</v>
      </c>
      <c r="H278" s="24">
        <v>17.2</v>
      </c>
      <c r="I278" s="24">
        <v>13.5</v>
      </c>
      <c r="J278" s="24">
        <v>1.9</v>
      </c>
      <c r="L278" s="16"/>
    </row>
    <row r="279" spans="1:12" x14ac:dyDescent="0.4">
      <c r="A279" s="14"/>
      <c r="B279" s="14"/>
      <c r="C279" s="25">
        <v>1985</v>
      </c>
      <c r="D279" s="26">
        <v>481</v>
      </c>
      <c r="E279" s="26">
        <v>402</v>
      </c>
      <c r="F279" s="26">
        <v>79</v>
      </c>
      <c r="G279" s="27">
        <v>83.6</v>
      </c>
      <c r="H279" s="27">
        <v>16.399999999999999</v>
      </c>
      <c r="I279" s="27">
        <v>11.6</v>
      </c>
      <c r="J279" s="27">
        <v>2.1</v>
      </c>
      <c r="L279" s="16"/>
    </row>
    <row r="280" spans="1:12" x14ac:dyDescent="0.4">
      <c r="A280" s="13"/>
      <c r="B280" s="13"/>
      <c r="C280" s="22">
        <v>1986</v>
      </c>
      <c r="D280" s="23">
        <v>359</v>
      </c>
      <c r="E280" s="23">
        <v>266</v>
      </c>
      <c r="F280" s="23">
        <v>93</v>
      </c>
      <c r="G280" s="24">
        <v>74.099999999999994</v>
      </c>
      <c r="H280" s="24">
        <v>25.9</v>
      </c>
      <c r="I280" s="24">
        <v>21.2</v>
      </c>
      <c r="J280" s="24">
        <v>2.2000000000000002</v>
      </c>
      <c r="L280" s="16"/>
    </row>
    <row r="281" spans="1:12" x14ac:dyDescent="0.4">
      <c r="A281" s="14"/>
      <c r="B281" s="14"/>
      <c r="C281" s="25">
        <v>1987</v>
      </c>
      <c r="D281" s="26">
        <v>548</v>
      </c>
      <c r="E281" s="26">
        <v>457</v>
      </c>
      <c r="F281" s="26">
        <v>90</v>
      </c>
      <c r="G281" s="27">
        <v>83.4</v>
      </c>
      <c r="H281" s="27">
        <v>16.399999999999999</v>
      </c>
      <c r="I281" s="27">
        <v>13</v>
      </c>
      <c r="J281" s="27">
        <v>1.8</v>
      </c>
      <c r="L281" s="16"/>
    </row>
    <row r="282" spans="1:12" x14ac:dyDescent="0.4">
      <c r="A282" s="13"/>
      <c r="B282" s="13"/>
      <c r="C282" s="22">
        <v>1988</v>
      </c>
      <c r="D282" s="23">
        <v>491</v>
      </c>
      <c r="E282" s="23">
        <v>405</v>
      </c>
      <c r="F282" s="23">
        <v>86</v>
      </c>
      <c r="G282" s="24">
        <v>82.5</v>
      </c>
      <c r="H282" s="24">
        <v>17.5</v>
      </c>
      <c r="I282" s="24">
        <v>12.8</v>
      </c>
      <c r="J282" s="24">
        <v>2.4</v>
      </c>
      <c r="L282" s="16"/>
    </row>
    <row r="283" spans="1:12" x14ac:dyDescent="0.4">
      <c r="A283" s="14"/>
      <c r="B283" s="14"/>
      <c r="C283" s="25">
        <v>1989</v>
      </c>
      <c r="D283" s="26">
        <v>516</v>
      </c>
      <c r="E283" s="26">
        <v>398</v>
      </c>
      <c r="F283" s="26">
        <v>118</v>
      </c>
      <c r="G283" s="27">
        <v>77.099999999999994</v>
      </c>
      <c r="H283" s="27">
        <v>22.9</v>
      </c>
      <c r="I283" s="27">
        <v>16.5</v>
      </c>
      <c r="J283" s="27">
        <v>3.7</v>
      </c>
      <c r="L283" s="16"/>
    </row>
    <row r="284" spans="1:12" x14ac:dyDescent="0.4">
      <c r="A284" s="13"/>
      <c r="B284" s="13"/>
      <c r="C284" s="22">
        <v>1990</v>
      </c>
      <c r="D284" s="23">
        <v>420</v>
      </c>
      <c r="E284" s="23">
        <v>334</v>
      </c>
      <c r="F284" s="23">
        <v>86</v>
      </c>
      <c r="G284" s="24">
        <v>79.5</v>
      </c>
      <c r="H284" s="24">
        <v>20.5</v>
      </c>
      <c r="I284" s="24">
        <v>16.399999999999999</v>
      </c>
      <c r="J284" s="24">
        <v>1.9</v>
      </c>
      <c r="L284" s="16"/>
    </row>
    <row r="285" spans="1:12" x14ac:dyDescent="0.4">
      <c r="A285" s="14"/>
      <c r="B285" s="14"/>
      <c r="C285" s="25">
        <v>1991</v>
      </c>
      <c r="D285" s="26">
        <v>425</v>
      </c>
      <c r="E285" s="26">
        <v>322</v>
      </c>
      <c r="F285" s="26">
        <v>103</v>
      </c>
      <c r="G285" s="27">
        <v>75.8</v>
      </c>
      <c r="H285" s="27">
        <v>24.2</v>
      </c>
      <c r="I285" s="27">
        <v>19.100000000000001</v>
      </c>
      <c r="J285" s="27">
        <v>2.8</v>
      </c>
      <c r="L285" s="16"/>
    </row>
    <row r="286" spans="1:12" x14ac:dyDescent="0.4">
      <c r="A286" s="13"/>
      <c r="B286" s="13"/>
      <c r="C286" s="22">
        <v>1992</v>
      </c>
      <c r="D286" s="23">
        <v>425</v>
      </c>
      <c r="E286" s="23">
        <v>327</v>
      </c>
      <c r="F286" s="23">
        <v>98</v>
      </c>
      <c r="G286" s="24">
        <v>76.900000000000006</v>
      </c>
      <c r="H286" s="24">
        <v>23.1</v>
      </c>
      <c r="I286" s="24">
        <v>16.899999999999999</v>
      </c>
      <c r="J286" s="24">
        <v>1.9</v>
      </c>
      <c r="L286" s="16"/>
    </row>
    <row r="287" spans="1:12" x14ac:dyDescent="0.4">
      <c r="A287" s="14"/>
      <c r="B287" s="14"/>
      <c r="C287" s="25">
        <v>1993</v>
      </c>
      <c r="D287" s="26">
        <v>445</v>
      </c>
      <c r="E287" s="26">
        <v>363</v>
      </c>
      <c r="F287" s="26">
        <v>82</v>
      </c>
      <c r="G287" s="27">
        <v>81.599999999999994</v>
      </c>
      <c r="H287" s="27">
        <v>18.399999999999999</v>
      </c>
      <c r="I287" s="27">
        <v>14.6</v>
      </c>
      <c r="J287" s="27">
        <v>2.5</v>
      </c>
      <c r="L287" s="16"/>
    </row>
    <row r="288" spans="1:12" x14ac:dyDescent="0.4">
      <c r="A288" s="13"/>
      <c r="B288" s="13"/>
      <c r="C288" s="22">
        <v>1994</v>
      </c>
      <c r="D288" s="23">
        <v>393</v>
      </c>
      <c r="E288" s="23">
        <v>300</v>
      </c>
      <c r="F288" s="23">
        <v>93</v>
      </c>
      <c r="G288" s="24">
        <v>76.3</v>
      </c>
      <c r="H288" s="24">
        <v>23.7</v>
      </c>
      <c r="I288" s="24">
        <v>17.8</v>
      </c>
      <c r="J288" s="24">
        <v>2</v>
      </c>
      <c r="L288" s="16"/>
    </row>
    <row r="289" spans="1:12" x14ac:dyDescent="0.4">
      <c r="A289" s="14"/>
      <c r="B289" s="14"/>
      <c r="C289" s="25">
        <v>1995</v>
      </c>
      <c r="D289" s="26">
        <v>410</v>
      </c>
      <c r="E289" s="26">
        <v>331</v>
      </c>
      <c r="F289" s="26">
        <v>79</v>
      </c>
      <c r="G289" s="27">
        <v>80.7</v>
      </c>
      <c r="H289" s="27">
        <v>19.3</v>
      </c>
      <c r="I289" s="27">
        <v>14.4</v>
      </c>
      <c r="J289" s="27">
        <v>2.7</v>
      </c>
      <c r="L289" s="16"/>
    </row>
    <row r="290" spans="1:12" x14ac:dyDescent="0.4">
      <c r="A290" s="13"/>
      <c r="B290" s="13"/>
      <c r="C290" s="22">
        <v>1996</v>
      </c>
      <c r="D290" s="23">
        <v>405</v>
      </c>
      <c r="E290" s="23">
        <v>309</v>
      </c>
      <c r="F290" s="23">
        <v>95</v>
      </c>
      <c r="G290" s="24">
        <v>76.3</v>
      </c>
      <c r="H290" s="24">
        <v>23.5</v>
      </c>
      <c r="I290" s="24">
        <v>16.5</v>
      </c>
      <c r="J290" s="24">
        <v>3.7</v>
      </c>
      <c r="L290" s="16"/>
    </row>
    <row r="291" spans="1:12" x14ac:dyDescent="0.4">
      <c r="A291" s="14"/>
      <c r="B291" s="14"/>
      <c r="C291" s="25">
        <v>1997</v>
      </c>
      <c r="D291" s="26">
        <v>391</v>
      </c>
      <c r="E291" s="26">
        <v>291</v>
      </c>
      <c r="F291" s="26">
        <v>100</v>
      </c>
      <c r="G291" s="27">
        <v>74.400000000000006</v>
      </c>
      <c r="H291" s="27">
        <v>25.6</v>
      </c>
      <c r="I291" s="27">
        <v>17.100000000000001</v>
      </c>
      <c r="J291" s="27">
        <v>4.9000000000000004</v>
      </c>
      <c r="L291" s="16"/>
    </row>
    <row r="292" spans="1:12" x14ac:dyDescent="0.4">
      <c r="A292" s="13"/>
      <c r="B292" s="13"/>
      <c r="C292" s="22">
        <v>1998</v>
      </c>
      <c r="D292" s="23">
        <v>392</v>
      </c>
      <c r="E292" s="23">
        <v>304</v>
      </c>
      <c r="F292" s="23">
        <v>88</v>
      </c>
      <c r="G292" s="24">
        <v>77.599999999999994</v>
      </c>
      <c r="H292" s="24">
        <v>22.4</v>
      </c>
      <c r="I292" s="24">
        <v>15.1</v>
      </c>
      <c r="J292" s="24">
        <v>3.8</v>
      </c>
      <c r="L292" s="16"/>
    </row>
    <row r="293" spans="1:12" x14ac:dyDescent="0.4">
      <c r="A293" s="14"/>
      <c r="B293" s="14"/>
      <c r="C293" s="25">
        <v>1999</v>
      </c>
      <c r="D293" s="26">
        <v>382</v>
      </c>
      <c r="E293" s="26">
        <v>290</v>
      </c>
      <c r="F293" s="26">
        <v>92</v>
      </c>
      <c r="G293" s="27">
        <v>75.900000000000006</v>
      </c>
      <c r="H293" s="27">
        <v>24.1</v>
      </c>
      <c r="I293" s="27">
        <v>16.5</v>
      </c>
      <c r="J293" s="27">
        <v>3.9</v>
      </c>
      <c r="L293" s="16"/>
    </row>
    <row r="294" spans="1:12" x14ac:dyDescent="0.4">
      <c r="A294" s="13"/>
      <c r="B294" s="13"/>
      <c r="C294" s="22">
        <v>2000</v>
      </c>
      <c r="D294" s="23">
        <v>388</v>
      </c>
      <c r="E294" s="23">
        <v>284</v>
      </c>
      <c r="F294" s="23">
        <v>104</v>
      </c>
      <c r="G294" s="24">
        <v>73.2</v>
      </c>
      <c r="H294" s="24">
        <v>26.8</v>
      </c>
      <c r="I294" s="24">
        <v>18.8</v>
      </c>
      <c r="J294" s="24">
        <v>6.7</v>
      </c>
      <c r="L294" s="16"/>
    </row>
    <row r="295" spans="1:12" x14ac:dyDescent="0.4">
      <c r="A295" s="14"/>
      <c r="B295" s="14"/>
      <c r="C295" s="25">
        <v>2001</v>
      </c>
      <c r="D295" s="26">
        <v>370</v>
      </c>
      <c r="E295" s="26">
        <v>283</v>
      </c>
      <c r="F295" s="26">
        <v>87</v>
      </c>
      <c r="G295" s="27">
        <v>76.5</v>
      </c>
      <c r="H295" s="27">
        <v>23.5</v>
      </c>
      <c r="I295" s="27">
        <v>17.8</v>
      </c>
      <c r="J295" s="27">
        <v>3.5</v>
      </c>
      <c r="L295" s="16"/>
    </row>
    <row r="296" spans="1:12" x14ac:dyDescent="0.4">
      <c r="A296" s="13"/>
      <c r="B296" s="13"/>
      <c r="C296" s="22">
        <v>2002</v>
      </c>
      <c r="D296" s="23">
        <v>492</v>
      </c>
      <c r="E296" s="23">
        <v>382</v>
      </c>
      <c r="F296" s="23">
        <v>110</v>
      </c>
      <c r="G296" s="24">
        <v>77.599999999999994</v>
      </c>
      <c r="H296" s="24">
        <v>22.4</v>
      </c>
      <c r="I296" s="24">
        <v>15.4</v>
      </c>
      <c r="J296" s="24">
        <v>4.7</v>
      </c>
      <c r="L296" s="16"/>
    </row>
    <row r="297" spans="1:12" x14ac:dyDescent="0.4">
      <c r="A297" s="14"/>
      <c r="B297" s="14"/>
      <c r="C297" s="25">
        <v>2003</v>
      </c>
      <c r="D297" s="26">
        <v>490</v>
      </c>
      <c r="E297" s="26">
        <v>387</v>
      </c>
      <c r="F297" s="26">
        <v>103</v>
      </c>
      <c r="G297" s="27">
        <v>79</v>
      </c>
      <c r="H297" s="27">
        <v>21</v>
      </c>
      <c r="I297" s="27">
        <v>15.3</v>
      </c>
      <c r="J297" s="27">
        <v>3.9</v>
      </c>
      <c r="L297" s="16"/>
    </row>
    <row r="298" spans="1:12" x14ac:dyDescent="0.4">
      <c r="A298" s="13"/>
      <c r="B298" s="13"/>
      <c r="C298" s="22">
        <v>2004</v>
      </c>
      <c r="D298" s="23">
        <v>370</v>
      </c>
      <c r="E298" s="23">
        <v>290</v>
      </c>
      <c r="F298" s="23">
        <v>80</v>
      </c>
      <c r="G298" s="24">
        <v>78.400000000000006</v>
      </c>
      <c r="H298" s="24">
        <v>21.6</v>
      </c>
      <c r="I298" s="24">
        <v>15.1</v>
      </c>
      <c r="J298" s="24">
        <v>5.4</v>
      </c>
      <c r="L298" s="16"/>
    </row>
    <row r="299" spans="1:12" x14ac:dyDescent="0.4">
      <c r="A299" s="14"/>
      <c r="B299" s="14"/>
      <c r="C299" s="25">
        <v>2005</v>
      </c>
      <c r="D299" s="26">
        <v>298</v>
      </c>
      <c r="E299" s="26">
        <v>218</v>
      </c>
      <c r="F299" s="26">
        <v>80</v>
      </c>
      <c r="G299" s="27">
        <v>73.2</v>
      </c>
      <c r="H299" s="27">
        <v>26.8</v>
      </c>
      <c r="I299" s="27">
        <v>17.399999999999999</v>
      </c>
      <c r="J299" s="27">
        <v>6</v>
      </c>
      <c r="L299" s="16"/>
    </row>
    <row r="300" spans="1:12" x14ac:dyDescent="0.4">
      <c r="A300" s="13"/>
      <c r="B300" s="13"/>
      <c r="C300" s="22">
        <v>2006</v>
      </c>
      <c r="D300" s="23">
        <v>373</v>
      </c>
      <c r="E300" s="23">
        <v>284</v>
      </c>
      <c r="F300" s="23">
        <v>89</v>
      </c>
      <c r="G300" s="24">
        <v>76.099999999999994</v>
      </c>
      <c r="H300" s="24">
        <v>23.9</v>
      </c>
      <c r="I300" s="24">
        <v>15.5</v>
      </c>
      <c r="J300" s="24">
        <v>4.8</v>
      </c>
      <c r="L300" s="16"/>
    </row>
    <row r="301" spans="1:12" x14ac:dyDescent="0.4">
      <c r="A301" s="14"/>
      <c r="B301" s="14"/>
      <c r="C301" s="25">
        <v>2007</v>
      </c>
      <c r="D301" s="26">
        <v>611</v>
      </c>
      <c r="E301" s="26">
        <v>463</v>
      </c>
      <c r="F301" s="26">
        <v>147</v>
      </c>
      <c r="G301" s="27">
        <v>75.8</v>
      </c>
      <c r="H301" s="27">
        <v>24.1</v>
      </c>
      <c r="I301" s="27">
        <v>16</v>
      </c>
      <c r="J301" s="27">
        <v>5.2</v>
      </c>
      <c r="L301" s="16"/>
    </row>
    <row r="302" spans="1:12" x14ac:dyDescent="0.4">
      <c r="A302" s="13"/>
      <c r="B302" s="13"/>
      <c r="C302" s="22">
        <v>2008</v>
      </c>
      <c r="D302" s="23">
        <v>497</v>
      </c>
      <c r="E302" s="23">
        <v>373</v>
      </c>
      <c r="F302" s="23">
        <v>124</v>
      </c>
      <c r="G302" s="24">
        <v>75.099999999999994</v>
      </c>
      <c r="H302" s="24">
        <v>24.9</v>
      </c>
      <c r="I302" s="24">
        <v>15.7</v>
      </c>
      <c r="J302" s="24">
        <v>5.2</v>
      </c>
      <c r="L302" s="16"/>
    </row>
    <row r="303" spans="1:12" x14ac:dyDescent="0.4">
      <c r="A303" s="14"/>
      <c r="B303" s="14"/>
      <c r="C303" s="25">
        <v>2009</v>
      </c>
      <c r="D303" s="26">
        <v>926</v>
      </c>
      <c r="E303" s="26">
        <v>707</v>
      </c>
      <c r="F303" s="26">
        <v>219</v>
      </c>
      <c r="G303" s="27">
        <v>76.3</v>
      </c>
      <c r="H303" s="27">
        <v>23.7</v>
      </c>
      <c r="I303" s="27">
        <v>14</v>
      </c>
      <c r="J303" s="27">
        <v>6.2</v>
      </c>
      <c r="L303" s="16"/>
    </row>
    <row r="304" spans="1:12" x14ac:dyDescent="0.4">
      <c r="A304" s="13"/>
      <c r="B304" s="13"/>
      <c r="C304" s="22">
        <v>2010</v>
      </c>
      <c r="D304" s="23">
        <v>934</v>
      </c>
      <c r="E304" s="23">
        <v>700</v>
      </c>
      <c r="F304" s="23">
        <v>234</v>
      </c>
      <c r="G304" s="24">
        <v>74.900000000000006</v>
      </c>
      <c r="H304" s="24">
        <v>25.1</v>
      </c>
      <c r="I304" s="24">
        <v>14.7</v>
      </c>
      <c r="J304" s="24">
        <v>6.6</v>
      </c>
      <c r="L304" s="16"/>
    </row>
    <row r="305" spans="1:12" x14ac:dyDescent="0.4">
      <c r="A305" s="14"/>
      <c r="B305" s="14"/>
      <c r="C305" s="25">
        <v>2011</v>
      </c>
      <c r="D305" s="26">
        <v>863</v>
      </c>
      <c r="E305" s="26">
        <v>585</v>
      </c>
      <c r="F305" s="26">
        <v>277</v>
      </c>
      <c r="G305" s="27">
        <v>67.8</v>
      </c>
      <c r="H305" s="27">
        <v>32.1</v>
      </c>
      <c r="I305" s="27">
        <v>19.7</v>
      </c>
      <c r="J305" s="27">
        <v>9.4</v>
      </c>
      <c r="L305" s="16"/>
    </row>
    <row r="306" spans="1:12" x14ac:dyDescent="0.4">
      <c r="A306" s="13"/>
      <c r="B306" s="13"/>
      <c r="C306" s="22">
        <v>2012</v>
      </c>
      <c r="D306" s="23">
        <v>972</v>
      </c>
      <c r="E306" s="23">
        <v>643</v>
      </c>
      <c r="F306" s="23">
        <v>327</v>
      </c>
      <c r="G306" s="24">
        <v>66.2</v>
      </c>
      <c r="H306" s="24">
        <v>33.6</v>
      </c>
      <c r="I306" s="24">
        <v>19.399999999999999</v>
      </c>
      <c r="J306" s="24">
        <v>10.7</v>
      </c>
      <c r="L306" s="16"/>
    </row>
    <row r="307" spans="1:12" x14ac:dyDescent="0.4">
      <c r="A307" s="14"/>
      <c r="B307" s="14"/>
      <c r="C307" s="25">
        <v>2013</v>
      </c>
      <c r="D307" s="26">
        <v>1011</v>
      </c>
      <c r="E307" s="26">
        <v>648</v>
      </c>
      <c r="F307" s="26">
        <v>363</v>
      </c>
      <c r="G307" s="27">
        <v>64.099999999999994</v>
      </c>
      <c r="H307" s="27">
        <v>35.9</v>
      </c>
      <c r="I307" s="27">
        <v>22.2</v>
      </c>
      <c r="J307" s="27">
        <v>10.6</v>
      </c>
      <c r="L307" s="16"/>
    </row>
    <row r="308" spans="1:12" x14ac:dyDescent="0.4">
      <c r="A308" s="13"/>
      <c r="B308" s="13"/>
      <c r="C308" s="22">
        <v>2014</v>
      </c>
      <c r="D308" s="23">
        <v>687</v>
      </c>
      <c r="E308" s="23">
        <v>463</v>
      </c>
      <c r="F308" s="23">
        <v>224</v>
      </c>
      <c r="G308" s="24">
        <v>67.400000000000006</v>
      </c>
      <c r="H308" s="24">
        <v>32.6</v>
      </c>
      <c r="I308" s="24">
        <v>18.600000000000001</v>
      </c>
      <c r="J308" s="24">
        <v>10.9</v>
      </c>
      <c r="L308" s="16"/>
    </row>
    <row r="309" spans="1:12" x14ac:dyDescent="0.4">
      <c r="A309" s="14"/>
      <c r="B309" s="14"/>
      <c r="C309" s="25">
        <v>2015</v>
      </c>
      <c r="D309" s="26">
        <v>763</v>
      </c>
      <c r="E309" s="26">
        <v>460</v>
      </c>
      <c r="F309" s="26">
        <v>303</v>
      </c>
      <c r="G309" s="27">
        <v>60.3</v>
      </c>
      <c r="H309" s="27">
        <v>39.700000000000003</v>
      </c>
      <c r="I309" s="27">
        <v>22.8</v>
      </c>
      <c r="J309" s="27">
        <v>13.4</v>
      </c>
      <c r="L309" s="16"/>
    </row>
    <row r="310" spans="1:12" x14ac:dyDescent="0.4">
      <c r="A310" s="13"/>
      <c r="B310" s="13"/>
      <c r="C310" s="22">
        <v>2016</v>
      </c>
      <c r="D310" s="23">
        <v>760</v>
      </c>
      <c r="E310" s="23">
        <v>489</v>
      </c>
      <c r="F310" s="23">
        <v>271</v>
      </c>
      <c r="G310" s="24">
        <v>64.3</v>
      </c>
      <c r="H310" s="24">
        <v>35.700000000000003</v>
      </c>
      <c r="I310" s="24">
        <v>22.4</v>
      </c>
      <c r="J310" s="24">
        <v>11.4</v>
      </c>
      <c r="L310" s="16"/>
    </row>
    <row r="311" spans="1:12" x14ac:dyDescent="0.4">
      <c r="A311" s="14"/>
      <c r="B311" s="14"/>
      <c r="C311" s="25">
        <v>2017</v>
      </c>
      <c r="D311" s="26">
        <v>724</v>
      </c>
      <c r="E311" s="26">
        <v>482</v>
      </c>
      <c r="F311" s="26">
        <v>242</v>
      </c>
      <c r="G311" s="27">
        <v>66.599999999999994</v>
      </c>
      <c r="H311" s="27">
        <v>33.4</v>
      </c>
      <c r="I311" s="27">
        <v>20.2</v>
      </c>
      <c r="J311" s="27">
        <v>11.3</v>
      </c>
      <c r="L311" s="16"/>
    </row>
    <row r="312" spans="1:12" x14ac:dyDescent="0.4">
      <c r="A312" s="13"/>
      <c r="B312" s="13"/>
      <c r="C312" s="22">
        <v>2018</v>
      </c>
      <c r="D312" s="23">
        <v>733</v>
      </c>
      <c r="E312" s="23">
        <v>446</v>
      </c>
      <c r="F312" s="23">
        <v>287</v>
      </c>
      <c r="G312" s="24">
        <v>60.8</v>
      </c>
      <c r="H312" s="24">
        <v>39.200000000000003</v>
      </c>
      <c r="I312" s="24">
        <v>25.8</v>
      </c>
      <c r="J312" s="24">
        <v>11.2</v>
      </c>
      <c r="L312" s="16"/>
    </row>
    <row r="313" spans="1:12" x14ac:dyDescent="0.4">
      <c r="A313" s="14"/>
      <c r="B313" s="14"/>
      <c r="C313" s="25">
        <v>2019</v>
      </c>
      <c r="D313" s="26">
        <v>694</v>
      </c>
      <c r="E313" s="26">
        <v>420</v>
      </c>
      <c r="F313" s="26">
        <v>274</v>
      </c>
      <c r="G313" s="27">
        <v>60.5</v>
      </c>
      <c r="H313" s="27">
        <v>39.5</v>
      </c>
      <c r="I313" s="27">
        <v>24.2</v>
      </c>
      <c r="J313" s="27">
        <v>12.4</v>
      </c>
      <c r="L313" s="16"/>
    </row>
    <row r="314" spans="1:12" x14ac:dyDescent="0.4">
      <c r="A314" s="13"/>
      <c r="B314" s="13"/>
      <c r="C314" s="22">
        <v>2020</v>
      </c>
      <c r="D314" s="23">
        <v>688</v>
      </c>
      <c r="E314" s="23">
        <v>396</v>
      </c>
      <c r="F314" s="23">
        <v>292</v>
      </c>
      <c r="G314" s="24">
        <v>57.6</v>
      </c>
      <c r="H314" s="24">
        <v>42.4</v>
      </c>
      <c r="I314" s="24">
        <v>19.600000000000001</v>
      </c>
      <c r="J314" s="24">
        <v>20.5</v>
      </c>
      <c r="L314" s="16"/>
    </row>
    <row r="315" spans="1:12" x14ac:dyDescent="0.4">
      <c r="A315" s="171" t="s">
        <v>2</v>
      </c>
      <c r="B315" s="171" t="s">
        <v>10</v>
      </c>
      <c r="C315" s="172">
        <v>1980</v>
      </c>
      <c r="D315" s="173">
        <v>543</v>
      </c>
      <c r="E315" s="173">
        <v>496</v>
      </c>
      <c r="F315" s="173">
        <v>47</v>
      </c>
      <c r="G315" s="174">
        <v>91.3</v>
      </c>
      <c r="H315" s="174">
        <v>8.6999999999999993</v>
      </c>
      <c r="I315" s="174">
        <v>6.1</v>
      </c>
      <c r="J315" s="174">
        <v>0.7</v>
      </c>
      <c r="L315" s="16"/>
    </row>
    <row r="316" spans="1:12" x14ac:dyDescent="0.4">
      <c r="A316" s="13"/>
      <c r="B316" s="13"/>
      <c r="C316" s="22">
        <v>1981</v>
      </c>
      <c r="D316" s="23">
        <v>514</v>
      </c>
      <c r="E316" s="23">
        <v>471</v>
      </c>
      <c r="F316" s="23">
        <v>43</v>
      </c>
      <c r="G316" s="24">
        <v>91.6</v>
      </c>
      <c r="H316" s="24">
        <v>8.4</v>
      </c>
      <c r="I316" s="24">
        <v>4.5</v>
      </c>
      <c r="J316" s="24">
        <v>1</v>
      </c>
      <c r="L316" s="16"/>
    </row>
    <row r="317" spans="1:12" x14ac:dyDescent="0.4">
      <c r="A317" s="14"/>
      <c r="B317" s="14"/>
      <c r="C317" s="25">
        <v>1982</v>
      </c>
      <c r="D317" s="26">
        <v>261</v>
      </c>
      <c r="E317" s="26">
        <v>229</v>
      </c>
      <c r="F317" s="26">
        <v>32</v>
      </c>
      <c r="G317" s="27">
        <v>87.7</v>
      </c>
      <c r="H317" s="27">
        <v>12.3</v>
      </c>
      <c r="I317" s="27">
        <v>9.1999999999999993</v>
      </c>
      <c r="J317" s="27">
        <v>1.1000000000000001</v>
      </c>
      <c r="L317" s="16"/>
    </row>
    <row r="318" spans="1:12" x14ac:dyDescent="0.4">
      <c r="A318" s="13"/>
      <c r="B318" s="13"/>
      <c r="C318" s="22">
        <v>1983</v>
      </c>
      <c r="D318" s="23">
        <v>224</v>
      </c>
      <c r="E318" s="23">
        <v>195</v>
      </c>
      <c r="F318" s="23">
        <v>29</v>
      </c>
      <c r="G318" s="24">
        <v>87.1</v>
      </c>
      <c r="H318" s="24">
        <v>12.9</v>
      </c>
      <c r="I318" s="24">
        <v>11.6</v>
      </c>
      <c r="J318" s="24">
        <v>0.4</v>
      </c>
      <c r="L318" s="16"/>
    </row>
    <row r="319" spans="1:12" x14ac:dyDescent="0.4">
      <c r="A319" s="14"/>
      <c r="B319" s="14"/>
      <c r="C319" s="25">
        <v>1984</v>
      </c>
      <c r="D319" s="26">
        <v>297</v>
      </c>
      <c r="E319" s="26">
        <v>250</v>
      </c>
      <c r="F319" s="26">
        <v>47</v>
      </c>
      <c r="G319" s="27">
        <v>84.2</v>
      </c>
      <c r="H319" s="27">
        <v>15.8</v>
      </c>
      <c r="I319" s="27">
        <v>10.4</v>
      </c>
      <c r="J319" s="27">
        <v>1</v>
      </c>
      <c r="L319" s="16"/>
    </row>
    <row r="320" spans="1:12" x14ac:dyDescent="0.4">
      <c r="A320" s="13"/>
      <c r="B320" s="13"/>
      <c r="C320" s="22">
        <v>1985</v>
      </c>
      <c r="D320" s="23">
        <v>276</v>
      </c>
      <c r="E320" s="23">
        <v>226</v>
      </c>
      <c r="F320" s="23">
        <v>50</v>
      </c>
      <c r="G320" s="24">
        <v>81.900000000000006</v>
      </c>
      <c r="H320" s="24">
        <v>18.100000000000001</v>
      </c>
      <c r="I320" s="24">
        <v>9.8000000000000007</v>
      </c>
      <c r="J320" s="24">
        <v>0.7</v>
      </c>
      <c r="L320" s="16"/>
    </row>
    <row r="321" spans="1:12" x14ac:dyDescent="0.4">
      <c r="A321" s="14"/>
      <c r="B321" s="14"/>
      <c r="C321" s="25">
        <v>1986</v>
      </c>
      <c r="D321" s="26">
        <v>197</v>
      </c>
      <c r="E321" s="26">
        <v>153</v>
      </c>
      <c r="F321" s="26">
        <v>44</v>
      </c>
      <c r="G321" s="27">
        <v>77.7</v>
      </c>
      <c r="H321" s="27">
        <v>22.3</v>
      </c>
      <c r="I321" s="27">
        <v>12.7</v>
      </c>
      <c r="J321" s="27">
        <v>1.5</v>
      </c>
      <c r="L321" s="16"/>
    </row>
    <row r="322" spans="1:12" x14ac:dyDescent="0.4">
      <c r="A322" s="13"/>
      <c r="B322" s="13"/>
      <c r="C322" s="22">
        <v>1987</v>
      </c>
      <c r="D322" s="23">
        <v>293</v>
      </c>
      <c r="E322" s="23">
        <v>229</v>
      </c>
      <c r="F322" s="23">
        <v>64</v>
      </c>
      <c r="G322" s="24">
        <v>78.2</v>
      </c>
      <c r="H322" s="24">
        <v>21.8</v>
      </c>
      <c r="I322" s="24">
        <v>10.9</v>
      </c>
      <c r="J322" s="24">
        <v>0.7</v>
      </c>
      <c r="L322" s="16"/>
    </row>
    <row r="323" spans="1:12" x14ac:dyDescent="0.4">
      <c r="A323" s="14"/>
      <c r="B323" s="14"/>
      <c r="C323" s="25">
        <v>1988</v>
      </c>
      <c r="D323" s="26">
        <v>298</v>
      </c>
      <c r="E323" s="26">
        <v>248</v>
      </c>
      <c r="F323" s="26">
        <v>49</v>
      </c>
      <c r="G323" s="27">
        <v>83.2</v>
      </c>
      <c r="H323" s="27">
        <v>16.399999999999999</v>
      </c>
      <c r="I323" s="27">
        <v>10.1</v>
      </c>
      <c r="J323" s="27">
        <v>1.3</v>
      </c>
      <c r="L323" s="16"/>
    </row>
    <row r="324" spans="1:12" x14ac:dyDescent="0.4">
      <c r="A324" s="13"/>
      <c r="B324" s="13"/>
      <c r="C324" s="22">
        <v>1989</v>
      </c>
      <c r="D324" s="23">
        <v>348</v>
      </c>
      <c r="E324" s="23">
        <v>281</v>
      </c>
      <c r="F324" s="23">
        <v>67</v>
      </c>
      <c r="G324" s="24">
        <v>80.7</v>
      </c>
      <c r="H324" s="24">
        <v>19.3</v>
      </c>
      <c r="I324" s="24">
        <v>10.9</v>
      </c>
      <c r="J324" s="24">
        <v>2</v>
      </c>
      <c r="L324" s="16"/>
    </row>
    <row r="325" spans="1:12" x14ac:dyDescent="0.4">
      <c r="A325" s="14"/>
      <c r="B325" s="14"/>
      <c r="C325" s="25">
        <v>1990</v>
      </c>
      <c r="D325" s="26">
        <v>277</v>
      </c>
      <c r="E325" s="26">
        <v>218</v>
      </c>
      <c r="F325" s="26">
        <v>59</v>
      </c>
      <c r="G325" s="27">
        <v>78.7</v>
      </c>
      <c r="H325" s="27">
        <v>21.3</v>
      </c>
      <c r="I325" s="27">
        <v>11.2</v>
      </c>
      <c r="J325" s="27">
        <v>1.8</v>
      </c>
      <c r="L325" s="16"/>
    </row>
    <row r="326" spans="1:12" x14ac:dyDescent="0.4">
      <c r="A326" s="13"/>
      <c r="B326" s="13"/>
      <c r="C326" s="22">
        <v>1991</v>
      </c>
      <c r="D326" s="23">
        <v>246</v>
      </c>
      <c r="E326" s="23">
        <v>197</v>
      </c>
      <c r="F326" s="23">
        <v>49</v>
      </c>
      <c r="G326" s="24">
        <v>80.099999999999994</v>
      </c>
      <c r="H326" s="24">
        <v>19.899999999999999</v>
      </c>
      <c r="I326" s="24">
        <v>13.8</v>
      </c>
      <c r="J326" s="24">
        <v>2</v>
      </c>
      <c r="L326" s="16"/>
    </row>
    <row r="327" spans="1:12" x14ac:dyDescent="0.4">
      <c r="A327" s="14"/>
      <c r="B327" s="14"/>
      <c r="C327" s="25">
        <v>1992</v>
      </c>
      <c r="D327" s="26">
        <v>260</v>
      </c>
      <c r="E327" s="26">
        <v>194</v>
      </c>
      <c r="F327" s="26">
        <v>66</v>
      </c>
      <c r="G327" s="27">
        <v>74.599999999999994</v>
      </c>
      <c r="H327" s="27">
        <v>25.4</v>
      </c>
      <c r="I327" s="27">
        <v>15.8</v>
      </c>
      <c r="J327" s="27">
        <v>1.9</v>
      </c>
      <c r="L327" s="16"/>
    </row>
    <row r="328" spans="1:12" x14ac:dyDescent="0.4">
      <c r="A328" s="13"/>
      <c r="B328" s="13"/>
      <c r="C328" s="22">
        <v>1993</v>
      </c>
      <c r="D328" s="23">
        <v>270</v>
      </c>
      <c r="E328" s="23">
        <v>213</v>
      </c>
      <c r="F328" s="23">
        <v>57</v>
      </c>
      <c r="G328" s="24">
        <v>78.900000000000006</v>
      </c>
      <c r="H328" s="24">
        <v>21.1</v>
      </c>
      <c r="I328" s="24">
        <v>13.3</v>
      </c>
      <c r="J328" s="24">
        <v>1.5</v>
      </c>
      <c r="L328" s="16"/>
    </row>
    <row r="329" spans="1:12" x14ac:dyDescent="0.4">
      <c r="A329" s="14"/>
      <c r="B329" s="14"/>
      <c r="C329" s="25">
        <v>1994</v>
      </c>
      <c r="D329" s="26">
        <v>248</v>
      </c>
      <c r="E329" s="26">
        <v>200</v>
      </c>
      <c r="F329" s="26">
        <v>48</v>
      </c>
      <c r="G329" s="27">
        <v>80.599999999999994</v>
      </c>
      <c r="H329" s="27">
        <v>19.399999999999999</v>
      </c>
      <c r="I329" s="27">
        <v>10.5</v>
      </c>
      <c r="J329" s="27">
        <v>3.6</v>
      </c>
      <c r="L329" s="16"/>
    </row>
    <row r="330" spans="1:12" x14ac:dyDescent="0.4">
      <c r="A330" s="13"/>
      <c r="B330" s="13"/>
      <c r="C330" s="22">
        <v>1995</v>
      </c>
      <c r="D330" s="23">
        <v>274</v>
      </c>
      <c r="E330" s="23">
        <v>206</v>
      </c>
      <c r="F330" s="23">
        <v>68</v>
      </c>
      <c r="G330" s="24">
        <v>75.2</v>
      </c>
      <c r="H330" s="24">
        <v>24.8</v>
      </c>
      <c r="I330" s="24">
        <v>13.5</v>
      </c>
      <c r="J330" s="24">
        <v>0.7</v>
      </c>
      <c r="L330" s="16"/>
    </row>
    <row r="331" spans="1:12" x14ac:dyDescent="0.4">
      <c r="A331" s="14"/>
      <c r="B331" s="14"/>
      <c r="C331" s="25">
        <v>1996</v>
      </c>
      <c r="D331" s="26">
        <v>269</v>
      </c>
      <c r="E331" s="26">
        <v>204</v>
      </c>
      <c r="F331" s="26">
        <v>64</v>
      </c>
      <c r="G331" s="27">
        <v>75.8</v>
      </c>
      <c r="H331" s="27">
        <v>23.8</v>
      </c>
      <c r="I331" s="27">
        <v>14.9</v>
      </c>
      <c r="J331" s="27">
        <v>1.1000000000000001</v>
      </c>
      <c r="L331" s="16"/>
    </row>
    <row r="332" spans="1:12" x14ac:dyDescent="0.4">
      <c r="A332" s="13"/>
      <c r="B332" s="13"/>
      <c r="C332" s="22">
        <v>1997</v>
      </c>
      <c r="D332" s="23">
        <v>272</v>
      </c>
      <c r="E332" s="23">
        <v>205</v>
      </c>
      <c r="F332" s="23">
        <v>67</v>
      </c>
      <c r="G332" s="24">
        <v>75.400000000000006</v>
      </c>
      <c r="H332" s="24">
        <v>24.6</v>
      </c>
      <c r="I332" s="24">
        <v>15.4</v>
      </c>
      <c r="J332" s="24">
        <v>1.5</v>
      </c>
      <c r="L332" s="16"/>
    </row>
    <row r="333" spans="1:12" x14ac:dyDescent="0.4">
      <c r="A333" s="14"/>
      <c r="B333" s="14"/>
      <c r="C333" s="25">
        <v>1998</v>
      </c>
      <c r="D333" s="26">
        <v>254</v>
      </c>
      <c r="E333" s="26">
        <v>193</v>
      </c>
      <c r="F333" s="26">
        <v>61</v>
      </c>
      <c r="G333" s="27">
        <v>76</v>
      </c>
      <c r="H333" s="27">
        <v>24</v>
      </c>
      <c r="I333" s="27">
        <v>15.4</v>
      </c>
      <c r="J333" s="27">
        <v>1.6</v>
      </c>
      <c r="L333" s="16"/>
    </row>
    <row r="334" spans="1:12" x14ac:dyDescent="0.4">
      <c r="A334" s="13"/>
      <c r="B334" s="13"/>
      <c r="C334" s="22">
        <v>1999</v>
      </c>
      <c r="D334" s="23">
        <v>279</v>
      </c>
      <c r="E334" s="23">
        <v>205</v>
      </c>
      <c r="F334" s="23">
        <v>74</v>
      </c>
      <c r="G334" s="24">
        <v>73.5</v>
      </c>
      <c r="H334" s="24">
        <v>26.5</v>
      </c>
      <c r="I334" s="24">
        <v>15.8</v>
      </c>
      <c r="J334" s="24">
        <v>1.4</v>
      </c>
      <c r="L334" s="16"/>
    </row>
    <row r="335" spans="1:12" x14ac:dyDescent="0.4">
      <c r="A335" s="14"/>
      <c r="B335" s="14"/>
      <c r="C335" s="25">
        <v>2000</v>
      </c>
      <c r="D335" s="26">
        <v>260</v>
      </c>
      <c r="E335" s="26">
        <v>193</v>
      </c>
      <c r="F335" s="26">
        <v>67</v>
      </c>
      <c r="G335" s="27">
        <v>74.2</v>
      </c>
      <c r="H335" s="27">
        <v>25.8</v>
      </c>
      <c r="I335" s="27">
        <v>15</v>
      </c>
      <c r="J335" s="27">
        <v>3.1</v>
      </c>
      <c r="L335" s="16"/>
    </row>
    <row r="336" spans="1:12" x14ac:dyDescent="0.4">
      <c r="A336" s="13"/>
      <c r="B336" s="13"/>
      <c r="C336" s="22">
        <v>2001</v>
      </c>
      <c r="D336" s="23">
        <v>277</v>
      </c>
      <c r="E336" s="23">
        <v>215</v>
      </c>
      <c r="F336" s="23">
        <v>62</v>
      </c>
      <c r="G336" s="24">
        <v>77.599999999999994</v>
      </c>
      <c r="H336" s="24">
        <v>22.4</v>
      </c>
      <c r="I336" s="24">
        <v>15.2</v>
      </c>
      <c r="J336" s="24">
        <v>2.9</v>
      </c>
      <c r="L336" s="16"/>
    </row>
    <row r="337" spans="1:12" x14ac:dyDescent="0.4">
      <c r="A337" s="14"/>
      <c r="B337" s="14"/>
      <c r="C337" s="25">
        <v>2002</v>
      </c>
      <c r="D337" s="26">
        <v>344</v>
      </c>
      <c r="E337" s="26">
        <v>259</v>
      </c>
      <c r="F337" s="26">
        <v>85</v>
      </c>
      <c r="G337" s="27">
        <v>75.3</v>
      </c>
      <c r="H337" s="27">
        <v>24.7</v>
      </c>
      <c r="I337" s="27">
        <v>16</v>
      </c>
      <c r="J337" s="27">
        <v>2.6</v>
      </c>
      <c r="L337" s="16"/>
    </row>
    <row r="338" spans="1:12" x14ac:dyDescent="0.4">
      <c r="A338" s="13"/>
      <c r="B338" s="13"/>
      <c r="C338" s="22">
        <v>2003</v>
      </c>
      <c r="D338" s="23">
        <v>389</v>
      </c>
      <c r="E338" s="23">
        <v>288</v>
      </c>
      <c r="F338" s="23">
        <v>101</v>
      </c>
      <c r="G338" s="24">
        <v>74</v>
      </c>
      <c r="H338" s="24">
        <v>26</v>
      </c>
      <c r="I338" s="24">
        <v>13.1</v>
      </c>
      <c r="J338" s="24">
        <v>2.8</v>
      </c>
      <c r="L338" s="16"/>
    </row>
    <row r="339" spans="1:12" x14ac:dyDescent="0.4">
      <c r="A339" s="14"/>
      <c r="B339" s="14"/>
      <c r="C339" s="25">
        <v>2004</v>
      </c>
      <c r="D339" s="26">
        <v>275</v>
      </c>
      <c r="E339" s="26">
        <v>199</v>
      </c>
      <c r="F339" s="26">
        <v>76</v>
      </c>
      <c r="G339" s="27">
        <v>72.400000000000006</v>
      </c>
      <c r="H339" s="27">
        <v>27.6</v>
      </c>
      <c r="I339" s="27">
        <v>15.6</v>
      </c>
      <c r="J339" s="27">
        <v>4.7</v>
      </c>
      <c r="L339" s="16"/>
    </row>
    <row r="340" spans="1:12" x14ac:dyDescent="0.4">
      <c r="A340" s="13"/>
      <c r="B340" s="13"/>
      <c r="C340" s="22">
        <v>2005</v>
      </c>
      <c r="D340" s="23">
        <v>186</v>
      </c>
      <c r="E340" s="23">
        <v>132</v>
      </c>
      <c r="F340" s="23">
        <v>54</v>
      </c>
      <c r="G340" s="24">
        <v>71</v>
      </c>
      <c r="H340" s="24">
        <v>29</v>
      </c>
      <c r="I340" s="24">
        <v>15.6</v>
      </c>
      <c r="J340" s="24">
        <v>4.8</v>
      </c>
      <c r="L340" s="16"/>
    </row>
    <row r="341" spans="1:12" x14ac:dyDescent="0.4">
      <c r="A341" s="14"/>
      <c r="B341" s="14"/>
      <c r="C341" s="25">
        <v>2006</v>
      </c>
      <c r="D341" s="26">
        <v>264</v>
      </c>
      <c r="E341" s="26">
        <v>189</v>
      </c>
      <c r="F341" s="26">
        <v>74</v>
      </c>
      <c r="G341" s="27">
        <v>71.599999999999994</v>
      </c>
      <c r="H341" s="27">
        <v>28</v>
      </c>
      <c r="I341" s="27">
        <v>12.1</v>
      </c>
      <c r="J341" s="27">
        <v>4.9000000000000004</v>
      </c>
      <c r="L341" s="16"/>
    </row>
    <row r="342" spans="1:12" x14ac:dyDescent="0.4">
      <c r="A342" s="13"/>
      <c r="B342" s="13"/>
      <c r="C342" s="22">
        <v>2007</v>
      </c>
      <c r="D342" s="23">
        <v>414</v>
      </c>
      <c r="E342" s="23">
        <v>302</v>
      </c>
      <c r="F342" s="23">
        <v>112</v>
      </c>
      <c r="G342" s="24">
        <v>72.900000000000006</v>
      </c>
      <c r="H342" s="24">
        <v>27.1</v>
      </c>
      <c r="I342" s="24">
        <v>14.7</v>
      </c>
      <c r="J342" s="24">
        <v>4.0999999999999996</v>
      </c>
      <c r="L342" s="16"/>
    </row>
    <row r="343" spans="1:12" x14ac:dyDescent="0.4">
      <c r="A343" s="14"/>
      <c r="B343" s="14"/>
      <c r="C343" s="25">
        <v>2008</v>
      </c>
      <c r="D343" s="26">
        <v>300</v>
      </c>
      <c r="E343" s="26">
        <v>218</v>
      </c>
      <c r="F343" s="26">
        <v>82</v>
      </c>
      <c r="G343" s="27">
        <v>72.7</v>
      </c>
      <c r="H343" s="27">
        <v>27.3</v>
      </c>
      <c r="I343" s="27">
        <v>13</v>
      </c>
      <c r="J343" s="27">
        <v>3.3</v>
      </c>
      <c r="L343" s="16"/>
    </row>
    <row r="344" spans="1:12" x14ac:dyDescent="0.4">
      <c r="A344" s="13"/>
      <c r="B344" s="13"/>
      <c r="C344" s="22">
        <v>2009</v>
      </c>
      <c r="D344" s="23">
        <v>567</v>
      </c>
      <c r="E344" s="23">
        <v>427</v>
      </c>
      <c r="F344" s="23">
        <v>140</v>
      </c>
      <c r="G344" s="24">
        <v>75.3</v>
      </c>
      <c r="H344" s="24">
        <v>24.7</v>
      </c>
      <c r="I344" s="24">
        <v>11.6</v>
      </c>
      <c r="J344" s="24">
        <v>4.9000000000000004</v>
      </c>
      <c r="L344" s="16"/>
    </row>
    <row r="345" spans="1:12" x14ac:dyDescent="0.4">
      <c r="A345" s="14"/>
      <c r="B345" s="14"/>
      <c r="C345" s="25">
        <v>2010</v>
      </c>
      <c r="D345" s="26">
        <v>604</v>
      </c>
      <c r="E345" s="26">
        <v>435</v>
      </c>
      <c r="F345" s="26">
        <v>169</v>
      </c>
      <c r="G345" s="27">
        <v>72</v>
      </c>
      <c r="H345" s="27">
        <v>28</v>
      </c>
      <c r="I345" s="27">
        <v>15.2</v>
      </c>
      <c r="J345" s="27">
        <v>3.8</v>
      </c>
      <c r="L345" s="16"/>
    </row>
    <row r="346" spans="1:12" x14ac:dyDescent="0.4">
      <c r="A346" s="13"/>
      <c r="B346" s="13"/>
      <c r="C346" s="22">
        <v>2011</v>
      </c>
      <c r="D346" s="23">
        <v>508</v>
      </c>
      <c r="E346" s="23">
        <v>330</v>
      </c>
      <c r="F346" s="23">
        <v>177</v>
      </c>
      <c r="G346" s="24">
        <v>65</v>
      </c>
      <c r="H346" s="24">
        <v>34.799999999999997</v>
      </c>
      <c r="I346" s="24">
        <v>17.100000000000001</v>
      </c>
      <c r="J346" s="24">
        <v>6.1</v>
      </c>
      <c r="L346" s="16"/>
    </row>
    <row r="347" spans="1:12" x14ac:dyDescent="0.4">
      <c r="A347" s="14"/>
      <c r="B347" s="14"/>
      <c r="C347" s="25">
        <v>2012</v>
      </c>
      <c r="D347" s="26">
        <v>583</v>
      </c>
      <c r="E347" s="26">
        <v>379</v>
      </c>
      <c r="F347" s="26">
        <v>203</v>
      </c>
      <c r="G347" s="27">
        <v>65</v>
      </c>
      <c r="H347" s="27">
        <v>34.799999999999997</v>
      </c>
      <c r="I347" s="27">
        <v>17.2</v>
      </c>
      <c r="J347" s="27">
        <v>7.2</v>
      </c>
      <c r="L347" s="16"/>
    </row>
    <row r="348" spans="1:12" x14ac:dyDescent="0.4">
      <c r="A348" s="13"/>
      <c r="B348" s="13"/>
      <c r="C348" s="22">
        <v>2013</v>
      </c>
      <c r="D348" s="23">
        <v>650</v>
      </c>
      <c r="E348" s="23">
        <v>402</v>
      </c>
      <c r="F348" s="23">
        <v>246</v>
      </c>
      <c r="G348" s="24">
        <v>61.8</v>
      </c>
      <c r="H348" s="24">
        <v>37.799999999999997</v>
      </c>
      <c r="I348" s="24">
        <v>19.2</v>
      </c>
      <c r="J348" s="24">
        <v>7.8</v>
      </c>
      <c r="L348" s="16"/>
    </row>
    <row r="349" spans="1:12" x14ac:dyDescent="0.4">
      <c r="A349" s="14"/>
      <c r="B349" s="14"/>
      <c r="C349" s="25">
        <v>2014</v>
      </c>
      <c r="D349" s="26">
        <v>366</v>
      </c>
      <c r="E349" s="26">
        <v>248</v>
      </c>
      <c r="F349" s="26">
        <v>118</v>
      </c>
      <c r="G349" s="27">
        <v>67.8</v>
      </c>
      <c r="H349" s="27">
        <v>32.200000000000003</v>
      </c>
      <c r="I349" s="27">
        <v>17.2</v>
      </c>
      <c r="J349" s="27">
        <v>7.9</v>
      </c>
      <c r="L349" s="16"/>
    </row>
    <row r="350" spans="1:12" x14ac:dyDescent="0.4">
      <c r="A350" s="13"/>
      <c r="B350" s="13"/>
      <c r="C350" s="22">
        <v>2015</v>
      </c>
      <c r="D350" s="23">
        <v>382</v>
      </c>
      <c r="E350" s="23">
        <v>247</v>
      </c>
      <c r="F350" s="23">
        <v>135</v>
      </c>
      <c r="G350" s="24">
        <v>64.7</v>
      </c>
      <c r="H350" s="24">
        <v>35.299999999999997</v>
      </c>
      <c r="I350" s="24">
        <v>21.2</v>
      </c>
      <c r="J350" s="24">
        <v>7.6</v>
      </c>
      <c r="L350" s="16"/>
    </row>
    <row r="351" spans="1:12" x14ac:dyDescent="0.4">
      <c r="A351" s="14"/>
      <c r="B351" s="14"/>
      <c r="C351" s="25">
        <v>2016</v>
      </c>
      <c r="D351" s="26">
        <v>408</v>
      </c>
      <c r="E351" s="26">
        <v>264</v>
      </c>
      <c r="F351" s="26">
        <v>144</v>
      </c>
      <c r="G351" s="27">
        <v>64.7</v>
      </c>
      <c r="H351" s="27">
        <v>35.299999999999997</v>
      </c>
      <c r="I351" s="27">
        <v>20.100000000000001</v>
      </c>
      <c r="J351" s="27">
        <v>5.6</v>
      </c>
      <c r="L351" s="16"/>
    </row>
    <row r="352" spans="1:12" x14ac:dyDescent="0.4">
      <c r="A352" s="13"/>
      <c r="B352" s="13"/>
      <c r="C352" s="22">
        <v>2017</v>
      </c>
      <c r="D352" s="23">
        <v>383</v>
      </c>
      <c r="E352" s="23">
        <v>239</v>
      </c>
      <c r="F352" s="23">
        <v>144</v>
      </c>
      <c r="G352" s="24">
        <v>62.4</v>
      </c>
      <c r="H352" s="24">
        <v>37.6</v>
      </c>
      <c r="I352" s="24">
        <v>21.7</v>
      </c>
      <c r="J352" s="24">
        <v>9.1</v>
      </c>
      <c r="L352" s="16"/>
    </row>
    <row r="353" spans="1:12" x14ac:dyDescent="0.4">
      <c r="A353" s="14"/>
      <c r="B353" s="14"/>
      <c r="C353" s="25">
        <v>2018</v>
      </c>
      <c r="D353" s="26">
        <v>421</v>
      </c>
      <c r="E353" s="26">
        <v>266</v>
      </c>
      <c r="F353" s="26">
        <v>155</v>
      </c>
      <c r="G353" s="27">
        <v>63.2</v>
      </c>
      <c r="H353" s="27">
        <v>36.799999999999997</v>
      </c>
      <c r="I353" s="27">
        <v>22.6</v>
      </c>
      <c r="J353" s="27">
        <v>6.9</v>
      </c>
      <c r="L353" s="16"/>
    </row>
    <row r="354" spans="1:12" x14ac:dyDescent="0.4">
      <c r="A354" s="13"/>
      <c r="B354" s="13"/>
      <c r="C354" s="22">
        <v>2019</v>
      </c>
      <c r="D354" s="23">
        <v>422</v>
      </c>
      <c r="E354" s="23">
        <v>268</v>
      </c>
      <c r="F354" s="23">
        <v>154</v>
      </c>
      <c r="G354" s="24">
        <v>63.5</v>
      </c>
      <c r="H354" s="24">
        <v>36.5</v>
      </c>
      <c r="I354" s="24">
        <v>24.9</v>
      </c>
      <c r="J354" s="24">
        <v>5.9</v>
      </c>
      <c r="L354" s="16"/>
    </row>
    <row r="355" spans="1:12" x14ac:dyDescent="0.4">
      <c r="A355" s="14"/>
      <c r="B355" s="14"/>
      <c r="C355" s="25">
        <v>2020</v>
      </c>
      <c r="D355" s="26">
        <v>469</v>
      </c>
      <c r="E355" s="26">
        <v>265</v>
      </c>
      <c r="F355" s="26">
        <v>204</v>
      </c>
      <c r="G355" s="27">
        <v>56.5</v>
      </c>
      <c r="H355" s="27">
        <v>43.5</v>
      </c>
      <c r="I355" s="27">
        <v>21.1</v>
      </c>
      <c r="J355" s="27">
        <v>16</v>
      </c>
      <c r="L355" s="16"/>
    </row>
    <row r="356" spans="1:12" x14ac:dyDescent="0.4">
      <c r="A356" s="250" t="s">
        <v>2</v>
      </c>
      <c r="B356" s="250" t="s">
        <v>41</v>
      </c>
      <c r="C356" s="251">
        <v>1988</v>
      </c>
      <c r="D356" s="252">
        <v>109</v>
      </c>
      <c r="E356" s="252">
        <v>84</v>
      </c>
      <c r="F356" s="252">
        <v>25</v>
      </c>
      <c r="G356" s="253">
        <v>77.099999999999994</v>
      </c>
      <c r="H356" s="253">
        <v>22.9</v>
      </c>
      <c r="I356" s="253">
        <v>10.1</v>
      </c>
      <c r="J356" s="253">
        <v>0.9</v>
      </c>
      <c r="L356" s="16"/>
    </row>
    <row r="357" spans="1:12" x14ac:dyDescent="0.4">
      <c r="A357" s="14"/>
      <c r="B357" s="14"/>
      <c r="C357" s="25">
        <v>1989</v>
      </c>
      <c r="D357" s="26">
        <v>129</v>
      </c>
      <c r="E357" s="26">
        <v>102</v>
      </c>
      <c r="F357" s="26">
        <v>27</v>
      </c>
      <c r="G357" s="27">
        <v>79.099999999999994</v>
      </c>
      <c r="H357" s="27">
        <v>20.9</v>
      </c>
      <c r="I357" s="27">
        <v>8.5</v>
      </c>
      <c r="J357" s="27">
        <v>2.2999999999999998</v>
      </c>
      <c r="L357" s="16"/>
    </row>
    <row r="358" spans="1:12" x14ac:dyDescent="0.4">
      <c r="A358" s="13"/>
      <c r="B358" s="13"/>
      <c r="C358" s="22">
        <v>2002</v>
      </c>
      <c r="D358" s="23">
        <v>140</v>
      </c>
      <c r="E358" s="23">
        <v>98</v>
      </c>
      <c r="F358" s="23">
        <v>42</v>
      </c>
      <c r="G358" s="24">
        <v>70</v>
      </c>
      <c r="H358" s="24">
        <v>30</v>
      </c>
      <c r="I358" s="24">
        <v>13.6</v>
      </c>
      <c r="J358" s="24">
        <v>5.7</v>
      </c>
      <c r="L358" s="16"/>
    </row>
    <row r="359" spans="1:12" x14ac:dyDescent="0.4">
      <c r="A359" s="14"/>
      <c r="B359" s="14"/>
      <c r="C359" s="25">
        <v>2003</v>
      </c>
      <c r="D359" s="26">
        <v>157</v>
      </c>
      <c r="E359" s="26">
        <v>118</v>
      </c>
      <c r="F359" s="26">
        <v>39</v>
      </c>
      <c r="G359" s="27">
        <v>75.2</v>
      </c>
      <c r="H359" s="27">
        <v>24.8</v>
      </c>
      <c r="I359" s="27">
        <v>11.5</v>
      </c>
      <c r="J359" s="27">
        <v>0</v>
      </c>
      <c r="L359" s="16"/>
    </row>
    <row r="360" spans="1:12" x14ac:dyDescent="0.4">
      <c r="A360" s="13"/>
      <c r="B360" s="13"/>
      <c r="C360" s="22">
        <v>2004</v>
      </c>
      <c r="D360" s="23">
        <v>75</v>
      </c>
      <c r="E360" s="23">
        <v>57</v>
      </c>
      <c r="F360" s="23">
        <v>18</v>
      </c>
      <c r="G360" s="24">
        <v>76</v>
      </c>
      <c r="H360" s="24">
        <v>24</v>
      </c>
      <c r="I360" s="24">
        <v>14.7</v>
      </c>
      <c r="J360" s="24">
        <v>1.3</v>
      </c>
      <c r="L360" s="16"/>
    </row>
    <row r="361" spans="1:12" x14ac:dyDescent="0.4">
      <c r="A361" s="14"/>
      <c r="B361" s="14"/>
      <c r="C361" s="25">
        <v>2005</v>
      </c>
      <c r="D361" s="26">
        <v>74</v>
      </c>
      <c r="E361" s="26">
        <v>48</v>
      </c>
      <c r="F361" s="26">
        <v>26</v>
      </c>
      <c r="G361" s="27">
        <v>64.900000000000006</v>
      </c>
      <c r="H361" s="27">
        <v>35.1</v>
      </c>
      <c r="I361" s="27">
        <v>14.9</v>
      </c>
      <c r="J361" s="27">
        <v>1.4</v>
      </c>
      <c r="L361" s="16"/>
    </row>
    <row r="362" spans="1:12" x14ac:dyDescent="0.4">
      <c r="A362" s="13"/>
      <c r="B362" s="13"/>
      <c r="C362" s="22">
        <v>2006</v>
      </c>
      <c r="D362" s="23">
        <v>77</v>
      </c>
      <c r="E362" s="23">
        <v>56</v>
      </c>
      <c r="F362" s="23">
        <v>21</v>
      </c>
      <c r="G362" s="24">
        <v>72.7</v>
      </c>
      <c r="H362" s="24">
        <v>27.3</v>
      </c>
      <c r="I362" s="24">
        <v>11.7</v>
      </c>
      <c r="J362" s="24">
        <v>1.3</v>
      </c>
      <c r="L362" s="16"/>
    </row>
    <row r="363" spans="1:12" x14ac:dyDescent="0.4">
      <c r="A363" s="14"/>
      <c r="B363" s="14"/>
      <c r="C363" s="25">
        <v>2007</v>
      </c>
      <c r="D363" s="26">
        <v>139</v>
      </c>
      <c r="E363" s="26">
        <v>93</v>
      </c>
      <c r="F363" s="26">
        <v>46</v>
      </c>
      <c r="G363" s="27">
        <v>66.900000000000006</v>
      </c>
      <c r="H363" s="27">
        <v>33.1</v>
      </c>
      <c r="I363" s="27">
        <v>7.2</v>
      </c>
      <c r="J363" s="27">
        <v>5.8</v>
      </c>
      <c r="L363" s="16"/>
    </row>
    <row r="364" spans="1:12" x14ac:dyDescent="0.4">
      <c r="A364" s="13"/>
      <c r="B364" s="13"/>
      <c r="C364" s="22">
        <v>2008</v>
      </c>
      <c r="D364" s="23">
        <v>103</v>
      </c>
      <c r="E364" s="23">
        <v>76</v>
      </c>
      <c r="F364" s="23">
        <v>27</v>
      </c>
      <c r="G364" s="24">
        <v>73.8</v>
      </c>
      <c r="H364" s="24">
        <v>26.2</v>
      </c>
      <c r="I364" s="24">
        <v>7.8</v>
      </c>
      <c r="J364" s="24">
        <v>1</v>
      </c>
      <c r="L364" s="16"/>
    </row>
    <row r="365" spans="1:12" x14ac:dyDescent="0.4">
      <c r="A365" s="14"/>
      <c r="B365" s="14"/>
      <c r="C365" s="25">
        <v>2009</v>
      </c>
      <c r="D365" s="26">
        <v>220</v>
      </c>
      <c r="E365" s="26">
        <v>154</v>
      </c>
      <c r="F365" s="26">
        <v>66</v>
      </c>
      <c r="G365" s="27">
        <v>70</v>
      </c>
      <c r="H365" s="27">
        <v>30</v>
      </c>
      <c r="I365" s="27">
        <v>6.8</v>
      </c>
      <c r="J365" s="27">
        <v>2.7</v>
      </c>
      <c r="L365" s="16"/>
    </row>
    <row r="366" spans="1:12" x14ac:dyDescent="0.4">
      <c r="A366" s="13"/>
      <c r="B366" s="13"/>
      <c r="C366" s="22">
        <v>2010</v>
      </c>
      <c r="D366" s="23">
        <v>223</v>
      </c>
      <c r="E366" s="23">
        <v>141</v>
      </c>
      <c r="F366" s="23">
        <v>82</v>
      </c>
      <c r="G366" s="24">
        <v>63.2</v>
      </c>
      <c r="H366" s="24">
        <v>36.799999999999997</v>
      </c>
      <c r="I366" s="24">
        <v>11.7</v>
      </c>
      <c r="J366" s="24">
        <v>1.3</v>
      </c>
      <c r="L366" s="16"/>
    </row>
    <row r="367" spans="1:12" x14ac:dyDescent="0.4">
      <c r="A367" s="14"/>
      <c r="B367" s="14"/>
      <c r="C367" s="25">
        <v>2011</v>
      </c>
      <c r="D367" s="26">
        <v>200</v>
      </c>
      <c r="E367" s="26">
        <v>109</v>
      </c>
      <c r="F367" s="26">
        <v>90</v>
      </c>
      <c r="G367" s="27">
        <v>54.5</v>
      </c>
      <c r="H367" s="27">
        <v>45</v>
      </c>
      <c r="I367" s="27">
        <v>14.5</v>
      </c>
      <c r="J367" s="27">
        <v>4.5</v>
      </c>
      <c r="L367" s="16"/>
    </row>
    <row r="368" spans="1:12" x14ac:dyDescent="0.4">
      <c r="A368" s="13"/>
      <c r="B368" s="13"/>
      <c r="C368" s="22">
        <v>2012</v>
      </c>
      <c r="D368" s="23">
        <v>234</v>
      </c>
      <c r="E368" s="23">
        <v>130</v>
      </c>
      <c r="F368" s="23">
        <v>102</v>
      </c>
      <c r="G368" s="24">
        <v>55.6</v>
      </c>
      <c r="H368" s="24">
        <v>43.6</v>
      </c>
      <c r="I368" s="24">
        <v>10.3</v>
      </c>
      <c r="J368" s="24">
        <v>8.1</v>
      </c>
      <c r="L368" s="16"/>
    </row>
    <row r="369" spans="1:12" x14ac:dyDescent="0.4">
      <c r="A369" s="14"/>
      <c r="B369" s="14"/>
      <c r="C369" s="25">
        <v>2013</v>
      </c>
      <c r="D369" s="26">
        <v>251</v>
      </c>
      <c r="E369" s="26">
        <v>145</v>
      </c>
      <c r="F369" s="26">
        <v>105</v>
      </c>
      <c r="G369" s="27">
        <v>57.8</v>
      </c>
      <c r="H369" s="27">
        <v>41.8</v>
      </c>
      <c r="I369" s="27">
        <v>10.4</v>
      </c>
      <c r="J369" s="27">
        <v>4.4000000000000004</v>
      </c>
      <c r="L369" s="16"/>
    </row>
    <row r="370" spans="1:12" x14ac:dyDescent="0.4">
      <c r="A370" s="13"/>
      <c r="B370" s="13"/>
      <c r="C370" s="22">
        <v>2014</v>
      </c>
      <c r="D370" s="23">
        <v>156</v>
      </c>
      <c r="E370" s="23">
        <v>99</v>
      </c>
      <c r="F370" s="23">
        <v>57</v>
      </c>
      <c r="G370" s="24">
        <v>63.5</v>
      </c>
      <c r="H370" s="24">
        <v>36.5</v>
      </c>
      <c r="I370" s="24">
        <v>8.3000000000000007</v>
      </c>
      <c r="J370" s="24">
        <v>5.8</v>
      </c>
      <c r="L370" s="16"/>
    </row>
    <row r="371" spans="1:12" x14ac:dyDescent="0.4">
      <c r="A371" s="14"/>
      <c r="B371" s="14"/>
      <c r="C371" s="25">
        <v>2015</v>
      </c>
      <c r="D371" s="26">
        <v>153</v>
      </c>
      <c r="E371" s="26">
        <v>88</v>
      </c>
      <c r="F371" s="26">
        <v>65</v>
      </c>
      <c r="G371" s="27">
        <v>57.5</v>
      </c>
      <c r="H371" s="27">
        <v>42.5</v>
      </c>
      <c r="I371" s="27">
        <v>17</v>
      </c>
      <c r="J371" s="27">
        <v>4.5999999999999996</v>
      </c>
      <c r="L371" s="16"/>
    </row>
    <row r="372" spans="1:12" x14ac:dyDescent="0.4">
      <c r="A372" s="13"/>
      <c r="B372" s="13"/>
      <c r="C372" s="22">
        <v>2016</v>
      </c>
      <c r="D372" s="23">
        <v>167</v>
      </c>
      <c r="E372" s="23">
        <v>88</v>
      </c>
      <c r="F372" s="23">
        <v>79</v>
      </c>
      <c r="G372" s="24">
        <v>52.7</v>
      </c>
      <c r="H372" s="24">
        <v>47.3</v>
      </c>
      <c r="I372" s="24">
        <v>12.6</v>
      </c>
      <c r="J372" s="24">
        <v>4.2</v>
      </c>
      <c r="L372" s="16"/>
    </row>
    <row r="373" spans="1:12" x14ac:dyDescent="0.4">
      <c r="A373" s="14"/>
      <c r="B373" s="14"/>
      <c r="C373" s="25">
        <v>2017</v>
      </c>
      <c r="D373" s="26">
        <v>151</v>
      </c>
      <c r="E373" s="26">
        <v>83</v>
      </c>
      <c r="F373" s="26">
        <v>68</v>
      </c>
      <c r="G373" s="27">
        <v>55</v>
      </c>
      <c r="H373" s="27">
        <v>45</v>
      </c>
      <c r="I373" s="27">
        <v>17.899999999999999</v>
      </c>
      <c r="J373" s="27">
        <v>4.5999999999999996</v>
      </c>
      <c r="L373" s="16"/>
    </row>
    <row r="374" spans="1:12" x14ac:dyDescent="0.4">
      <c r="A374" s="13"/>
      <c r="B374" s="13"/>
      <c r="C374" s="22">
        <v>2018</v>
      </c>
      <c r="D374" s="23">
        <v>143</v>
      </c>
      <c r="E374" s="23">
        <v>73</v>
      </c>
      <c r="F374" s="23">
        <v>70</v>
      </c>
      <c r="G374" s="24">
        <v>51</v>
      </c>
      <c r="H374" s="24">
        <v>49</v>
      </c>
      <c r="I374" s="24">
        <v>26.6</v>
      </c>
      <c r="J374" s="24">
        <v>3.5</v>
      </c>
      <c r="L374" s="16"/>
    </row>
    <row r="375" spans="1:12" x14ac:dyDescent="0.4">
      <c r="A375" s="14"/>
      <c r="B375" s="14"/>
      <c r="C375" s="25">
        <v>2019</v>
      </c>
      <c r="D375" s="26">
        <v>138</v>
      </c>
      <c r="E375" s="26">
        <v>75</v>
      </c>
      <c r="F375" s="26">
        <v>63</v>
      </c>
      <c r="G375" s="27">
        <v>54.3</v>
      </c>
      <c r="H375" s="27">
        <v>45.7</v>
      </c>
      <c r="I375" s="27">
        <v>18.100000000000001</v>
      </c>
      <c r="J375" s="27">
        <v>10.1</v>
      </c>
      <c r="L375" s="16"/>
    </row>
    <row r="376" spans="1:12" ht="16" thickBot="1" x14ac:dyDescent="0.45">
      <c r="A376" s="104"/>
      <c r="B376" s="104"/>
      <c r="C376" s="105">
        <v>2020</v>
      </c>
      <c r="D376" s="106">
        <v>151</v>
      </c>
      <c r="E376" s="106">
        <v>83</v>
      </c>
      <c r="F376" s="106">
        <v>68</v>
      </c>
      <c r="G376" s="71">
        <v>55</v>
      </c>
      <c r="H376" s="71">
        <v>45</v>
      </c>
      <c r="I376" s="71">
        <v>15.9</v>
      </c>
      <c r="J376" s="71">
        <v>7.9</v>
      </c>
      <c r="L376" s="16"/>
    </row>
    <row r="377" spans="1:12" x14ac:dyDescent="0.4">
      <c r="A377" s="107" t="s">
        <v>49</v>
      </c>
    </row>
  </sheetData>
  <mergeCells count="1">
    <mergeCell ref="L4:N4"/>
  </mergeCells>
  <hyperlinks>
    <hyperlink ref="L4" location="Innehållsförteckning!A1" display="Tillbaka till innehållsförteckningen "/>
    <hyperlink ref="H1" location="'9. Bortfall Män Ålder'!A48" display="16- år"/>
    <hyperlink ref="J1" location="'9. Bortfall Män Ålder'!A110" display="25-34 år"/>
    <hyperlink ref="K1" location="'9. Bortfall Män Ålder'!A151" display="35-44 år"/>
    <hyperlink ref="L1" location="'9. Bortfall Män Ålder'!A192" display="45-54 år"/>
    <hyperlink ref="M1" location="'9. Bortfall Män Ålder'!A233" display="55-64 år"/>
    <hyperlink ref="O1" location="'9. Bortfall Män Ålder'!A315" display="75-84 år"/>
    <hyperlink ref="P1" location="'9. Bortfall Män Ålder'!A356" display="85- år"/>
    <hyperlink ref="I1" location="'9. Bortfall Män Ålder'!A69" display="16-24 år"/>
    <hyperlink ref="N1" location="'9. Bortfall Män Ålder'!A274" display="65-74 år"/>
  </hyperlinks>
  <pageMargins left="0.75" right="0.75" top="1" bottom="1" header="0.5" footer="0.5"/>
  <pageSetup paperSize="9" orientation="portrait" r:id="rId1"/>
  <ignoredErrors>
    <ignoredError sqref="L27 L28:L36 L7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1"/>
  <dimension ref="A1:Q377"/>
  <sheetViews>
    <sheetView workbookViewId="0">
      <pane ySplit="5" topLeftCell="A6" activePane="bottomLeft" state="frozen"/>
      <selection pane="bottomLeft"/>
    </sheetView>
  </sheetViews>
  <sheetFormatPr defaultColWidth="9" defaultRowHeight="15.5" x14ac:dyDescent="0.4"/>
  <cols>
    <col min="1" max="1" width="11.75" style="1" customWidth="1"/>
    <col min="2" max="2" width="8.83203125" style="1" customWidth="1"/>
    <col min="3" max="3" width="5.5" style="1" customWidth="1"/>
    <col min="4" max="10" width="10.58203125" style="1" customWidth="1"/>
    <col min="11" max="16384" width="9" style="1"/>
  </cols>
  <sheetData>
    <row r="1" spans="1:17" ht="28" customHeight="1" x14ac:dyDescent="0.5">
      <c r="A1" s="30" t="s">
        <v>151</v>
      </c>
      <c r="H1" s="21"/>
      <c r="I1" s="21" t="s">
        <v>40</v>
      </c>
      <c r="J1" s="21" t="s">
        <v>4</v>
      </c>
      <c r="K1" s="21" t="s">
        <v>5</v>
      </c>
      <c r="L1" s="21" t="s">
        <v>6</v>
      </c>
      <c r="M1" s="21" t="s">
        <v>7</v>
      </c>
      <c r="N1" s="21" t="s">
        <v>8</v>
      </c>
      <c r="O1" s="21" t="s">
        <v>9</v>
      </c>
      <c r="P1" s="21" t="s">
        <v>10</v>
      </c>
      <c r="Q1" s="242" t="s">
        <v>41</v>
      </c>
    </row>
    <row r="2" spans="1:17" x14ac:dyDescent="0.4">
      <c r="A2" t="s">
        <v>148</v>
      </c>
    </row>
    <row r="3" spans="1:17" ht="16.5" customHeight="1" thickBot="1" x14ac:dyDescent="0.45">
      <c r="A3" s="2"/>
      <c r="B3" s="242"/>
      <c r="D3" s="242"/>
      <c r="E3" s="242"/>
      <c r="F3" s="242"/>
      <c r="G3" s="242"/>
    </row>
    <row r="4" spans="1:17" s="3" customFormat="1" ht="36" customHeight="1" thickTop="1" x14ac:dyDescent="0.4">
      <c r="A4" s="4"/>
      <c r="B4" s="4"/>
      <c r="C4" s="4"/>
      <c r="D4" s="5" t="s">
        <v>0</v>
      </c>
      <c r="E4" s="5" t="s">
        <v>14</v>
      </c>
      <c r="F4" s="5" t="s">
        <v>17</v>
      </c>
      <c r="G4" s="5" t="s">
        <v>39</v>
      </c>
      <c r="H4" s="5" t="s">
        <v>19</v>
      </c>
      <c r="I4" s="6" t="s">
        <v>18</v>
      </c>
      <c r="J4" s="7"/>
      <c r="L4" s="267" t="s">
        <v>60</v>
      </c>
      <c r="M4" s="267"/>
      <c r="N4" s="267"/>
    </row>
    <row r="5" spans="1:17" s="3" customFormat="1" ht="27" customHeight="1" thickBot="1" x14ac:dyDescent="0.45">
      <c r="A5" s="8"/>
      <c r="B5" s="8"/>
      <c r="C5" s="8"/>
      <c r="D5" s="9"/>
      <c r="E5" s="9"/>
      <c r="F5" s="9"/>
      <c r="G5" s="9"/>
      <c r="H5" s="9"/>
      <c r="I5" s="9" t="s">
        <v>16</v>
      </c>
      <c r="J5" s="10" t="s">
        <v>15</v>
      </c>
    </row>
    <row r="6" spans="1:17" x14ac:dyDescent="0.4">
      <c r="A6" s="12"/>
      <c r="B6" s="13" t="s">
        <v>1</v>
      </c>
      <c r="C6" s="12"/>
      <c r="D6" s="11"/>
      <c r="E6" s="11"/>
      <c r="F6" s="11"/>
      <c r="G6" s="11"/>
      <c r="H6" s="11"/>
      <c r="I6" s="11"/>
      <c r="J6" s="11"/>
    </row>
    <row r="7" spans="1:17" x14ac:dyDescent="0.4">
      <c r="A7" s="14" t="s">
        <v>11</v>
      </c>
      <c r="B7" s="14" t="s">
        <v>3</v>
      </c>
      <c r="C7" s="25">
        <v>1980</v>
      </c>
      <c r="D7" s="26">
        <v>4299</v>
      </c>
      <c r="E7" s="26">
        <v>3715</v>
      </c>
      <c r="F7" s="26">
        <v>584</v>
      </c>
      <c r="G7" s="27">
        <v>86.4</v>
      </c>
      <c r="H7" s="27">
        <v>13.6</v>
      </c>
      <c r="I7" s="27">
        <v>11.7</v>
      </c>
      <c r="J7" s="27">
        <v>1</v>
      </c>
      <c r="L7" s="16" t="s">
        <v>38</v>
      </c>
    </row>
    <row r="8" spans="1:17" x14ac:dyDescent="0.4">
      <c r="A8" s="13"/>
      <c r="B8" s="13"/>
      <c r="C8" s="22">
        <v>1981</v>
      </c>
      <c r="D8" s="23">
        <v>4632</v>
      </c>
      <c r="E8" s="23">
        <v>3984</v>
      </c>
      <c r="F8" s="23">
        <v>648</v>
      </c>
      <c r="G8" s="24">
        <v>86</v>
      </c>
      <c r="H8" s="24">
        <v>14</v>
      </c>
      <c r="I8" s="24">
        <v>11.4</v>
      </c>
      <c r="J8" s="24">
        <v>1.4</v>
      </c>
      <c r="L8" s="16">
        <v>81</v>
      </c>
    </row>
    <row r="9" spans="1:17" x14ac:dyDescent="0.4">
      <c r="A9" s="14"/>
      <c r="B9" s="14"/>
      <c r="C9" s="25">
        <v>1982</v>
      </c>
      <c r="D9" s="26">
        <v>4267</v>
      </c>
      <c r="E9" s="26">
        <v>3672</v>
      </c>
      <c r="F9" s="26">
        <v>595</v>
      </c>
      <c r="G9" s="27">
        <v>86.1</v>
      </c>
      <c r="H9" s="27">
        <v>13.9</v>
      </c>
      <c r="I9" s="27">
        <v>11.3</v>
      </c>
      <c r="J9" s="27">
        <v>1.5</v>
      </c>
      <c r="L9" s="16">
        <v>82</v>
      </c>
    </row>
    <row r="10" spans="1:17" x14ac:dyDescent="0.4">
      <c r="A10" s="13"/>
      <c r="B10" s="13"/>
      <c r="C10" s="22">
        <v>1983</v>
      </c>
      <c r="D10" s="23">
        <v>4074</v>
      </c>
      <c r="E10" s="23">
        <v>3403</v>
      </c>
      <c r="F10" s="23">
        <v>669</v>
      </c>
      <c r="G10" s="24">
        <v>83.5</v>
      </c>
      <c r="H10" s="24">
        <v>16.399999999999999</v>
      </c>
      <c r="I10" s="24">
        <v>13.9</v>
      </c>
      <c r="J10" s="24">
        <v>1.8</v>
      </c>
      <c r="L10" s="16">
        <v>83</v>
      </c>
    </row>
    <row r="11" spans="1:17" x14ac:dyDescent="0.4">
      <c r="A11" s="14"/>
      <c r="B11" s="14"/>
      <c r="C11" s="25">
        <v>1984</v>
      </c>
      <c r="D11" s="26">
        <v>4320</v>
      </c>
      <c r="E11" s="26">
        <v>3560</v>
      </c>
      <c r="F11" s="26">
        <v>759</v>
      </c>
      <c r="G11" s="27">
        <v>82.4</v>
      </c>
      <c r="H11" s="27">
        <v>17.600000000000001</v>
      </c>
      <c r="I11" s="27">
        <v>14.8</v>
      </c>
      <c r="J11" s="27">
        <v>1.7</v>
      </c>
      <c r="L11" s="16">
        <v>84</v>
      </c>
    </row>
    <row r="12" spans="1:17" x14ac:dyDescent="0.4">
      <c r="A12" s="13"/>
      <c r="B12" s="13"/>
      <c r="C12" s="22">
        <v>1985</v>
      </c>
      <c r="D12" s="23">
        <v>3986</v>
      </c>
      <c r="E12" s="23">
        <v>3318</v>
      </c>
      <c r="F12" s="23">
        <v>668</v>
      </c>
      <c r="G12" s="24">
        <v>83.2</v>
      </c>
      <c r="H12" s="24">
        <v>16.8</v>
      </c>
      <c r="I12" s="24">
        <v>12.6</v>
      </c>
      <c r="J12" s="24">
        <v>2.1</v>
      </c>
      <c r="L12" s="16">
        <v>85</v>
      </c>
    </row>
    <row r="13" spans="1:17" x14ac:dyDescent="0.4">
      <c r="A13" s="14"/>
      <c r="B13" s="14"/>
      <c r="C13" s="25">
        <v>1986</v>
      </c>
      <c r="D13" s="26">
        <v>3093</v>
      </c>
      <c r="E13" s="26">
        <v>2395</v>
      </c>
      <c r="F13" s="26">
        <v>698</v>
      </c>
      <c r="G13" s="27">
        <v>77.400000000000006</v>
      </c>
      <c r="H13" s="27">
        <v>22.6</v>
      </c>
      <c r="I13" s="27">
        <v>18.3</v>
      </c>
      <c r="J13" s="27">
        <v>2</v>
      </c>
      <c r="L13" s="16">
        <v>86</v>
      </c>
    </row>
    <row r="14" spans="1:17" x14ac:dyDescent="0.4">
      <c r="A14" s="13"/>
      <c r="B14" s="13"/>
      <c r="C14" s="22">
        <v>1987</v>
      </c>
      <c r="D14" s="23">
        <v>4419</v>
      </c>
      <c r="E14" s="23">
        <v>3528</v>
      </c>
      <c r="F14" s="23">
        <v>889</v>
      </c>
      <c r="G14" s="24">
        <v>79.8</v>
      </c>
      <c r="H14" s="24">
        <v>20.100000000000001</v>
      </c>
      <c r="I14" s="24">
        <v>15.5</v>
      </c>
      <c r="J14" s="24">
        <v>2</v>
      </c>
      <c r="L14" s="16">
        <v>87</v>
      </c>
    </row>
    <row r="15" spans="1:17" x14ac:dyDescent="0.4">
      <c r="A15" s="14"/>
      <c r="B15" s="14"/>
      <c r="C15" s="25">
        <v>1988</v>
      </c>
      <c r="D15" s="26">
        <v>3944</v>
      </c>
      <c r="E15" s="26">
        <v>3158</v>
      </c>
      <c r="F15" s="26">
        <v>783</v>
      </c>
      <c r="G15" s="27">
        <v>80.099999999999994</v>
      </c>
      <c r="H15" s="27">
        <v>19.899999999999999</v>
      </c>
      <c r="I15" s="27">
        <v>15.3</v>
      </c>
      <c r="J15" s="27">
        <v>2.9</v>
      </c>
      <c r="L15" s="16">
        <v>88</v>
      </c>
    </row>
    <row r="16" spans="1:17" x14ac:dyDescent="0.4">
      <c r="A16" s="13"/>
      <c r="B16" s="13"/>
      <c r="C16" s="22">
        <v>1989</v>
      </c>
      <c r="D16" s="23">
        <v>4166</v>
      </c>
      <c r="E16" s="23">
        <v>3343</v>
      </c>
      <c r="F16" s="23">
        <v>820</v>
      </c>
      <c r="G16" s="24">
        <v>80.2</v>
      </c>
      <c r="H16" s="24">
        <v>19.7</v>
      </c>
      <c r="I16" s="24">
        <v>15</v>
      </c>
      <c r="J16" s="24">
        <v>2.8</v>
      </c>
      <c r="L16" s="16">
        <v>89</v>
      </c>
    </row>
    <row r="17" spans="1:12" x14ac:dyDescent="0.4">
      <c r="A17" s="14"/>
      <c r="B17" s="14"/>
      <c r="C17" s="25">
        <v>1990</v>
      </c>
      <c r="D17" s="26">
        <v>4074</v>
      </c>
      <c r="E17" s="26">
        <v>3155</v>
      </c>
      <c r="F17" s="26">
        <v>915</v>
      </c>
      <c r="G17" s="27">
        <v>77.400000000000006</v>
      </c>
      <c r="H17" s="27">
        <v>22.5</v>
      </c>
      <c r="I17" s="27">
        <v>17.600000000000001</v>
      </c>
      <c r="J17" s="27">
        <v>2.7</v>
      </c>
      <c r="L17" s="16">
        <v>90</v>
      </c>
    </row>
    <row r="18" spans="1:12" x14ac:dyDescent="0.4">
      <c r="A18" s="13"/>
      <c r="B18" s="13"/>
      <c r="C18" s="22">
        <v>1991</v>
      </c>
      <c r="D18" s="23">
        <v>3722</v>
      </c>
      <c r="E18" s="23">
        <v>2937</v>
      </c>
      <c r="F18" s="23">
        <v>785</v>
      </c>
      <c r="G18" s="24">
        <v>78.900000000000006</v>
      </c>
      <c r="H18" s="24">
        <v>21.1</v>
      </c>
      <c r="I18" s="24">
        <v>16.100000000000001</v>
      </c>
      <c r="J18" s="24">
        <v>3.1</v>
      </c>
      <c r="L18" s="16">
        <v>91</v>
      </c>
    </row>
    <row r="19" spans="1:12" x14ac:dyDescent="0.4">
      <c r="A19" s="14"/>
      <c r="B19" s="14"/>
      <c r="C19" s="25">
        <v>1992</v>
      </c>
      <c r="D19" s="26">
        <v>3785</v>
      </c>
      <c r="E19" s="26">
        <v>3040</v>
      </c>
      <c r="F19" s="26">
        <v>745</v>
      </c>
      <c r="G19" s="27">
        <v>80.3</v>
      </c>
      <c r="H19" s="27">
        <v>19.7</v>
      </c>
      <c r="I19" s="27">
        <v>15.2</v>
      </c>
      <c r="J19" s="27">
        <v>2.5</v>
      </c>
      <c r="L19" s="16">
        <v>92</v>
      </c>
    </row>
    <row r="20" spans="1:12" x14ac:dyDescent="0.4">
      <c r="A20" s="13"/>
      <c r="B20" s="13"/>
      <c r="C20" s="22">
        <v>1993</v>
      </c>
      <c r="D20" s="23">
        <v>3841</v>
      </c>
      <c r="E20" s="23">
        <v>3090</v>
      </c>
      <c r="F20" s="23">
        <v>751</v>
      </c>
      <c r="G20" s="24">
        <v>80.400000000000006</v>
      </c>
      <c r="H20" s="24">
        <v>19.600000000000001</v>
      </c>
      <c r="I20" s="24">
        <v>14.6</v>
      </c>
      <c r="J20" s="24">
        <v>3</v>
      </c>
      <c r="L20" s="16">
        <v>93</v>
      </c>
    </row>
    <row r="21" spans="1:12" x14ac:dyDescent="0.4">
      <c r="A21" s="14"/>
      <c r="B21" s="14"/>
      <c r="C21" s="25">
        <v>1994</v>
      </c>
      <c r="D21" s="26">
        <v>3788</v>
      </c>
      <c r="E21" s="26">
        <v>3050</v>
      </c>
      <c r="F21" s="26">
        <v>736</v>
      </c>
      <c r="G21" s="27">
        <v>80.5</v>
      </c>
      <c r="H21" s="27">
        <v>19.399999999999999</v>
      </c>
      <c r="I21" s="27">
        <v>14.3</v>
      </c>
      <c r="J21" s="27">
        <v>3.4</v>
      </c>
      <c r="L21" s="16">
        <v>94</v>
      </c>
    </row>
    <row r="22" spans="1:12" x14ac:dyDescent="0.4">
      <c r="A22" s="13"/>
      <c r="B22" s="13"/>
      <c r="C22" s="22">
        <v>1995</v>
      </c>
      <c r="D22" s="23">
        <v>3778</v>
      </c>
      <c r="E22" s="23">
        <v>3059</v>
      </c>
      <c r="F22" s="23">
        <v>719</v>
      </c>
      <c r="G22" s="24">
        <v>81</v>
      </c>
      <c r="H22" s="24">
        <v>19</v>
      </c>
      <c r="I22" s="24">
        <v>13.1</v>
      </c>
      <c r="J22" s="24">
        <v>3.6</v>
      </c>
      <c r="L22" s="16">
        <v>95</v>
      </c>
    </row>
    <row r="23" spans="1:12" x14ac:dyDescent="0.4">
      <c r="A23" s="14"/>
      <c r="B23" s="14"/>
      <c r="C23" s="25">
        <v>1996</v>
      </c>
      <c r="D23" s="26">
        <v>3763</v>
      </c>
      <c r="E23" s="26">
        <v>2997</v>
      </c>
      <c r="F23" s="26">
        <v>759</v>
      </c>
      <c r="G23" s="27">
        <v>79.599999999999994</v>
      </c>
      <c r="H23" s="27">
        <v>20.2</v>
      </c>
      <c r="I23" s="27">
        <v>13.9</v>
      </c>
      <c r="J23" s="27">
        <v>4.3</v>
      </c>
      <c r="L23" s="16">
        <v>96</v>
      </c>
    </row>
    <row r="24" spans="1:12" x14ac:dyDescent="0.4">
      <c r="A24" s="13"/>
      <c r="B24" s="13"/>
      <c r="C24" s="22">
        <v>1997</v>
      </c>
      <c r="D24" s="23">
        <v>3812</v>
      </c>
      <c r="E24" s="23">
        <v>3006</v>
      </c>
      <c r="F24" s="23">
        <v>806</v>
      </c>
      <c r="G24" s="24">
        <v>78.900000000000006</v>
      </c>
      <c r="H24" s="24">
        <v>21.1</v>
      </c>
      <c r="I24" s="24">
        <v>14.3</v>
      </c>
      <c r="J24" s="24">
        <v>4.5999999999999996</v>
      </c>
      <c r="L24" s="16">
        <v>97</v>
      </c>
    </row>
    <row r="25" spans="1:12" x14ac:dyDescent="0.4">
      <c r="A25" s="14"/>
      <c r="B25" s="14"/>
      <c r="C25" s="25">
        <v>1998</v>
      </c>
      <c r="D25" s="26">
        <v>3721</v>
      </c>
      <c r="E25" s="26">
        <v>2905</v>
      </c>
      <c r="F25" s="26">
        <v>816</v>
      </c>
      <c r="G25" s="27">
        <v>78.099999999999994</v>
      </c>
      <c r="H25" s="27">
        <v>21.9</v>
      </c>
      <c r="I25" s="27">
        <v>15.8</v>
      </c>
      <c r="J25" s="27">
        <v>4.0999999999999996</v>
      </c>
      <c r="L25" s="16">
        <v>98</v>
      </c>
    </row>
    <row r="26" spans="1:12" x14ac:dyDescent="0.4">
      <c r="A26" s="13"/>
      <c r="B26" s="13"/>
      <c r="C26" s="22">
        <v>1999</v>
      </c>
      <c r="D26" s="23">
        <v>3764</v>
      </c>
      <c r="E26" s="23">
        <v>2911</v>
      </c>
      <c r="F26" s="23">
        <v>853</v>
      </c>
      <c r="G26" s="24">
        <v>77.3</v>
      </c>
      <c r="H26" s="24">
        <v>22.7</v>
      </c>
      <c r="I26" s="24">
        <v>15</v>
      </c>
      <c r="J26" s="24">
        <v>5.0999999999999996</v>
      </c>
      <c r="L26" s="16">
        <v>99</v>
      </c>
    </row>
    <row r="27" spans="1:12" x14ac:dyDescent="0.4">
      <c r="A27" s="14"/>
      <c r="B27" s="14"/>
      <c r="C27" s="25">
        <v>2000</v>
      </c>
      <c r="D27" s="26">
        <v>3778</v>
      </c>
      <c r="E27" s="26">
        <v>2937</v>
      </c>
      <c r="F27" s="26">
        <v>841</v>
      </c>
      <c r="G27" s="27">
        <v>77.7</v>
      </c>
      <c r="H27" s="27">
        <v>22.3</v>
      </c>
      <c r="I27" s="27">
        <v>14.5</v>
      </c>
      <c r="J27" s="27">
        <v>5.7</v>
      </c>
      <c r="L27" s="16" t="s">
        <v>24</v>
      </c>
    </row>
    <row r="28" spans="1:12" x14ac:dyDescent="0.4">
      <c r="A28" s="13"/>
      <c r="B28" s="13"/>
      <c r="C28" s="22">
        <v>2001</v>
      </c>
      <c r="D28" s="23">
        <v>3749</v>
      </c>
      <c r="E28" s="23">
        <v>2962</v>
      </c>
      <c r="F28" s="23">
        <v>787</v>
      </c>
      <c r="G28" s="24">
        <v>79</v>
      </c>
      <c r="H28" s="24">
        <v>21</v>
      </c>
      <c r="I28" s="24">
        <v>13.7</v>
      </c>
      <c r="J28" s="24">
        <v>5.2</v>
      </c>
      <c r="L28" s="16" t="s">
        <v>25</v>
      </c>
    </row>
    <row r="29" spans="1:12" x14ac:dyDescent="0.4">
      <c r="A29" s="14"/>
      <c r="B29" s="14"/>
      <c r="C29" s="25">
        <v>2002</v>
      </c>
      <c r="D29" s="26">
        <v>4064</v>
      </c>
      <c r="E29" s="26">
        <v>3102</v>
      </c>
      <c r="F29" s="26">
        <v>962</v>
      </c>
      <c r="G29" s="27">
        <v>76.3</v>
      </c>
      <c r="H29" s="27">
        <v>23.7</v>
      </c>
      <c r="I29" s="27">
        <v>15.4</v>
      </c>
      <c r="J29" s="27">
        <v>5.5</v>
      </c>
      <c r="L29" s="16" t="s">
        <v>26</v>
      </c>
    </row>
    <row r="30" spans="1:12" x14ac:dyDescent="0.4">
      <c r="A30" s="13"/>
      <c r="B30" s="13"/>
      <c r="C30" s="22">
        <v>2003</v>
      </c>
      <c r="D30" s="23">
        <v>4045</v>
      </c>
      <c r="E30" s="23">
        <v>3091</v>
      </c>
      <c r="F30" s="23">
        <v>954</v>
      </c>
      <c r="G30" s="24">
        <v>76.400000000000006</v>
      </c>
      <c r="H30" s="24">
        <v>23.6</v>
      </c>
      <c r="I30" s="24">
        <v>15.7</v>
      </c>
      <c r="J30" s="24">
        <v>5.7</v>
      </c>
      <c r="L30" s="16" t="s">
        <v>27</v>
      </c>
    </row>
    <row r="31" spans="1:12" x14ac:dyDescent="0.4">
      <c r="A31" s="14"/>
      <c r="B31" s="14"/>
      <c r="C31" s="25">
        <v>2004</v>
      </c>
      <c r="D31" s="26">
        <v>3764</v>
      </c>
      <c r="E31" s="26">
        <v>2849</v>
      </c>
      <c r="F31" s="26">
        <v>915</v>
      </c>
      <c r="G31" s="27">
        <v>75.7</v>
      </c>
      <c r="H31" s="27">
        <v>24.3</v>
      </c>
      <c r="I31" s="27">
        <v>17</v>
      </c>
      <c r="J31" s="27">
        <v>5.3</v>
      </c>
      <c r="L31" s="16" t="s">
        <v>28</v>
      </c>
    </row>
    <row r="32" spans="1:12" x14ac:dyDescent="0.4">
      <c r="A32" s="13"/>
      <c r="B32" s="13"/>
      <c r="C32" s="22">
        <v>2005</v>
      </c>
      <c r="D32" s="23">
        <v>2861</v>
      </c>
      <c r="E32" s="23">
        <v>2199</v>
      </c>
      <c r="F32" s="23">
        <v>662</v>
      </c>
      <c r="G32" s="24">
        <v>76.900000000000006</v>
      </c>
      <c r="H32" s="24">
        <v>23.1</v>
      </c>
      <c r="I32" s="24">
        <v>15.6</v>
      </c>
      <c r="J32" s="24">
        <v>5.7</v>
      </c>
      <c r="L32" s="16" t="s">
        <v>29</v>
      </c>
    </row>
    <row r="33" spans="1:12" x14ac:dyDescent="0.4">
      <c r="A33" s="14"/>
      <c r="B33" s="14"/>
      <c r="C33" s="25">
        <v>2006</v>
      </c>
      <c r="D33" s="26">
        <v>3662</v>
      </c>
      <c r="E33" s="26">
        <v>2768</v>
      </c>
      <c r="F33" s="26">
        <v>886</v>
      </c>
      <c r="G33" s="27">
        <v>75.599999999999994</v>
      </c>
      <c r="H33" s="27">
        <v>24.2</v>
      </c>
      <c r="I33" s="27">
        <v>14.7</v>
      </c>
      <c r="J33" s="27">
        <v>7.1</v>
      </c>
      <c r="L33" s="16" t="s">
        <v>30</v>
      </c>
    </row>
    <row r="34" spans="1:12" x14ac:dyDescent="0.4">
      <c r="A34" s="13"/>
      <c r="B34" s="13"/>
      <c r="C34" s="22">
        <v>2007</v>
      </c>
      <c r="D34" s="23">
        <v>4209</v>
      </c>
      <c r="E34" s="23">
        <v>3171</v>
      </c>
      <c r="F34" s="23">
        <v>1032</v>
      </c>
      <c r="G34" s="24">
        <v>75.3</v>
      </c>
      <c r="H34" s="24">
        <v>24.5</v>
      </c>
      <c r="I34" s="24">
        <v>14.3</v>
      </c>
      <c r="J34" s="24">
        <v>7.1</v>
      </c>
      <c r="L34" s="16" t="s">
        <v>31</v>
      </c>
    </row>
    <row r="35" spans="1:12" x14ac:dyDescent="0.4">
      <c r="A35" s="14"/>
      <c r="B35" s="14"/>
      <c r="C35" s="25">
        <v>2008</v>
      </c>
      <c r="D35" s="26">
        <v>4443</v>
      </c>
      <c r="E35" s="26">
        <v>3383</v>
      </c>
      <c r="F35" s="26">
        <v>1060</v>
      </c>
      <c r="G35" s="27">
        <v>76.099999999999994</v>
      </c>
      <c r="H35" s="27">
        <v>23.9</v>
      </c>
      <c r="I35" s="27">
        <v>14.7</v>
      </c>
      <c r="J35" s="27">
        <v>6.9</v>
      </c>
      <c r="L35" s="16" t="s">
        <v>32</v>
      </c>
    </row>
    <row r="36" spans="1:12" x14ac:dyDescent="0.4">
      <c r="A36" s="13"/>
      <c r="B36" s="13"/>
      <c r="C36" s="22">
        <v>2009</v>
      </c>
      <c r="D36" s="23">
        <v>5758</v>
      </c>
      <c r="E36" s="23">
        <v>4153</v>
      </c>
      <c r="F36" s="23">
        <v>1605</v>
      </c>
      <c r="G36" s="24">
        <v>72.099999999999994</v>
      </c>
      <c r="H36" s="24">
        <v>27.9</v>
      </c>
      <c r="I36" s="24">
        <v>15.5</v>
      </c>
      <c r="J36" s="24">
        <v>9.6</v>
      </c>
      <c r="L36" s="16" t="s">
        <v>33</v>
      </c>
    </row>
    <row r="37" spans="1:12" x14ac:dyDescent="0.4">
      <c r="A37" s="14"/>
      <c r="B37" s="14"/>
      <c r="C37" s="25">
        <v>2010</v>
      </c>
      <c r="D37" s="26">
        <v>5941</v>
      </c>
      <c r="E37" s="26">
        <v>4014</v>
      </c>
      <c r="F37" s="26">
        <v>1925</v>
      </c>
      <c r="G37" s="27">
        <v>67.599999999999994</v>
      </c>
      <c r="H37" s="27">
        <v>32.4</v>
      </c>
      <c r="I37" s="27">
        <v>18.399999999999999</v>
      </c>
      <c r="J37" s="27">
        <v>10.7</v>
      </c>
      <c r="L37" s="16"/>
    </row>
    <row r="38" spans="1:12" x14ac:dyDescent="0.4">
      <c r="A38" s="13"/>
      <c r="B38" s="13"/>
      <c r="C38" s="22">
        <v>2011</v>
      </c>
      <c r="D38" s="23">
        <v>4696</v>
      </c>
      <c r="E38" s="23">
        <v>2914</v>
      </c>
      <c r="F38" s="23">
        <v>1778</v>
      </c>
      <c r="G38" s="24">
        <v>62.1</v>
      </c>
      <c r="H38" s="24">
        <v>37.9</v>
      </c>
      <c r="I38" s="24">
        <v>19.899999999999999</v>
      </c>
      <c r="J38" s="24">
        <v>14.2</v>
      </c>
      <c r="L38" s="16"/>
    </row>
    <row r="39" spans="1:12" x14ac:dyDescent="0.4">
      <c r="A39" s="14"/>
      <c r="B39" s="14"/>
      <c r="C39" s="25">
        <v>2012</v>
      </c>
      <c r="D39" s="26">
        <v>5657</v>
      </c>
      <c r="E39" s="26">
        <v>3437</v>
      </c>
      <c r="F39" s="26">
        <v>2211</v>
      </c>
      <c r="G39" s="27">
        <v>60.8</v>
      </c>
      <c r="H39" s="27">
        <v>39.1</v>
      </c>
      <c r="I39" s="27">
        <v>19</v>
      </c>
      <c r="J39" s="27">
        <v>16.2</v>
      </c>
      <c r="L39" s="16"/>
    </row>
    <row r="40" spans="1:12" x14ac:dyDescent="0.4">
      <c r="A40" s="13"/>
      <c r="B40" s="13"/>
      <c r="C40" s="22">
        <v>2013</v>
      </c>
      <c r="D40" s="23">
        <v>5707</v>
      </c>
      <c r="E40" s="23">
        <v>3345</v>
      </c>
      <c r="F40" s="23">
        <v>2357</v>
      </c>
      <c r="G40" s="24">
        <v>58.6</v>
      </c>
      <c r="H40" s="24">
        <v>41.3</v>
      </c>
      <c r="I40" s="24">
        <v>20</v>
      </c>
      <c r="J40" s="24">
        <v>18.100000000000001</v>
      </c>
      <c r="L40" s="16"/>
    </row>
    <row r="41" spans="1:12" x14ac:dyDescent="0.4">
      <c r="A41" s="14"/>
      <c r="B41" s="14"/>
      <c r="C41" s="25">
        <v>2014</v>
      </c>
      <c r="D41" s="26">
        <v>4975</v>
      </c>
      <c r="E41" s="26">
        <v>2905</v>
      </c>
      <c r="F41" s="26">
        <v>2070</v>
      </c>
      <c r="G41" s="27">
        <v>58.4</v>
      </c>
      <c r="H41" s="27">
        <v>41.6</v>
      </c>
      <c r="I41" s="27">
        <v>17.3</v>
      </c>
      <c r="J41" s="27">
        <v>21.9</v>
      </c>
      <c r="L41" s="16"/>
    </row>
    <row r="42" spans="1:12" x14ac:dyDescent="0.4">
      <c r="A42" s="13"/>
      <c r="B42" s="13"/>
      <c r="C42" s="22">
        <v>2015</v>
      </c>
      <c r="D42" s="23">
        <v>5201</v>
      </c>
      <c r="E42" s="23">
        <v>2848</v>
      </c>
      <c r="F42" s="23">
        <v>2353</v>
      </c>
      <c r="G42" s="24">
        <v>54.8</v>
      </c>
      <c r="H42" s="24">
        <v>45.2</v>
      </c>
      <c r="I42" s="24">
        <v>20.100000000000001</v>
      </c>
      <c r="J42" s="24">
        <v>22.6</v>
      </c>
      <c r="L42" s="16"/>
    </row>
    <row r="43" spans="1:12" x14ac:dyDescent="0.4">
      <c r="A43" s="14"/>
      <c r="B43" s="14"/>
      <c r="C43" s="25">
        <v>2016</v>
      </c>
      <c r="D43" s="26">
        <v>5204</v>
      </c>
      <c r="E43" s="26">
        <v>2759</v>
      </c>
      <c r="F43" s="26">
        <v>2445</v>
      </c>
      <c r="G43" s="27">
        <v>53</v>
      </c>
      <c r="H43" s="27">
        <v>47</v>
      </c>
      <c r="I43" s="27">
        <v>22.2</v>
      </c>
      <c r="J43" s="27">
        <v>22.2</v>
      </c>
      <c r="L43" s="16"/>
    </row>
    <row r="44" spans="1:12" x14ac:dyDescent="0.4">
      <c r="A44" s="13"/>
      <c r="B44" s="13"/>
      <c r="C44" s="22">
        <v>2017</v>
      </c>
      <c r="D44" s="23">
        <v>5242</v>
      </c>
      <c r="E44" s="23">
        <v>2905</v>
      </c>
      <c r="F44" s="23">
        <v>2337</v>
      </c>
      <c r="G44" s="24">
        <v>55.4</v>
      </c>
      <c r="H44" s="24">
        <v>44.6</v>
      </c>
      <c r="I44" s="24">
        <v>21.1</v>
      </c>
      <c r="J44" s="24">
        <v>21.3</v>
      </c>
      <c r="L44" s="16"/>
    </row>
    <row r="45" spans="1:12" x14ac:dyDescent="0.4">
      <c r="A45" s="14"/>
      <c r="B45" s="14"/>
      <c r="C45" s="25">
        <v>2018</v>
      </c>
      <c r="D45" s="26">
        <v>5256</v>
      </c>
      <c r="E45" s="26">
        <v>2768</v>
      </c>
      <c r="F45" s="26">
        <v>2488</v>
      </c>
      <c r="G45" s="27">
        <v>52.7</v>
      </c>
      <c r="H45" s="27">
        <v>47.3</v>
      </c>
      <c r="I45" s="27">
        <v>23.3</v>
      </c>
      <c r="J45" s="27">
        <v>21.7</v>
      </c>
      <c r="L45" s="16"/>
    </row>
    <row r="46" spans="1:12" x14ac:dyDescent="0.4">
      <c r="A46" s="13"/>
      <c r="B46" s="13"/>
      <c r="C46" s="22">
        <v>2019</v>
      </c>
      <c r="D46" s="23">
        <v>5130</v>
      </c>
      <c r="E46" s="23">
        <v>2615</v>
      </c>
      <c r="F46" s="23">
        <v>2515</v>
      </c>
      <c r="G46" s="24">
        <v>51</v>
      </c>
      <c r="H46" s="24">
        <v>49</v>
      </c>
      <c r="I46" s="24">
        <v>22.8</v>
      </c>
      <c r="J46" s="24">
        <v>24.4</v>
      </c>
      <c r="L46" s="16"/>
    </row>
    <row r="47" spans="1:12" x14ac:dyDescent="0.4">
      <c r="A47" s="14"/>
      <c r="B47" s="14"/>
      <c r="C47" s="25">
        <v>2020</v>
      </c>
      <c r="D47" s="26">
        <v>5294</v>
      </c>
      <c r="E47" s="26">
        <v>2554</v>
      </c>
      <c r="F47" s="26">
        <v>2740</v>
      </c>
      <c r="G47" s="27">
        <v>48.2</v>
      </c>
      <c r="H47" s="27">
        <v>51.8</v>
      </c>
      <c r="I47" s="27">
        <v>20.100000000000001</v>
      </c>
      <c r="J47" s="27">
        <v>29.1</v>
      </c>
      <c r="L47" s="16"/>
    </row>
    <row r="48" spans="1:12" x14ac:dyDescent="0.4">
      <c r="A48" s="250" t="s">
        <v>11</v>
      </c>
      <c r="B48" s="250" t="s">
        <v>40</v>
      </c>
      <c r="C48" s="251">
        <v>1988</v>
      </c>
      <c r="D48" s="252">
        <v>4203</v>
      </c>
      <c r="E48" s="252">
        <v>3357</v>
      </c>
      <c r="F48" s="252">
        <v>841</v>
      </c>
      <c r="G48" s="253">
        <v>79.900000000000006</v>
      </c>
      <c r="H48" s="253">
        <v>20</v>
      </c>
      <c r="I48" s="253">
        <v>14.8</v>
      </c>
      <c r="J48" s="253">
        <v>2.8</v>
      </c>
      <c r="L48" s="16"/>
    </row>
    <row r="49" spans="1:12" x14ac:dyDescent="0.4">
      <c r="A49" s="14"/>
      <c r="B49" s="14"/>
      <c r="C49" s="25">
        <v>1989</v>
      </c>
      <c r="D49" s="26">
        <v>4434</v>
      </c>
      <c r="E49" s="26">
        <v>3542</v>
      </c>
      <c r="F49" s="26">
        <v>888</v>
      </c>
      <c r="G49" s="27">
        <v>79.900000000000006</v>
      </c>
      <c r="H49" s="27">
        <v>20</v>
      </c>
      <c r="I49" s="27">
        <v>14.6</v>
      </c>
      <c r="J49" s="27">
        <v>2.8</v>
      </c>
      <c r="L49" s="16"/>
    </row>
    <row r="50" spans="1:12" x14ac:dyDescent="0.4">
      <c r="A50" s="13"/>
      <c r="B50" s="13"/>
      <c r="C50" s="22">
        <v>2002</v>
      </c>
      <c r="D50" s="23">
        <v>4424</v>
      </c>
      <c r="E50" s="23">
        <v>3353</v>
      </c>
      <c r="F50" s="23">
        <v>1071</v>
      </c>
      <c r="G50" s="24">
        <v>75.8</v>
      </c>
      <c r="H50" s="24">
        <v>24.2</v>
      </c>
      <c r="I50" s="24">
        <v>15.2</v>
      </c>
      <c r="J50" s="24">
        <v>5.3</v>
      </c>
      <c r="L50" s="16"/>
    </row>
    <row r="51" spans="1:12" x14ac:dyDescent="0.4">
      <c r="A51" s="14"/>
      <c r="B51" s="14"/>
      <c r="C51" s="25">
        <v>2003</v>
      </c>
      <c r="D51" s="26">
        <v>4368</v>
      </c>
      <c r="E51" s="26">
        <v>3303</v>
      </c>
      <c r="F51" s="26">
        <v>1065</v>
      </c>
      <c r="G51" s="27">
        <v>75.599999999999994</v>
      </c>
      <c r="H51" s="27">
        <v>24.4</v>
      </c>
      <c r="I51" s="27">
        <v>15.5</v>
      </c>
      <c r="J51" s="27">
        <v>5.4</v>
      </c>
      <c r="L51" s="16"/>
    </row>
    <row r="52" spans="1:12" x14ac:dyDescent="0.4">
      <c r="A52" s="13"/>
      <c r="B52" s="13"/>
      <c r="C52" s="22">
        <v>2004</v>
      </c>
      <c r="D52" s="23">
        <v>3916</v>
      </c>
      <c r="E52" s="23">
        <v>2949</v>
      </c>
      <c r="F52" s="23">
        <v>967</v>
      </c>
      <c r="G52" s="24">
        <v>75.3</v>
      </c>
      <c r="H52" s="24">
        <v>24.7</v>
      </c>
      <c r="I52" s="24">
        <v>16.7</v>
      </c>
      <c r="J52" s="24">
        <v>5.3</v>
      </c>
      <c r="L52" s="16"/>
    </row>
    <row r="53" spans="1:12" x14ac:dyDescent="0.4">
      <c r="A53" s="14"/>
      <c r="B53" s="14"/>
      <c r="C53" s="25">
        <v>2005</v>
      </c>
      <c r="D53" s="26">
        <v>3015</v>
      </c>
      <c r="E53" s="26">
        <v>2303</v>
      </c>
      <c r="F53" s="26">
        <v>712</v>
      </c>
      <c r="G53" s="27">
        <v>76.400000000000006</v>
      </c>
      <c r="H53" s="27">
        <v>23.6</v>
      </c>
      <c r="I53" s="27">
        <v>15.7</v>
      </c>
      <c r="J53" s="27">
        <v>5.5</v>
      </c>
      <c r="L53" s="16"/>
    </row>
    <row r="54" spans="1:12" x14ac:dyDescent="0.4">
      <c r="A54" s="13"/>
      <c r="B54" s="13"/>
      <c r="C54" s="22">
        <v>2006</v>
      </c>
      <c r="D54" s="23">
        <v>3810</v>
      </c>
      <c r="E54" s="23">
        <v>2853</v>
      </c>
      <c r="F54" s="23">
        <v>949</v>
      </c>
      <c r="G54" s="24">
        <v>74.900000000000006</v>
      </c>
      <c r="H54" s="24">
        <v>24.9</v>
      </c>
      <c r="I54" s="24">
        <v>14.8</v>
      </c>
      <c r="J54" s="24">
        <v>7</v>
      </c>
      <c r="L54" s="16"/>
    </row>
    <row r="55" spans="1:12" x14ac:dyDescent="0.4">
      <c r="A55" s="14"/>
      <c r="B55" s="14"/>
      <c r="C55" s="25">
        <v>2007</v>
      </c>
      <c r="D55" s="26">
        <v>4500</v>
      </c>
      <c r="E55" s="26">
        <v>3361</v>
      </c>
      <c r="F55" s="26">
        <v>1133</v>
      </c>
      <c r="G55" s="27">
        <v>74.7</v>
      </c>
      <c r="H55" s="27">
        <v>25.2</v>
      </c>
      <c r="I55" s="27">
        <v>14.2</v>
      </c>
      <c r="J55" s="27">
        <v>6.9</v>
      </c>
      <c r="L55" s="16"/>
    </row>
    <row r="56" spans="1:12" x14ac:dyDescent="0.4">
      <c r="A56" s="13"/>
      <c r="B56" s="13"/>
      <c r="C56" s="22">
        <v>2008</v>
      </c>
      <c r="D56" s="23">
        <v>4671</v>
      </c>
      <c r="E56" s="23">
        <v>3540</v>
      </c>
      <c r="F56" s="23">
        <v>1131</v>
      </c>
      <c r="G56" s="24">
        <v>75.8</v>
      </c>
      <c r="H56" s="24">
        <v>24.2</v>
      </c>
      <c r="I56" s="24">
        <v>14.4</v>
      </c>
      <c r="J56" s="24">
        <v>6.7</v>
      </c>
      <c r="L56" s="16"/>
    </row>
    <row r="57" spans="1:12" x14ac:dyDescent="0.4">
      <c r="A57" s="14"/>
      <c r="B57" s="14"/>
      <c r="C57" s="25">
        <v>2009</v>
      </c>
      <c r="D57" s="26">
        <v>6195</v>
      </c>
      <c r="E57" s="26">
        <v>4410</v>
      </c>
      <c r="F57" s="26">
        <v>1785</v>
      </c>
      <c r="G57" s="27">
        <v>71.2</v>
      </c>
      <c r="H57" s="27">
        <v>28.8</v>
      </c>
      <c r="I57" s="27">
        <v>15.2</v>
      </c>
      <c r="J57" s="27">
        <v>9.1</v>
      </c>
      <c r="L57" s="16"/>
    </row>
    <row r="58" spans="1:12" x14ac:dyDescent="0.4">
      <c r="A58" s="13"/>
      <c r="B58" s="13"/>
      <c r="C58" s="22">
        <v>2010</v>
      </c>
      <c r="D58" s="23">
        <v>6371</v>
      </c>
      <c r="E58" s="23">
        <v>4261</v>
      </c>
      <c r="F58" s="23">
        <v>2108</v>
      </c>
      <c r="G58" s="24">
        <v>66.900000000000006</v>
      </c>
      <c r="H58" s="24">
        <v>33.1</v>
      </c>
      <c r="I58" s="24">
        <v>18.100000000000001</v>
      </c>
      <c r="J58" s="24">
        <v>10.4</v>
      </c>
      <c r="L58" s="16"/>
    </row>
    <row r="59" spans="1:12" x14ac:dyDescent="0.4">
      <c r="A59" s="14"/>
      <c r="B59" s="14"/>
      <c r="C59" s="25">
        <v>2011</v>
      </c>
      <c r="D59" s="26">
        <v>5055</v>
      </c>
      <c r="E59" s="26">
        <v>3087</v>
      </c>
      <c r="F59" s="26">
        <v>1963</v>
      </c>
      <c r="G59" s="27">
        <v>61.1</v>
      </c>
      <c r="H59" s="27">
        <v>38.799999999999997</v>
      </c>
      <c r="I59" s="27">
        <v>19.8</v>
      </c>
      <c r="J59" s="27">
        <v>13.6</v>
      </c>
      <c r="L59" s="16"/>
    </row>
    <row r="60" spans="1:12" x14ac:dyDescent="0.4">
      <c r="A60" s="13"/>
      <c r="B60" s="13"/>
      <c r="C60" s="22">
        <v>2012</v>
      </c>
      <c r="D60" s="23">
        <v>6114</v>
      </c>
      <c r="E60" s="23">
        <v>3657</v>
      </c>
      <c r="F60" s="23">
        <v>2448</v>
      </c>
      <c r="G60" s="24">
        <v>59.8</v>
      </c>
      <c r="H60" s="24">
        <v>40</v>
      </c>
      <c r="I60" s="24">
        <v>18.899999999999999</v>
      </c>
      <c r="J60" s="24">
        <v>15.6</v>
      </c>
      <c r="L60" s="16"/>
    </row>
    <row r="61" spans="1:12" x14ac:dyDescent="0.4">
      <c r="A61" s="14"/>
      <c r="B61" s="14"/>
      <c r="C61" s="25">
        <v>2013</v>
      </c>
      <c r="D61" s="26">
        <v>6178</v>
      </c>
      <c r="E61" s="26">
        <v>3593</v>
      </c>
      <c r="F61" s="26">
        <v>2580</v>
      </c>
      <c r="G61" s="27">
        <v>58.2</v>
      </c>
      <c r="H61" s="27">
        <v>41.8</v>
      </c>
      <c r="I61" s="27">
        <v>19.7</v>
      </c>
      <c r="J61" s="27">
        <v>17</v>
      </c>
      <c r="L61" s="16"/>
    </row>
    <row r="62" spans="1:12" x14ac:dyDescent="0.4">
      <c r="A62" s="13"/>
      <c r="B62" s="13"/>
      <c r="C62" s="22">
        <v>2014</v>
      </c>
      <c r="D62" s="23">
        <v>5244</v>
      </c>
      <c r="E62" s="23">
        <v>3053</v>
      </c>
      <c r="F62" s="23">
        <v>2191</v>
      </c>
      <c r="G62" s="24">
        <v>58.2</v>
      </c>
      <c r="H62" s="24">
        <v>41.8</v>
      </c>
      <c r="I62" s="24">
        <v>17.2</v>
      </c>
      <c r="J62" s="24">
        <v>21</v>
      </c>
      <c r="L62" s="16"/>
    </row>
    <row r="63" spans="1:12" x14ac:dyDescent="0.4">
      <c r="A63" s="14"/>
      <c r="B63" s="14"/>
      <c r="C63" s="25">
        <v>2015</v>
      </c>
      <c r="D63" s="26">
        <v>5492</v>
      </c>
      <c r="E63" s="26">
        <v>2986</v>
      </c>
      <c r="F63" s="26">
        <v>2506</v>
      </c>
      <c r="G63" s="27">
        <v>54.4</v>
      </c>
      <c r="H63" s="27">
        <v>45.6</v>
      </c>
      <c r="I63" s="27">
        <v>20</v>
      </c>
      <c r="J63" s="27">
        <v>22</v>
      </c>
      <c r="L63" s="16"/>
    </row>
    <row r="64" spans="1:12" x14ac:dyDescent="0.4">
      <c r="A64" s="13"/>
      <c r="B64" s="13"/>
      <c r="C64" s="22">
        <v>2016</v>
      </c>
      <c r="D64" s="23">
        <v>5462</v>
      </c>
      <c r="E64" s="23">
        <v>2885</v>
      </c>
      <c r="F64" s="23">
        <v>2577</v>
      </c>
      <c r="G64" s="24">
        <v>52.8</v>
      </c>
      <c r="H64" s="24">
        <v>47.2</v>
      </c>
      <c r="I64" s="24">
        <v>22.2</v>
      </c>
      <c r="J64" s="24">
        <v>21.4</v>
      </c>
      <c r="L64" s="16"/>
    </row>
    <row r="65" spans="1:12" x14ac:dyDescent="0.4">
      <c r="A65" s="14"/>
      <c r="B65" s="14"/>
      <c r="C65" s="25">
        <v>2017</v>
      </c>
      <c r="D65" s="26">
        <v>5506</v>
      </c>
      <c r="E65" s="26">
        <v>3031</v>
      </c>
      <c r="F65" s="26">
        <v>2475</v>
      </c>
      <c r="G65" s="27">
        <v>55</v>
      </c>
      <c r="H65" s="27">
        <v>45</v>
      </c>
      <c r="I65" s="27">
        <v>21.1</v>
      </c>
      <c r="J65" s="27">
        <v>20.9</v>
      </c>
      <c r="L65" s="16"/>
    </row>
    <row r="66" spans="1:12" x14ac:dyDescent="0.4">
      <c r="A66" s="13"/>
      <c r="B66" s="13"/>
      <c r="C66" s="22">
        <v>2018</v>
      </c>
      <c r="D66" s="23">
        <v>5506</v>
      </c>
      <c r="E66" s="23">
        <v>2876</v>
      </c>
      <c r="F66" s="23">
        <v>2630</v>
      </c>
      <c r="G66" s="24">
        <v>52.2</v>
      </c>
      <c r="H66" s="24">
        <v>47.8</v>
      </c>
      <c r="I66" s="24">
        <v>23.6</v>
      </c>
      <c r="J66" s="24">
        <v>21</v>
      </c>
      <c r="L66" s="16"/>
    </row>
    <row r="67" spans="1:12" x14ac:dyDescent="0.4">
      <c r="A67" s="14"/>
      <c r="B67" s="14"/>
      <c r="C67" s="25">
        <v>2019</v>
      </c>
      <c r="D67" s="26">
        <v>5395</v>
      </c>
      <c r="E67" s="26">
        <v>2734</v>
      </c>
      <c r="F67" s="26">
        <v>2661</v>
      </c>
      <c r="G67" s="27">
        <v>50.7</v>
      </c>
      <c r="H67" s="27">
        <v>49.3</v>
      </c>
      <c r="I67" s="27">
        <v>23</v>
      </c>
      <c r="J67" s="27">
        <v>23.6</v>
      </c>
      <c r="L67" s="16"/>
    </row>
    <row r="68" spans="1:12" x14ac:dyDescent="0.4">
      <c r="A68" s="13"/>
      <c r="B68" s="13"/>
      <c r="C68" s="22">
        <v>2020</v>
      </c>
      <c r="D68" s="23">
        <v>5551</v>
      </c>
      <c r="E68" s="23">
        <v>2674</v>
      </c>
      <c r="F68" s="23">
        <v>2877</v>
      </c>
      <c r="G68" s="24">
        <v>48.2</v>
      </c>
      <c r="H68" s="24">
        <v>51.8</v>
      </c>
      <c r="I68" s="24">
        <v>20.2</v>
      </c>
      <c r="J68" s="24">
        <v>28.1</v>
      </c>
      <c r="L68" s="16"/>
    </row>
    <row r="69" spans="1:12" x14ac:dyDescent="0.4">
      <c r="A69" s="171" t="s">
        <v>11</v>
      </c>
      <c r="B69" s="171" t="s">
        <v>4</v>
      </c>
      <c r="C69" s="172">
        <v>1980</v>
      </c>
      <c r="D69" s="173">
        <v>567</v>
      </c>
      <c r="E69" s="173">
        <v>526</v>
      </c>
      <c r="F69" s="173">
        <v>41</v>
      </c>
      <c r="G69" s="174">
        <v>92.8</v>
      </c>
      <c r="H69" s="174">
        <v>7.2</v>
      </c>
      <c r="I69" s="174">
        <v>6.5</v>
      </c>
      <c r="J69" s="174">
        <v>0.5</v>
      </c>
      <c r="L69" s="16"/>
    </row>
    <row r="70" spans="1:12" x14ac:dyDescent="0.4">
      <c r="A70" s="13"/>
      <c r="B70" s="13"/>
      <c r="C70" s="22">
        <v>1981</v>
      </c>
      <c r="D70" s="23">
        <v>622</v>
      </c>
      <c r="E70" s="23">
        <v>572</v>
      </c>
      <c r="F70" s="23">
        <v>50</v>
      </c>
      <c r="G70" s="24">
        <v>92</v>
      </c>
      <c r="H70" s="24">
        <v>8</v>
      </c>
      <c r="I70" s="24">
        <v>6.6</v>
      </c>
      <c r="J70" s="24">
        <v>1.4</v>
      </c>
      <c r="L70" s="16"/>
    </row>
    <row r="71" spans="1:12" x14ac:dyDescent="0.4">
      <c r="A71" s="14"/>
      <c r="B71" s="14"/>
      <c r="C71" s="25">
        <v>1982</v>
      </c>
      <c r="D71" s="26">
        <v>604</v>
      </c>
      <c r="E71" s="26">
        <v>551</v>
      </c>
      <c r="F71" s="26">
        <v>53</v>
      </c>
      <c r="G71" s="27">
        <v>91.2</v>
      </c>
      <c r="H71" s="27">
        <v>8.8000000000000007</v>
      </c>
      <c r="I71" s="27">
        <v>5.6</v>
      </c>
      <c r="J71" s="27">
        <v>2.8</v>
      </c>
      <c r="L71" s="16"/>
    </row>
    <row r="72" spans="1:12" x14ac:dyDescent="0.4">
      <c r="A72" s="13"/>
      <c r="B72" s="13"/>
      <c r="C72" s="22">
        <v>1983</v>
      </c>
      <c r="D72" s="23">
        <v>628</v>
      </c>
      <c r="E72" s="23">
        <v>566</v>
      </c>
      <c r="F72" s="23">
        <v>62</v>
      </c>
      <c r="G72" s="24">
        <v>90.1</v>
      </c>
      <c r="H72" s="24">
        <v>9.9</v>
      </c>
      <c r="I72" s="24">
        <v>7</v>
      </c>
      <c r="J72" s="24">
        <v>2.5</v>
      </c>
      <c r="L72" s="16"/>
    </row>
    <row r="73" spans="1:12" x14ac:dyDescent="0.4">
      <c r="A73" s="14"/>
      <c r="B73" s="14"/>
      <c r="C73" s="25">
        <v>1984</v>
      </c>
      <c r="D73" s="26">
        <v>636</v>
      </c>
      <c r="E73" s="26">
        <v>561</v>
      </c>
      <c r="F73" s="26">
        <v>75</v>
      </c>
      <c r="G73" s="27">
        <v>88.2</v>
      </c>
      <c r="H73" s="27">
        <v>11.8</v>
      </c>
      <c r="I73" s="27">
        <v>9.3000000000000007</v>
      </c>
      <c r="J73" s="27">
        <v>2.4</v>
      </c>
      <c r="L73" s="16"/>
    </row>
    <row r="74" spans="1:12" x14ac:dyDescent="0.4">
      <c r="A74" s="13"/>
      <c r="B74" s="13"/>
      <c r="C74" s="22">
        <v>1985</v>
      </c>
      <c r="D74" s="23">
        <v>597</v>
      </c>
      <c r="E74" s="23">
        <v>525</v>
      </c>
      <c r="F74" s="23">
        <v>72</v>
      </c>
      <c r="G74" s="24">
        <v>87.9</v>
      </c>
      <c r="H74" s="24">
        <v>12.1</v>
      </c>
      <c r="I74" s="24">
        <v>8.1999999999999993</v>
      </c>
      <c r="J74" s="24">
        <v>3.5</v>
      </c>
      <c r="L74" s="16"/>
    </row>
    <row r="75" spans="1:12" x14ac:dyDescent="0.4">
      <c r="A75" s="14"/>
      <c r="B75" s="14"/>
      <c r="C75" s="25">
        <v>1986</v>
      </c>
      <c r="D75" s="26">
        <v>469</v>
      </c>
      <c r="E75" s="26">
        <v>392</v>
      </c>
      <c r="F75" s="26">
        <v>77</v>
      </c>
      <c r="G75" s="27">
        <v>83.6</v>
      </c>
      <c r="H75" s="27">
        <v>16.399999999999999</v>
      </c>
      <c r="I75" s="27">
        <v>13</v>
      </c>
      <c r="J75" s="27">
        <v>3.2</v>
      </c>
      <c r="L75" s="16"/>
    </row>
    <row r="76" spans="1:12" x14ac:dyDescent="0.4">
      <c r="A76" s="13"/>
      <c r="B76" s="13"/>
      <c r="C76" s="22">
        <v>1987</v>
      </c>
      <c r="D76" s="23">
        <v>572</v>
      </c>
      <c r="E76" s="23">
        <v>497</v>
      </c>
      <c r="F76" s="23">
        <v>75</v>
      </c>
      <c r="G76" s="24">
        <v>86.9</v>
      </c>
      <c r="H76" s="24">
        <v>13.1</v>
      </c>
      <c r="I76" s="24">
        <v>9.4</v>
      </c>
      <c r="J76" s="24">
        <v>3.3</v>
      </c>
      <c r="L76" s="16"/>
    </row>
    <row r="77" spans="1:12" x14ac:dyDescent="0.4">
      <c r="A77" s="14"/>
      <c r="B77" s="14"/>
      <c r="C77" s="25">
        <v>1988</v>
      </c>
      <c r="D77" s="26">
        <v>578</v>
      </c>
      <c r="E77" s="26">
        <v>505</v>
      </c>
      <c r="F77" s="26">
        <v>73</v>
      </c>
      <c r="G77" s="27">
        <v>87.4</v>
      </c>
      <c r="H77" s="27">
        <v>12.6</v>
      </c>
      <c r="I77" s="27">
        <v>8.3000000000000007</v>
      </c>
      <c r="J77" s="27">
        <v>4.3</v>
      </c>
      <c r="L77" s="16"/>
    </row>
    <row r="78" spans="1:12" x14ac:dyDescent="0.4">
      <c r="A78" s="13"/>
      <c r="B78" s="13"/>
      <c r="C78" s="22">
        <v>1989</v>
      </c>
      <c r="D78" s="23">
        <v>587</v>
      </c>
      <c r="E78" s="23">
        <v>499</v>
      </c>
      <c r="F78" s="23">
        <v>88</v>
      </c>
      <c r="G78" s="24">
        <v>85</v>
      </c>
      <c r="H78" s="24">
        <v>15</v>
      </c>
      <c r="I78" s="24">
        <v>11.4</v>
      </c>
      <c r="J78" s="24">
        <v>3.1</v>
      </c>
      <c r="L78" s="16"/>
    </row>
    <row r="79" spans="1:12" x14ac:dyDescent="0.4">
      <c r="A79" s="14"/>
      <c r="B79" s="14"/>
      <c r="C79" s="25">
        <v>1990</v>
      </c>
      <c r="D79" s="26">
        <v>607</v>
      </c>
      <c r="E79" s="26">
        <v>500</v>
      </c>
      <c r="F79" s="26">
        <v>105</v>
      </c>
      <c r="G79" s="27">
        <v>82.4</v>
      </c>
      <c r="H79" s="27">
        <v>17.3</v>
      </c>
      <c r="I79" s="27">
        <v>13.2</v>
      </c>
      <c r="J79" s="27">
        <v>3.8</v>
      </c>
      <c r="L79" s="16"/>
    </row>
    <row r="80" spans="1:12" x14ac:dyDescent="0.4">
      <c r="A80" s="13"/>
      <c r="B80" s="13"/>
      <c r="C80" s="22">
        <v>1991</v>
      </c>
      <c r="D80" s="23">
        <v>518</v>
      </c>
      <c r="E80" s="23">
        <v>434</v>
      </c>
      <c r="F80" s="23">
        <v>84</v>
      </c>
      <c r="G80" s="24">
        <v>83.8</v>
      </c>
      <c r="H80" s="24">
        <v>16.2</v>
      </c>
      <c r="I80" s="24">
        <v>10.6</v>
      </c>
      <c r="J80" s="24">
        <v>5.2</v>
      </c>
      <c r="L80" s="16"/>
    </row>
    <row r="81" spans="1:12" x14ac:dyDescent="0.4">
      <c r="A81" s="14"/>
      <c r="B81" s="14"/>
      <c r="C81" s="25">
        <v>1992</v>
      </c>
      <c r="D81" s="26">
        <v>540</v>
      </c>
      <c r="E81" s="26">
        <v>469</v>
      </c>
      <c r="F81" s="26">
        <v>71</v>
      </c>
      <c r="G81" s="27">
        <v>86.9</v>
      </c>
      <c r="H81" s="27">
        <v>13.1</v>
      </c>
      <c r="I81" s="27">
        <v>9.8000000000000007</v>
      </c>
      <c r="J81" s="27">
        <v>2.8</v>
      </c>
      <c r="L81" s="16"/>
    </row>
    <row r="82" spans="1:12" x14ac:dyDescent="0.4">
      <c r="A82" s="13"/>
      <c r="B82" s="13"/>
      <c r="C82" s="22">
        <v>1993</v>
      </c>
      <c r="D82" s="23">
        <v>535</v>
      </c>
      <c r="E82" s="23">
        <v>470</v>
      </c>
      <c r="F82" s="23">
        <v>65</v>
      </c>
      <c r="G82" s="24">
        <v>87.9</v>
      </c>
      <c r="H82" s="24">
        <v>12.1</v>
      </c>
      <c r="I82" s="24">
        <v>8.1999999999999993</v>
      </c>
      <c r="J82" s="24">
        <v>3.9</v>
      </c>
      <c r="L82" s="16"/>
    </row>
    <row r="83" spans="1:12" x14ac:dyDescent="0.4">
      <c r="A83" s="14"/>
      <c r="B83" s="14"/>
      <c r="C83" s="25">
        <v>1994</v>
      </c>
      <c r="D83" s="26">
        <v>517</v>
      </c>
      <c r="E83" s="26">
        <v>457</v>
      </c>
      <c r="F83" s="26">
        <v>60</v>
      </c>
      <c r="G83" s="27">
        <v>88.4</v>
      </c>
      <c r="H83" s="27">
        <v>11.6</v>
      </c>
      <c r="I83" s="27">
        <v>7.2</v>
      </c>
      <c r="J83" s="27">
        <v>4.0999999999999996</v>
      </c>
      <c r="L83" s="16"/>
    </row>
    <row r="84" spans="1:12" x14ac:dyDescent="0.4">
      <c r="A84" s="13"/>
      <c r="B84" s="13"/>
      <c r="C84" s="22">
        <v>1995</v>
      </c>
      <c r="D84" s="23">
        <v>507</v>
      </c>
      <c r="E84" s="23">
        <v>458</v>
      </c>
      <c r="F84" s="23">
        <v>49</v>
      </c>
      <c r="G84" s="24">
        <v>90.3</v>
      </c>
      <c r="H84" s="24">
        <v>9.6999999999999993</v>
      </c>
      <c r="I84" s="24">
        <v>4.0999999999999996</v>
      </c>
      <c r="J84" s="24">
        <v>5.0999999999999996</v>
      </c>
      <c r="L84" s="16"/>
    </row>
    <row r="85" spans="1:12" x14ac:dyDescent="0.4">
      <c r="A85" s="14"/>
      <c r="B85" s="14"/>
      <c r="C85" s="25">
        <v>1996</v>
      </c>
      <c r="D85" s="26">
        <v>507</v>
      </c>
      <c r="E85" s="26">
        <v>431</v>
      </c>
      <c r="F85" s="26">
        <v>74</v>
      </c>
      <c r="G85" s="27">
        <v>85</v>
      </c>
      <c r="H85" s="27">
        <v>14.6</v>
      </c>
      <c r="I85" s="27">
        <v>9.1</v>
      </c>
      <c r="J85" s="27">
        <v>5.3</v>
      </c>
      <c r="L85" s="16"/>
    </row>
    <row r="86" spans="1:12" x14ac:dyDescent="0.4">
      <c r="A86" s="13"/>
      <c r="B86" s="13"/>
      <c r="C86" s="22">
        <v>1997</v>
      </c>
      <c r="D86" s="23">
        <v>499</v>
      </c>
      <c r="E86" s="23">
        <v>415</v>
      </c>
      <c r="F86" s="23">
        <v>84</v>
      </c>
      <c r="G86" s="24">
        <v>83.2</v>
      </c>
      <c r="H86" s="24">
        <v>16.8</v>
      </c>
      <c r="I86" s="24">
        <v>9.6</v>
      </c>
      <c r="J86" s="24">
        <v>6.2</v>
      </c>
      <c r="L86" s="16"/>
    </row>
    <row r="87" spans="1:12" x14ac:dyDescent="0.4">
      <c r="A87" s="14"/>
      <c r="B87" s="14"/>
      <c r="C87" s="25">
        <v>1998</v>
      </c>
      <c r="D87" s="26">
        <v>475</v>
      </c>
      <c r="E87" s="26">
        <v>392</v>
      </c>
      <c r="F87" s="26">
        <v>83</v>
      </c>
      <c r="G87" s="27">
        <v>82.5</v>
      </c>
      <c r="H87" s="27">
        <v>17.5</v>
      </c>
      <c r="I87" s="27">
        <v>10.3</v>
      </c>
      <c r="J87" s="27">
        <v>6.9</v>
      </c>
      <c r="L87" s="16"/>
    </row>
    <row r="88" spans="1:12" x14ac:dyDescent="0.4">
      <c r="A88" s="13"/>
      <c r="B88" s="13"/>
      <c r="C88" s="22">
        <v>1999</v>
      </c>
      <c r="D88" s="23">
        <v>476</v>
      </c>
      <c r="E88" s="23">
        <v>381</v>
      </c>
      <c r="F88" s="23">
        <v>95</v>
      </c>
      <c r="G88" s="24">
        <v>80</v>
      </c>
      <c r="H88" s="24">
        <v>20</v>
      </c>
      <c r="I88" s="24">
        <v>9.9</v>
      </c>
      <c r="J88" s="24">
        <v>9.5</v>
      </c>
      <c r="L88" s="16"/>
    </row>
    <row r="89" spans="1:12" x14ac:dyDescent="0.4">
      <c r="A89" s="14"/>
      <c r="B89" s="14"/>
      <c r="C89" s="25">
        <v>2000</v>
      </c>
      <c r="D89" s="26">
        <v>478</v>
      </c>
      <c r="E89" s="26">
        <v>376</v>
      </c>
      <c r="F89" s="26">
        <v>102</v>
      </c>
      <c r="G89" s="27">
        <v>78.7</v>
      </c>
      <c r="H89" s="27">
        <v>21.3</v>
      </c>
      <c r="I89" s="27">
        <v>11.1</v>
      </c>
      <c r="J89" s="27">
        <v>9.1999999999999993</v>
      </c>
      <c r="L89" s="16"/>
    </row>
    <row r="90" spans="1:12" x14ac:dyDescent="0.4">
      <c r="A90" s="13"/>
      <c r="B90" s="13"/>
      <c r="C90" s="22">
        <v>2001</v>
      </c>
      <c r="D90" s="23">
        <v>469</v>
      </c>
      <c r="E90" s="23">
        <v>380</v>
      </c>
      <c r="F90" s="23">
        <v>89</v>
      </c>
      <c r="G90" s="24">
        <v>81</v>
      </c>
      <c r="H90" s="24">
        <v>19</v>
      </c>
      <c r="I90" s="24">
        <v>9.8000000000000007</v>
      </c>
      <c r="J90" s="24">
        <v>8.3000000000000007</v>
      </c>
      <c r="L90" s="16"/>
    </row>
    <row r="91" spans="1:12" x14ac:dyDescent="0.4">
      <c r="A91" s="14"/>
      <c r="B91" s="14"/>
      <c r="C91" s="25">
        <v>2002</v>
      </c>
      <c r="D91" s="26">
        <v>484</v>
      </c>
      <c r="E91" s="26">
        <v>394</v>
      </c>
      <c r="F91" s="26">
        <v>90</v>
      </c>
      <c r="G91" s="27">
        <v>81.400000000000006</v>
      </c>
      <c r="H91" s="27">
        <v>18.600000000000001</v>
      </c>
      <c r="I91" s="27">
        <v>9.6999999999999993</v>
      </c>
      <c r="J91" s="27">
        <v>8.5</v>
      </c>
      <c r="L91" s="16"/>
    </row>
    <row r="92" spans="1:12" x14ac:dyDescent="0.4">
      <c r="A92" s="13"/>
      <c r="B92" s="13"/>
      <c r="C92" s="22">
        <v>2003</v>
      </c>
      <c r="D92" s="23">
        <v>459</v>
      </c>
      <c r="E92" s="23">
        <v>367</v>
      </c>
      <c r="F92" s="23">
        <v>92</v>
      </c>
      <c r="G92" s="24">
        <v>80</v>
      </c>
      <c r="H92" s="24">
        <v>20</v>
      </c>
      <c r="I92" s="24">
        <v>10.7</v>
      </c>
      <c r="J92" s="24">
        <v>9.1999999999999993</v>
      </c>
      <c r="L92" s="16"/>
    </row>
    <row r="93" spans="1:12" x14ac:dyDescent="0.4">
      <c r="A93" s="14"/>
      <c r="B93" s="14"/>
      <c r="C93" s="25">
        <v>2004</v>
      </c>
      <c r="D93" s="26">
        <v>477</v>
      </c>
      <c r="E93" s="26">
        <v>372</v>
      </c>
      <c r="F93" s="26">
        <v>105</v>
      </c>
      <c r="G93" s="27">
        <v>78</v>
      </c>
      <c r="H93" s="27">
        <v>22</v>
      </c>
      <c r="I93" s="27">
        <v>12.4</v>
      </c>
      <c r="J93" s="27">
        <v>8.4</v>
      </c>
      <c r="L93" s="16"/>
    </row>
    <row r="94" spans="1:12" x14ac:dyDescent="0.4">
      <c r="A94" s="13"/>
      <c r="B94" s="13"/>
      <c r="C94" s="22">
        <v>2005</v>
      </c>
      <c r="D94" s="23">
        <v>379</v>
      </c>
      <c r="E94" s="23">
        <v>296</v>
      </c>
      <c r="F94" s="23">
        <v>83</v>
      </c>
      <c r="G94" s="24">
        <v>78.099999999999994</v>
      </c>
      <c r="H94" s="24">
        <v>21.9</v>
      </c>
      <c r="I94" s="24">
        <v>15.3</v>
      </c>
      <c r="J94" s="24">
        <v>6.6</v>
      </c>
      <c r="L94" s="16"/>
    </row>
    <row r="95" spans="1:12" x14ac:dyDescent="0.4">
      <c r="A95" s="14"/>
      <c r="B95" s="14"/>
      <c r="C95" s="25">
        <v>2006</v>
      </c>
      <c r="D95" s="26">
        <v>500</v>
      </c>
      <c r="E95" s="26">
        <v>391</v>
      </c>
      <c r="F95" s="26">
        <v>108</v>
      </c>
      <c r="G95" s="27">
        <v>78.2</v>
      </c>
      <c r="H95" s="27">
        <v>21.6</v>
      </c>
      <c r="I95" s="27">
        <v>12</v>
      </c>
      <c r="J95" s="27">
        <v>8.1999999999999993</v>
      </c>
      <c r="L95" s="16"/>
    </row>
    <row r="96" spans="1:12" x14ac:dyDescent="0.4">
      <c r="A96" s="13"/>
      <c r="B96" s="13"/>
      <c r="C96" s="22">
        <v>2007</v>
      </c>
      <c r="D96" s="23">
        <v>545</v>
      </c>
      <c r="E96" s="23">
        <v>427</v>
      </c>
      <c r="F96" s="23">
        <v>117</v>
      </c>
      <c r="G96" s="24">
        <v>78.3</v>
      </c>
      <c r="H96" s="24">
        <v>21.5</v>
      </c>
      <c r="I96" s="24">
        <v>9.6999999999999993</v>
      </c>
      <c r="J96" s="24">
        <v>11</v>
      </c>
      <c r="L96" s="16"/>
    </row>
    <row r="97" spans="1:12" x14ac:dyDescent="0.4">
      <c r="A97" s="14"/>
      <c r="B97" s="14"/>
      <c r="C97" s="25">
        <v>2008</v>
      </c>
      <c r="D97" s="26">
        <v>690</v>
      </c>
      <c r="E97" s="26">
        <v>521</v>
      </c>
      <c r="F97" s="26">
        <v>169</v>
      </c>
      <c r="G97" s="27">
        <v>75.5</v>
      </c>
      <c r="H97" s="27">
        <v>24.5</v>
      </c>
      <c r="I97" s="27">
        <v>12.3</v>
      </c>
      <c r="J97" s="27">
        <v>10.9</v>
      </c>
      <c r="L97" s="16"/>
    </row>
    <row r="98" spans="1:12" x14ac:dyDescent="0.4">
      <c r="A98" s="13"/>
      <c r="B98" s="13"/>
      <c r="C98" s="22">
        <v>2009</v>
      </c>
      <c r="D98" s="23">
        <v>709</v>
      </c>
      <c r="E98" s="23">
        <v>485</v>
      </c>
      <c r="F98" s="23">
        <v>224</v>
      </c>
      <c r="G98" s="24">
        <v>68.400000000000006</v>
      </c>
      <c r="H98" s="24">
        <v>31.6</v>
      </c>
      <c r="I98" s="24">
        <v>13.7</v>
      </c>
      <c r="J98" s="24">
        <v>16.399999999999999</v>
      </c>
      <c r="L98" s="16"/>
    </row>
    <row r="99" spans="1:12" x14ac:dyDescent="0.4">
      <c r="A99" s="14"/>
      <c r="B99" s="14"/>
      <c r="C99" s="25">
        <v>2010</v>
      </c>
      <c r="D99" s="26">
        <v>732</v>
      </c>
      <c r="E99" s="26">
        <v>449</v>
      </c>
      <c r="F99" s="26">
        <v>283</v>
      </c>
      <c r="G99" s="27">
        <v>61.3</v>
      </c>
      <c r="H99" s="27">
        <v>38.700000000000003</v>
      </c>
      <c r="I99" s="27">
        <v>17.600000000000001</v>
      </c>
      <c r="J99" s="27">
        <v>19</v>
      </c>
      <c r="L99" s="16"/>
    </row>
    <row r="100" spans="1:12" x14ac:dyDescent="0.4">
      <c r="A100" s="13"/>
      <c r="B100" s="13"/>
      <c r="C100" s="22">
        <v>2011</v>
      </c>
      <c r="D100" s="23">
        <v>590</v>
      </c>
      <c r="E100" s="23">
        <v>365</v>
      </c>
      <c r="F100" s="23">
        <v>225</v>
      </c>
      <c r="G100" s="24">
        <v>61.9</v>
      </c>
      <c r="H100" s="24">
        <v>38.1</v>
      </c>
      <c r="I100" s="24">
        <v>18.3</v>
      </c>
      <c r="J100" s="24">
        <v>19.5</v>
      </c>
      <c r="L100" s="16"/>
    </row>
    <row r="101" spans="1:12" x14ac:dyDescent="0.4">
      <c r="A101" s="14"/>
      <c r="B101" s="14"/>
      <c r="C101" s="25">
        <v>2012</v>
      </c>
      <c r="D101" s="26">
        <v>689</v>
      </c>
      <c r="E101" s="26">
        <v>384</v>
      </c>
      <c r="F101" s="26">
        <v>304</v>
      </c>
      <c r="G101" s="27">
        <v>55.7</v>
      </c>
      <c r="H101" s="27">
        <v>44.1</v>
      </c>
      <c r="I101" s="27">
        <v>18.899999999999999</v>
      </c>
      <c r="J101" s="27">
        <v>24.2</v>
      </c>
      <c r="L101" s="16"/>
    </row>
    <row r="102" spans="1:12" x14ac:dyDescent="0.4">
      <c r="A102" s="13"/>
      <c r="B102" s="13"/>
      <c r="C102" s="22">
        <v>2013</v>
      </c>
      <c r="D102" s="23">
        <v>692</v>
      </c>
      <c r="E102" s="23">
        <v>370</v>
      </c>
      <c r="F102" s="23">
        <v>322</v>
      </c>
      <c r="G102" s="24">
        <v>53.5</v>
      </c>
      <c r="H102" s="24">
        <v>46.5</v>
      </c>
      <c r="I102" s="24">
        <v>18.5</v>
      </c>
      <c r="J102" s="24">
        <v>26.7</v>
      </c>
      <c r="L102" s="16"/>
    </row>
    <row r="103" spans="1:12" x14ac:dyDescent="0.4">
      <c r="A103" s="14"/>
      <c r="B103" s="14"/>
      <c r="C103" s="25">
        <v>2014</v>
      </c>
      <c r="D103" s="26">
        <v>642</v>
      </c>
      <c r="E103" s="26">
        <v>359</v>
      </c>
      <c r="F103" s="26">
        <v>283</v>
      </c>
      <c r="G103" s="27">
        <v>55.9</v>
      </c>
      <c r="H103" s="27">
        <v>44.1</v>
      </c>
      <c r="I103" s="27">
        <v>14.3</v>
      </c>
      <c r="J103" s="27">
        <v>29.1</v>
      </c>
      <c r="L103" s="16"/>
    </row>
    <row r="104" spans="1:12" x14ac:dyDescent="0.4">
      <c r="A104" s="13"/>
      <c r="B104" s="13"/>
      <c r="C104" s="22">
        <v>2015</v>
      </c>
      <c r="D104" s="23">
        <v>639</v>
      </c>
      <c r="E104" s="23">
        <v>292</v>
      </c>
      <c r="F104" s="23">
        <v>347</v>
      </c>
      <c r="G104" s="24">
        <v>45.7</v>
      </c>
      <c r="H104" s="24">
        <v>54.3</v>
      </c>
      <c r="I104" s="24">
        <v>19.399999999999999</v>
      </c>
      <c r="J104" s="24">
        <v>33.200000000000003</v>
      </c>
      <c r="L104" s="16"/>
    </row>
    <row r="105" spans="1:12" x14ac:dyDescent="0.4">
      <c r="A105" s="14"/>
      <c r="B105" s="14"/>
      <c r="C105" s="25">
        <v>2016</v>
      </c>
      <c r="D105" s="26">
        <v>624</v>
      </c>
      <c r="E105" s="26">
        <v>267</v>
      </c>
      <c r="F105" s="26">
        <v>357</v>
      </c>
      <c r="G105" s="27">
        <v>42.8</v>
      </c>
      <c r="H105" s="27">
        <v>57.2</v>
      </c>
      <c r="I105" s="27">
        <v>25.3</v>
      </c>
      <c r="J105" s="27">
        <v>31.1</v>
      </c>
      <c r="L105" s="16"/>
    </row>
    <row r="106" spans="1:12" x14ac:dyDescent="0.4">
      <c r="A106" s="13"/>
      <c r="B106" s="13"/>
      <c r="C106" s="22">
        <v>2017</v>
      </c>
      <c r="D106" s="23">
        <v>579</v>
      </c>
      <c r="E106" s="23">
        <v>283</v>
      </c>
      <c r="F106" s="23">
        <v>296</v>
      </c>
      <c r="G106" s="24">
        <v>48.9</v>
      </c>
      <c r="H106" s="24">
        <v>51.1</v>
      </c>
      <c r="I106" s="24">
        <v>18.100000000000001</v>
      </c>
      <c r="J106" s="24">
        <v>32</v>
      </c>
      <c r="L106" s="16"/>
    </row>
    <row r="107" spans="1:12" x14ac:dyDescent="0.4">
      <c r="A107" s="14"/>
      <c r="B107" s="14"/>
      <c r="C107" s="25">
        <v>2018</v>
      </c>
      <c r="D107" s="26">
        <v>590</v>
      </c>
      <c r="E107" s="26">
        <v>271</v>
      </c>
      <c r="F107" s="26">
        <v>319</v>
      </c>
      <c r="G107" s="27">
        <v>45.9</v>
      </c>
      <c r="H107" s="27">
        <v>54.1</v>
      </c>
      <c r="I107" s="27">
        <v>23.6</v>
      </c>
      <c r="J107" s="27">
        <v>29.3</v>
      </c>
      <c r="L107" s="16"/>
    </row>
    <row r="108" spans="1:12" x14ac:dyDescent="0.4">
      <c r="A108" s="13"/>
      <c r="B108" s="13"/>
      <c r="C108" s="22">
        <v>2019</v>
      </c>
      <c r="D108" s="23">
        <v>557</v>
      </c>
      <c r="E108" s="23">
        <v>225</v>
      </c>
      <c r="F108" s="23">
        <v>332</v>
      </c>
      <c r="G108" s="24">
        <v>40.4</v>
      </c>
      <c r="H108" s="24">
        <v>59.6</v>
      </c>
      <c r="I108" s="24">
        <v>23.9</v>
      </c>
      <c r="J108" s="24">
        <v>34.799999999999997</v>
      </c>
      <c r="L108" s="16"/>
    </row>
    <row r="109" spans="1:12" x14ac:dyDescent="0.4">
      <c r="A109" s="14"/>
      <c r="B109" s="14"/>
      <c r="C109" s="25">
        <v>2020</v>
      </c>
      <c r="D109" s="26">
        <v>574</v>
      </c>
      <c r="E109" s="26">
        <v>224</v>
      </c>
      <c r="F109" s="26">
        <v>350</v>
      </c>
      <c r="G109" s="27">
        <v>39</v>
      </c>
      <c r="H109" s="27">
        <v>61</v>
      </c>
      <c r="I109" s="27">
        <v>19.899999999999999</v>
      </c>
      <c r="J109" s="27">
        <v>39.5</v>
      </c>
      <c r="L109" s="16"/>
    </row>
    <row r="110" spans="1:12" x14ac:dyDescent="0.4">
      <c r="A110" s="250" t="s">
        <v>11</v>
      </c>
      <c r="B110" s="250" t="s">
        <v>5</v>
      </c>
      <c r="C110" s="251">
        <v>1980</v>
      </c>
      <c r="D110" s="252">
        <v>694</v>
      </c>
      <c r="E110" s="252">
        <v>610</v>
      </c>
      <c r="F110" s="252">
        <v>84</v>
      </c>
      <c r="G110" s="253">
        <v>87.9</v>
      </c>
      <c r="H110" s="253">
        <v>12.1</v>
      </c>
      <c r="I110" s="253">
        <v>11</v>
      </c>
      <c r="J110" s="253">
        <v>1</v>
      </c>
      <c r="L110" s="16"/>
    </row>
    <row r="111" spans="1:12" x14ac:dyDescent="0.4">
      <c r="A111" s="14"/>
      <c r="B111" s="14"/>
      <c r="C111" s="25">
        <v>1981</v>
      </c>
      <c r="D111" s="26">
        <v>752</v>
      </c>
      <c r="E111" s="26">
        <v>658</v>
      </c>
      <c r="F111" s="26">
        <v>94</v>
      </c>
      <c r="G111" s="27">
        <v>87.5</v>
      </c>
      <c r="H111" s="27">
        <v>12.5</v>
      </c>
      <c r="I111" s="27">
        <v>10.9</v>
      </c>
      <c r="J111" s="27">
        <v>1.5</v>
      </c>
      <c r="L111" s="16"/>
    </row>
    <row r="112" spans="1:12" x14ac:dyDescent="0.4">
      <c r="A112" s="13"/>
      <c r="B112" s="13"/>
      <c r="C112" s="22">
        <v>1982</v>
      </c>
      <c r="D112" s="23">
        <v>767</v>
      </c>
      <c r="E112" s="23">
        <v>696</v>
      </c>
      <c r="F112" s="23">
        <v>71</v>
      </c>
      <c r="G112" s="24">
        <v>90.7</v>
      </c>
      <c r="H112" s="24">
        <v>9.3000000000000007</v>
      </c>
      <c r="I112" s="24">
        <v>8</v>
      </c>
      <c r="J112" s="24">
        <v>0.9</v>
      </c>
      <c r="L112" s="16"/>
    </row>
    <row r="113" spans="1:12" x14ac:dyDescent="0.4">
      <c r="A113" s="14"/>
      <c r="B113" s="14"/>
      <c r="C113" s="25">
        <v>1983</v>
      </c>
      <c r="D113" s="26">
        <v>705</v>
      </c>
      <c r="E113" s="26">
        <v>622</v>
      </c>
      <c r="F113" s="26">
        <v>83</v>
      </c>
      <c r="G113" s="27">
        <v>88.2</v>
      </c>
      <c r="H113" s="27">
        <v>11.8</v>
      </c>
      <c r="I113" s="27">
        <v>9.1</v>
      </c>
      <c r="J113" s="27">
        <v>2.7</v>
      </c>
      <c r="L113" s="16"/>
    </row>
    <row r="114" spans="1:12" x14ac:dyDescent="0.4">
      <c r="A114" s="13"/>
      <c r="B114" s="13"/>
      <c r="C114" s="22">
        <v>1984</v>
      </c>
      <c r="D114" s="23">
        <v>760</v>
      </c>
      <c r="E114" s="23">
        <v>654</v>
      </c>
      <c r="F114" s="23">
        <v>106</v>
      </c>
      <c r="G114" s="24">
        <v>86.1</v>
      </c>
      <c r="H114" s="24">
        <v>13.9</v>
      </c>
      <c r="I114" s="24">
        <v>10.9</v>
      </c>
      <c r="J114" s="24">
        <v>2.8</v>
      </c>
      <c r="L114" s="16"/>
    </row>
    <row r="115" spans="1:12" x14ac:dyDescent="0.4">
      <c r="A115" s="14"/>
      <c r="B115" s="14"/>
      <c r="C115" s="25">
        <v>1985</v>
      </c>
      <c r="D115" s="26">
        <v>652</v>
      </c>
      <c r="E115" s="26">
        <v>571</v>
      </c>
      <c r="F115" s="26">
        <v>81</v>
      </c>
      <c r="G115" s="27">
        <v>87.6</v>
      </c>
      <c r="H115" s="27">
        <v>12.4</v>
      </c>
      <c r="I115" s="27">
        <v>9.4</v>
      </c>
      <c r="J115" s="27">
        <v>2.8</v>
      </c>
      <c r="L115" s="16"/>
    </row>
    <row r="116" spans="1:12" x14ac:dyDescent="0.4">
      <c r="A116" s="13"/>
      <c r="B116" s="13"/>
      <c r="C116" s="22">
        <v>1986</v>
      </c>
      <c r="D116" s="23">
        <v>518</v>
      </c>
      <c r="E116" s="23">
        <v>412</v>
      </c>
      <c r="F116" s="23">
        <v>106</v>
      </c>
      <c r="G116" s="24">
        <v>79.5</v>
      </c>
      <c r="H116" s="24">
        <v>20.5</v>
      </c>
      <c r="I116" s="24">
        <v>16.8</v>
      </c>
      <c r="J116" s="24">
        <v>3.3</v>
      </c>
      <c r="L116" s="16"/>
    </row>
    <row r="117" spans="1:12" x14ac:dyDescent="0.4">
      <c r="A117" s="14"/>
      <c r="B117" s="14"/>
      <c r="C117" s="25">
        <v>1987</v>
      </c>
      <c r="D117" s="26">
        <v>705</v>
      </c>
      <c r="E117" s="26">
        <v>584</v>
      </c>
      <c r="F117" s="26">
        <v>121</v>
      </c>
      <c r="G117" s="27">
        <v>82.8</v>
      </c>
      <c r="H117" s="27">
        <v>17.2</v>
      </c>
      <c r="I117" s="27">
        <v>13.3</v>
      </c>
      <c r="J117" s="27">
        <v>3.5</v>
      </c>
      <c r="L117" s="16"/>
    </row>
    <row r="118" spans="1:12" x14ac:dyDescent="0.4">
      <c r="A118" s="13"/>
      <c r="B118" s="13"/>
      <c r="C118" s="22">
        <v>1988</v>
      </c>
      <c r="D118" s="23">
        <v>589</v>
      </c>
      <c r="E118" s="23">
        <v>495</v>
      </c>
      <c r="F118" s="23">
        <v>93</v>
      </c>
      <c r="G118" s="24">
        <v>84</v>
      </c>
      <c r="H118" s="24">
        <v>15.8</v>
      </c>
      <c r="I118" s="24">
        <v>11.2</v>
      </c>
      <c r="J118" s="24">
        <v>4.0999999999999996</v>
      </c>
      <c r="L118" s="16"/>
    </row>
    <row r="119" spans="1:12" x14ac:dyDescent="0.4">
      <c r="A119" s="14"/>
      <c r="B119" s="14"/>
      <c r="C119" s="25">
        <v>1989</v>
      </c>
      <c r="D119" s="26">
        <v>644</v>
      </c>
      <c r="E119" s="26">
        <v>526</v>
      </c>
      <c r="F119" s="26">
        <v>117</v>
      </c>
      <c r="G119" s="27">
        <v>81.7</v>
      </c>
      <c r="H119" s="27">
        <v>18.2</v>
      </c>
      <c r="I119" s="27">
        <v>13.2</v>
      </c>
      <c r="J119" s="27">
        <v>4.5</v>
      </c>
      <c r="L119" s="16"/>
    </row>
    <row r="120" spans="1:12" x14ac:dyDescent="0.4">
      <c r="A120" s="13"/>
      <c r="B120" s="13"/>
      <c r="C120" s="22">
        <v>1990</v>
      </c>
      <c r="D120" s="23">
        <v>650</v>
      </c>
      <c r="E120" s="23">
        <v>525</v>
      </c>
      <c r="F120" s="23">
        <v>125</v>
      </c>
      <c r="G120" s="24">
        <v>80.8</v>
      </c>
      <c r="H120" s="24">
        <v>19.2</v>
      </c>
      <c r="I120" s="24">
        <v>14.2</v>
      </c>
      <c r="J120" s="24">
        <v>4.3</v>
      </c>
      <c r="L120" s="16"/>
    </row>
    <row r="121" spans="1:12" x14ac:dyDescent="0.4">
      <c r="A121" s="14"/>
      <c r="B121" s="14"/>
      <c r="C121" s="25">
        <v>1991</v>
      </c>
      <c r="D121" s="26">
        <v>691</v>
      </c>
      <c r="E121" s="26">
        <v>556</v>
      </c>
      <c r="F121" s="26">
        <v>135</v>
      </c>
      <c r="G121" s="27">
        <v>80.5</v>
      </c>
      <c r="H121" s="27">
        <v>19.5</v>
      </c>
      <c r="I121" s="27">
        <v>14.9</v>
      </c>
      <c r="J121" s="27">
        <v>3.9</v>
      </c>
      <c r="L121" s="16"/>
    </row>
    <row r="122" spans="1:12" x14ac:dyDescent="0.4">
      <c r="A122" s="13"/>
      <c r="B122" s="13"/>
      <c r="C122" s="22">
        <v>1992</v>
      </c>
      <c r="D122" s="23">
        <v>629</v>
      </c>
      <c r="E122" s="23">
        <v>518</v>
      </c>
      <c r="F122" s="23">
        <v>111</v>
      </c>
      <c r="G122" s="24">
        <v>82.4</v>
      </c>
      <c r="H122" s="24">
        <v>17.600000000000001</v>
      </c>
      <c r="I122" s="24">
        <v>13.4</v>
      </c>
      <c r="J122" s="24">
        <v>4.0999999999999996</v>
      </c>
      <c r="L122" s="16"/>
    </row>
    <row r="123" spans="1:12" x14ac:dyDescent="0.4">
      <c r="A123" s="14"/>
      <c r="B123" s="14"/>
      <c r="C123" s="25">
        <v>1993</v>
      </c>
      <c r="D123" s="26">
        <v>631</v>
      </c>
      <c r="E123" s="26">
        <v>520</v>
      </c>
      <c r="F123" s="26">
        <v>111</v>
      </c>
      <c r="G123" s="27">
        <v>82.4</v>
      </c>
      <c r="H123" s="27">
        <v>17.600000000000001</v>
      </c>
      <c r="I123" s="27">
        <v>10.9</v>
      </c>
      <c r="J123" s="27">
        <v>6.2</v>
      </c>
      <c r="L123" s="16"/>
    </row>
    <row r="124" spans="1:12" x14ac:dyDescent="0.4">
      <c r="A124" s="13"/>
      <c r="B124" s="13"/>
      <c r="C124" s="22">
        <v>1994</v>
      </c>
      <c r="D124" s="23">
        <v>655</v>
      </c>
      <c r="E124" s="23">
        <v>544</v>
      </c>
      <c r="F124" s="23">
        <v>110</v>
      </c>
      <c r="G124" s="24">
        <v>83.1</v>
      </c>
      <c r="H124" s="24">
        <v>16.8</v>
      </c>
      <c r="I124" s="24">
        <v>11.8</v>
      </c>
      <c r="J124" s="24">
        <v>4.5999999999999996</v>
      </c>
      <c r="L124" s="16"/>
    </row>
    <row r="125" spans="1:12" x14ac:dyDescent="0.4">
      <c r="A125" s="14"/>
      <c r="B125" s="14"/>
      <c r="C125" s="25">
        <v>1995</v>
      </c>
      <c r="D125" s="26">
        <v>607</v>
      </c>
      <c r="E125" s="26">
        <v>493</v>
      </c>
      <c r="F125" s="26">
        <v>114</v>
      </c>
      <c r="G125" s="27">
        <v>81.2</v>
      </c>
      <c r="H125" s="27">
        <v>18.8</v>
      </c>
      <c r="I125" s="27">
        <v>12.2</v>
      </c>
      <c r="J125" s="27">
        <v>6.1</v>
      </c>
      <c r="L125" s="16"/>
    </row>
    <row r="126" spans="1:12" x14ac:dyDescent="0.4">
      <c r="A126" s="13"/>
      <c r="B126" s="13"/>
      <c r="C126" s="22">
        <v>1996</v>
      </c>
      <c r="D126" s="23">
        <v>660</v>
      </c>
      <c r="E126" s="23">
        <v>529</v>
      </c>
      <c r="F126" s="23">
        <v>130</v>
      </c>
      <c r="G126" s="24">
        <v>80.2</v>
      </c>
      <c r="H126" s="24">
        <v>19.7</v>
      </c>
      <c r="I126" s="24">
        <v>13</v>
      </c>
      <c r="J126" s="24">
        <v>6.1</v>
      </c>
      <c r="L126" s="16"/>
    </row>
    <row r="127" spans="1:12" x14ac:dyDescent="0.4">
      <c r="A127" s="14"/>
      <c r="B127" s="14"/>
      <c r="C127" s="25">
        <v>1997</v>
      </c>
      <c r="D127" s="26">
        <v>662</v>
      </c>
      <c r="E127" s="26">
        <v>550</v>
      </c>
      <c r="F127" s="26">
        <v>112</v>
      </c>
      <c r="G127" s="27">
        <v>83.1</v>
      </c>
      <c r="H127" s="27">
        <v>16.899999999999999</v>
      </c>
      <c r="I127" s="27">
        <v>11</v>
      </c>
      <c r="J127" s="27">
        <v>5.3</v>
      </c>
      <c r="L127" s="16"/>
    </row>
    <row r="128" spans="1:12" x14ac:dyDescent="0.4">
      <c r="A128" s="13"/>
      <c r="B128" s="13"/>
      <c r="C128" s="22">
        <v>1998</v>
      </c>
      <c r="D128" s="23">
        <v>664</v>
      </c>
      <c r="E128" s="23">
        <v>517</v>
      </c>
      <c r="F128" s="23">
        <v>147</v>
      </c>
      <c r="G128" s="24">
        <v>77.900000000000006</v>
      </c>
      <c r="H128" s="24">
        <v>22.1</v>
      </c>
      <c r="I128" s="24">
        <v>15.8</v>
      </c>
      <c r="J128" s="24">
        <v>6.3</v>
      </c>
      <c r="L128" s="16"/>
    </row>
    <row r="129" spans="1:12" x14ac:dyDescent="0.4">
      <c r="A129" s="14"/>
      <c r="B129" s="14"/>
      <c r="C129" s="25">
        <v>1999</v>
      </c>
      <c r="D129" s="26">
        <v>636</v>
      </c>
      <c r="E129" s="26">
        <v>505</v>
      </c>
      <c r="F129" s="26">
        <v>131</v>
      </c>
      <c r="G129" s="27">
        <v>79.400000000000006</v>
      </c>
      <c r="H129" s="27">
        <v>20.6</v>
      </c>
      <c r="I129" s="27">
        <v>13.7</v>
      </c>
      <c r="J129" s="27">
        <v>6</v>
      </c>
      <c r="L129" s="16"/>
    </row>
    <row r="130" spans="1:12" x14ac:dyDescent="0.4">
      <c r="A130" s="13"/>
      <c r="B130" s="13"/>
      <c r="C130" s="22">
        <v>2000</v>
      </c>
      <c r="D130" s="23">
        <v>630</v>
      </c>
      <c r="E130" s="23">
        <v>506</v>
      </c>
      <c r="F130" s="23">
        <v>124</v>
      </c>
      <c r="G130" s="24">
        <v>80.3</v>
      </c>
      <c r="H130" s="24">
        <v>19.7</v>
      </c>
      <c r="I130" s="24">
        <v>11.7</v>
      </c>
      <c r="J130" s="24">
        <v>7.9</v>
      </c>
      <c r="L130" s="16"/>
    </row>
    <row r="131" spans="1:12" x14ac:dyDescent="0.4">
      <c r="A131" s="14"/>
      <c r="B131" s="14"/>
      <c r="C131" s="25">
        <v>2001</v>
      </c>
      <c r="D131" s="26">
        <v>612</v>
      </c>
      <c r="E131" s="26">
        <v>498</v>
      </c>
      <c r="F131" s="26">
        <v>114</v>
      </c>
      <c r="G131" s="27">
        <v>81.400000000000006</v>
      </c>
      <c r="H131" s="27">
        <v>18.600000000000001</v>
      </c>
      <c r="I131" s="27">
        <v>11.3</v>
      </c>
      <c r="J131" s="27">
        <v>6.9</v>
      </c>
      <c r="L131" s="16"/>
    </row>
    <row r="132" spans="1:12" x14ac:dyDescent="0.4">
      <c r="A132" s="13"/>
      <c r="B132" s="13"/>
      <c r="C132" s="22">
        <v>2002</v>
      </c>
      <c r="D132" s="23">
        <v>610</v>
      </c>
      <c r="E132" s="23">
        <v>490</v>
      </c>
      <c r="F132" s="23">
        <v>120</v>
      </c>
      <c r="G132" s="24">
        <v>80.3</v>
      </c>
      <c r="H132" s="24">
        <v>19.7</v>
      </c>
      <c r="I132" s="24">
        <v>11.1</v>
      </c>
      <c r="J132" s="24">
        <v>8.1999999999999993</v>
      </c>
      <c r="L132" s="16"/>
    </row>
    <row r="133" spans="1:12" x14ac:dyDescent="0.4">
      <c r="A133" s="14"/>
      <c r="B133" s="14"/>
      <c r="C133" s="25">
        <v>2003</v>
      </c>
      <c r="D133" s="26">
        <v>591</v>
      </c>
      <c r="E133" s="26">
        <v>461</v>
      </c>
      <c r="F133" s="26">
        <v>130</v>
      </c>
      <c r="G133" s="27">
        <v>78</v>
      </c>
      <c r="H133" s="27">
        <v>22</v>
      </c>
      <c r="I133" s="27">
        <v>13.2</v>
      </c>
      <c r="J133" s="27">
        <v>8.6</v>
      </c>
      <c r="L133" s="16"/>
    </row>
    <row r="134" spans="1:12" x14ac:dyDescent="0.4">
      <c r="A134" s="13"/>
      <c r="B134" s="13"/>
      <c r="C134" s="22">
        <v>2004</v>
      </c>
      <c r="D134" s="23">
        <v>603</v>
      </c>
      <c r="E134" s="23">
        <v>463</v>
      </c>
      <c r="F134" s="23">
        <v>140</v>
      </c>
      <c r="G134" s="24">
        <v>76.8</v>
      </c>
      <c r="H134" s="24">
        <v>23.2</v>
      </c>
      <c r="I134" s="24">
        <v>16.399999999999999</v>
      </c>
      <c r="J134" s="24">
        <v>6.5</v>
      </c>
      <c r="L134" s="16"/>
    </row>
    <row r="135" spans="1:12" x14ac:dyDescent="0.4">
      <c r="A135" s="14"/>
      <c r="B135" s="14"/>
      <c r="C135" s="25">
        <v>2005</v>
      </c>
      <c r="D135" s="26">
        <v>436</v>
      </c>
      <c r="E135" s="26">
        <v>332</v>
      </c>
      <c r="F135" s="26">
        <v>104</v>
      </c>
      <c r="G135" s="27">
        <v>76.099999999999994</v>
      </c>
      <c r="H135" s="27">
        <v>23.9</v>
      </c>
      <c r="I135" s="27">
        <v>14.7</v>
      </c>
      <c r="J135" s="27">
        <v>8.6999999999999993</v>
      </c>
      <c r="L135" s="16"/>
    </row>
    <row r="136" spans="1:12" x14ac:dyDescent="0.4">
      <c r="A136" s="13"/>
      <c r="B136" s="13"/>
      <c r="C136" s="22">
        <v>2006</v>
      </c>
      <c r="D136" s="23">
        <v>524</v>
      </c>
      <c r="E136" s="23">
        <v>387</v>
      </c>
      <c r="F136" s="23">
        <v>136</v>
      </c>
      <c r="G136" s="24">
        <v>73.900000000000006</v>
      </c>
      <c r="H136" s="24">
        <v>26</v>
      </c>
      <c r="I136" s="24">
        <v>12.4</v>
      </c>
      <c r="J136" s="24">
        <v>12</v>
      </c>
      <c r="L136" s="16"/>
    </row>
    <row r="137" spans="1:12" x14ac:dyDescent="0.4">
      <c r="A137" s="14"/>
      <c r="B137" s="14"/>
      <c r="C137" s="25">
        <v>2007</v>
      </c>
      <c r="D137" s="26">
        <v>545</v>
      </c>
      <c r="E137" s="26">
        <v>396</v>
      </c>
      <c r="F137" s="26">
        <v>147</v>
      </c>
      <c r="G137" s="27">
        <v>72.7</v>
      </c>
      <c r="H137" s="27">
        <v>27</v>
      </c>
      <c r="I137" s="27">
        <v>13.6</v>
      </c>
      <c r="J137" s="27">
        <v>12.3</v>
      </c>
      <c r="L137" s="16"/>
    </row>
    <row r="138" spans="1:12" x14ac:dyDescent="0.4">
      <c r="A138" s="13"/>
      <c r="B138" s="13"/>
      <c r="C138" s="22">
        <v>2008</v>
      </c>
      <c r="D138" s="23">
        <v>643</v>
      </c>
      <c r="E138" s="23">
        <v>467</v>
      </c>
      <c r="F138" s="23">
        <v>176</v>
      </c>
      <c r="G138" s="24">
        <v>72.599999999999994</v>
      </c>
      <c r="H138" s="24">
        <v>27.4</v>
      </c>
      <c r="I138" s="24">
        <v>13.8</v>
      </c>
      <c r="J138" s="24">
        <v>11.7</v>
      </c>
      <c r="L138" s="16"/>
    </row>
    <row r="139" spans="1:12" x14ac:dyDescent="0.4">
      <c r="A139" s="14"/>
      <c r="B139" s="14"/>
      <c r="C139" s="25">
        <v>2009</v>
      </c>
      <c r="D139" s="26">
        <v>716</v>
      </c>
      <c r="E139" s="26">
        <v>484</v>
      </c>
      <c r="F139" s="26">
        <v>232</v>
      </c>
      <c r="G139" s="27">
        <v>67.599999999999994</v>
      </c>
      <c r="H139" s="27">
        <v>32.4</v>
      </c>
      <c r="I139" s="27">
        <v>15.5</v>
      </c>
      <c r="J139" s="27">
        <v>15.5</v>
      </c>
      <c r="L139" s="16"/>
    </row>
    <row r="140" spans="1:12" x14ac:dyDescent="0.4">
      <c r="A140" s="13"/>
      <c r="B140" s="13"/>
      <c r="C140" s="22">
        <v>2010</v>
      </c>
      <c r="D140" s="23">
        <v>786</v>
      </c>
      <c r="E140" s="23">
        <v>482</v>
      </c>
      <c r="F140" s="23">
        <v>303</v>
      </c>
      <c r="G140" s="24">
        <v>61.3</v>
      </c>
      <c r="H140" s="24">
        <v>38.5</v>
      </c>
      <c r="I140" s="24">
        <v>19.600000000000001</v>
      </c>
      <c r="J140" s="24">
        <v>17.399999999999999</v>
      </c>
      <c r="L140" s="16"/>
    </row>
    <row r="141" spans="1:12" x14ac:dyDescent="0.4">
      <c r="A141" s="14"/>
      <c r="B141" s="14"/>
      <c r="C141" s="25">
        <v>2011</v>
      </c>
      <c r="D141" s="26">
        <v>641</v>
      </c>
      <c r="E141" s="26">
        <v>349</v>
      </c>
      <c r="F141" s="26">
        <v>292</v>
      </c>
      <c r="G141" s="27">
        <v>54.4</v>
      </c>
      <c r="H141" s="27">
        <v>45.6</v>
      </c>
      <c r="I141" s="27">
        <v>18.899999999999999</v>
      </c>
      <c r="J141" s="27">
        <v>24.5</v>
      </c>
      <c r="L141" s="16"/>
    </row>
    <row r="142" spans="1:12" x14ac:dyDescent="0.4">
      <c r="A142" s="13"/>
      <c r="B142" s="13"/>
      <c r="C142" s="22">
        <v>2012</v>
      </c>
      <c r="D142" s="23">
        <v>891</v>
      </c>
      <c r="E142" s="23">
        <v>452</v>
      </c>
      <c r="F142" s="23">
        <v>437</v>
      </c>
      <c r="G142" s="24">
        <v>50.7</v>
      </c>
      <c r="H142" s="24">
        <v>49</v>
      </c>
      <c r="I142" s="24">
        <v>18.5</v>
      </c>
      <c r="J142" s="24">
        <v>28.7</v>
      </c>
      <c r="L142" s="16"/>
    </row>
    <row r="143" spans="1:12" x14ac:dyDescent="0.4">
      <c r="A143" s="14"/>
      <c r="B143" s="14"/>
      <c r="C143" s="25">
        <v>2013</v>
      </c>
      <c r="D143" s="26">
        <v>866</v>
      </c>
      <c r="E143" s="26">
        <v>433</v>
      </c>
      <c r="F143" s="26">
        <v>433</v>
      </c>
      <c r="G143" s="27">
        <v>50</v>
      </c>
      <c r="H143" s="27">
        <v>50</v>
      </c>
      <c r="I143" s="27">
        <v>17.7</v>
      </c>
      <c r="J143" s="27">
        <v>31.4</v>
      </c>
      <c r="L143" s="16"/>
    </row>
    <row r="144" spans="1:12" x14ac:dyDescent="0.4">
      <c r="A144" s="13"/>
      <c r="B144" s="13"/>
      <c r="C144" s="22">
        <v>2014</v>
      </c>
      <c r="D144" s="23">
        <v>768</v>
      </c>
      <c r="E144" s="23">
        <v>372</v>
      </c>
      <c r="F144" s="23">
        <v>396</v>
      </c>
      <c r="G144" s="24">
        <v>48.4</v>
      </c>
      <c r="H144" s="24">
        <v>51.6</v>
      </c>
      <c r="I144" s="24">
        <v>15.4</v>
      </c>
      <c r="J144" s="24">
        <v>34.6</v>
      </c>
      <c r="L144" s="16"/>
    </row>
    <row r="145" spans="1:12" x14ac:dyDescent="0.4">
      <c r="A145" s="14"/>
      <c r="B145" s="14"/>
      <c r="C145" s="25">
        <v>2015</v>
      </c>
      <c r="D145" s="26">
        <v>829</v>
      </c>
      <c r="E145" s="26">
        <v>383</v>
      </c>
      <c r="F145" s="26">
        <v>446</v>
      </c>
      <c r="G145" s="27">
        <v>46.2</v>
      </c>
      <c r="H145" s="27">
        <v>53.8</v>
      </c>
      <c r="I145" s="27">
        <v>19.899999999999999</v>
      </c>
      <c r="J145" s="27">
        <v>32.6</v>
      </c>
      <c r="L145" s="16"/>
    </row>
    <row r="146" spans="1:12" x14ac:dyDescent="0.4">
      <c r="A146" s="13"/>
      <c r="B146" s="13"/>
      <c r="C146" s="22">
        <v>2016</v>
      </c>
      <c r="D146" s="23">
        <v>798</v>
      </c>
      <c r="E146" s="23">
        <v>355</v>
      </c>
      <c r="F146" s="23">
        <v>443</v>
      </c>
      <c r="G146" s="24">
        <v>44.5</v>
      </c>
      <c r="H146" s="24">
        <v>55.5</v>
      </c>
      <c r="I146" s="24">
        <v>18.2</v>
      </c>
      <c r="J146" s="24">
        <v>36</v>
      </c>
      <c r="L146" s="16"/>
    </row>
    <row r="147" spans="1:12" x14ac:dyDescent="0.4">
      <c r="A147" s="14"/>
      <c r="B147" s="14"/>
      <c r="C147" s="25">
        <v>2017</v>
      </c>
      <c r="D147" s="26">
        <v>820</v>
      </c>
      <c r="E147" s="26">
        <v>394</v>
      </c>
      <c r="F147" s="26">
        <v>426</v>
      </c>
      <c r="G147" s="27">
        <v>48</v>
      </c>
      <c r="H147" s="27">
        <v>52</v>
      </c>
      <c r="I147" s="27">
        <v>18.8</v>
      </c>
      <c r="J147" s="27">
        <v>32.1</v>
      </c>
      <c r="L147" s="16"/>
    </row>
    <row r="148" spans="1:12" x14ac:dyDescent="0.4">
      <c r="A148" s="13"/>
      <c r="B148" s="13"/>
      <c r="C148" s="22">
        <v>2018</v>
      </c>
      <c r="D148" s="23">
        <v>861</v>
      </c>
      <c r="E148" s="23">
        <v>384</v>
      </c>
      <c r="F148" s="23">
        <v>477</v>
      </c>
      <c r="G148" s="24">
        <v>44.6</v>
      </c>
      <c r="H148" s="24">
        <v>55.4</v>
      </c>
      <c r="I148" s="24">
        <v>21.6</v>
      </c>
      <c r="J148" s="24">
        <v>32.6</v>
      </c>
      <c r="L148" s="16"/>
    </row>
    <row r="149" spans="1:12" x14ac:dyDescent="0.4">
      <c r="A149" s="14"/>
      <c r="B149" s="14"/>
      <c r="C149" s="25">
        <v>2019</v>
      </c>
      <c r="D149" s="26">
        <v>837</v>
      </c>
      <c r="E149" s="26">
        <v>343</v>
      </c>
      <c r="F149" s="26">
        <v>494</v>
      </c>
      <c r="G149" s="27">
        <v>41</v>
      </c>
      <c r="H149" s="27">
        <v>59</v>
      </c>
      <c r="I149" s="27">
        <v>21.4</v>
      </c>
      <c r="J149" s="27">
        <v>36.299999999999997</v>
      </c>
      <c r="L149" s="16"/>
    </row>
    <row r="150" spans="1:12" x14ac:dyDescent="0.4">
      <c r="A150" s="13"/>
      <c r="B150" s="13"/>
      <c r="C150" s="22">
        <v>2020</v>
      </c>
      <c r="D150" s="23">
        <v>916</v>
      </c>
      <c r="E150" s="23">
        <v>340</v>
      </c>
      <c r="F150" s="23">
        <v>576</v>
      </c>
      <c r="G150" s="24">
        <v>37.1</v>
      </c>
      <c r="H150" s="24">
        <v>62.9</v>
      </c>
      <c r="I150" s="24">
        <v>20</v>
      </c>
      <c r="J150" s="24">
        <v>41.5</v>
      </c>
      <c r="L150" s="16"/>
    </row>
    <row r="151" spans="1:12" x14ac:dyDescent="0.4">
      <c r="A151" s="171" t="s">
        <v>11</v>
      </c>
      <c r="B151" s="171" t="s">
        <v>6</v>
      </c>
      <c r="C151" s="172">
        <v>1980</v>
      </c>
      <c r="D151" s="173">
        <v>637</v>
      </c>
      <c r="E151" s="173">
        <v>552</v>
      </c>
      <c r="F151" s="173">
        <v>85</v>
      </c>
      <c r="G151" s="174">
        <v>86.7</v>
      </c>
      <c r="H151" s="174">
        <v>13.3</v>
      </c>
      <c r="I151" s="174">
        <v>11.5</v>
      </c>
      <c r="J151" s="174">
        <v>1.7</v>
      </c>
      <c r="L151" s="16"/>
    </row>
    <row r="152" spans="1:12" x14ac:dyDescent="0.4">
      <c r="A152" s="13"/>
      <c r="B152" s="13"/>
      <c r="C152" s="22">
        <v>1981</v>
      </c>
      <c r="D152" s="23">
        <v>699</v>
      </c>
      <c r="E152" s="23">
        <v>617</v>
      </c>
      <c r="F152" s="23">
        <v>82</v>
      </c>
      <c r="G152" s="24">
        <v>88.3</v>
      </c>
      <c r="H152" s="24">
        <v>11.7</v>
      </c>
      <c r="I152" s="24">
        <v>10.199999999999999</v>
      </c>
      <c r="J152" s="24">
        <v>1.4</v>
      </c>
      <c r="L152" s="16"/>
    </row>
    <row r="153" spans="1:12" x14ac:dyDescent="0.4">
      <c r="A153" s="14"/>
      <c r="B153" s="14"/>
      <c r="C153" s="25">
        <v>1982</v>
      </c>
      <c r="D153" s="26">
        <v>733</v>
      </c>
      <c r="E153" s="26">
        <v>636</v>
      </c>
      <c r="F153" s="26">
        <v>97</v>
      </c>
      <c r="G153" s="27">
        <v>86.8</v>
      </c>
      <c r="H153" s="27">
        <v>13.2</v>
      </c>
      <c r="I153" s="27">
        <v>11.2</v>
      </c>
      <c r="J153" s="27">
        <v>1.6</v>
      </c>
      <c r="L153" s="16"/>
    </row>
    <row r="154" spans="1:12" x14ac:dyDescent="0.4">
      <c r="A154" s="13"/>
      <c r="B154" s="13"/>
      <c r="C154" s="22">
        <v>1983</v>
      </c>
      <c r="D154" s="23">
        <v>696</v>
      </c>
      <c r="E154" s="23">
        <v>602</v>
      </c>
      <c r="F154" s="23">
        <v>93</v>
      </c>
      <c r="G154" s="24">
        <v>86.5</v>
      </c>
      <c r="H154" s="24">
        <v>13.4</v>
      </c>
      <c r="I154" s="24">
        <v>12.2</v>
      </c>
      <c r="J154" s="24">
        <v>1.1000000000000001</v>
      </c>
      <c r="L154" s="16"/>
    </row>
    <row r="155" spans="1:12" x14ac:dyDescent="0.4">
      <c r="A155" s="14"/>
      <c r="B155" s="14"/>
      <c r="C155" s="25">
        <v>1984</v>
      </c>
      <c r="D155" s="26">
        <v>749</v>
      </c>
      <c r="E155" s="26">
        <v>630</v>
      </c>
      <c r="F155" s="26">
        <v>118</v>
      </c>
      <c r="G155" s="27">
        <v>84.1</v>
      </c>
      <c r="H155" s="27">
        <v>15.8</v>
      </c>
      <c r="I155" s="27">
        <v>13.6</v>
      </c>
      <c r="J155" s="27">
        <v>1.2</v>
      </c>
      <c r="L155" s="16"/>
    </row>
    <row r="156" spans="1:12" x14ac:dyDescent="0.4">
      <c r="A156" s="13"/>
      <c r="B156" s="13"/>
      <c r="C156" s="22">
        <v>1985</v>
      </c>
      <c r="D156" s="23">
        <v>727</v>
      </c>
      <c r="E156" s="23">
        <v>630</v>
      </c>
      <c r="F156" s="23">
        <v>97</v>
      </c>
      <c r="G156" s="24">
        <v>86.7</v>
      </c>
      <c r="H156" s="24">
        <v>13.3</v>
      </c>
      <c r="I156" s="24">
        <v>11.7</v>
      </c>
      <c r="J156" s="24">
        <v>1.4</v>
      </c>
      <c r="L156" s="16"/>
    </row>
    <row r="157" spans="1:12" x14ac:dyDescent="0.4">
      <c r="A157" s="14"/>
      <c r="B157" s="14"/>
      <c r="C157" s="25">
        <v>1986</v>
      </c>
      <c r="D157" s="26">
        <v>579</v>
      </c>
      <c r="E157" s="26">
        <v>461</v>
      </c>
      <c r="F157" s="26">
        <v>118</v>
      </c>
      <c r="G157" s="27">
        <v>79.599999999999994</v>
      </c>
      <c r="H157" s="27">
        <v>20.399999999999999</v>
      </c>
      <c r="I157" s="27">
        <v>18</v>
      </c>
      <c r="J157" s="27">
        <v>1.4</v>
      </c>
      <c r="L157" s="16"/>
    </row>
    <row r="158" spans="1:12" x14ac:dyDescent="0.4">
      <c r="A158" s="13"/>
      <c r="B158" s="13"/>
      <c r="C158" s="22">
        <v>1987</v>
      </c>
      <c r="D158" s="23">
        <v>845</v>
      </c>
      <c r="E158" s="23">
        <v>701</v>
      </c>
      <c r="F158" s="23">
        <v>144</v>
      </c>
      <c r="G158" s="24">
        <v>83</v>
      </c>
      <c r="H158" s="24">
        <v>17</v>
      </c>
      <c r="I158" s="24">
        <v>15.1</v>
      </c>
      <c r="J158" s="24">
        <v>1.2</v>
      </c>
      <c r="L158" s="16"/>
    </row>
    <row r="159" spans="1:12" x14ac:dyDescent="0.4">
      <c r="A159" s="14"/>
      <c r="B159" s="14"/>
      <c r="C159" s="25">
        <v>1988</v>
      </c>
      <c r="D159" s="26">
        <v>642</v>
      </c>
      <c r="E159" s="26">
        <v>534</v>
      </c>
      <c r="F159" s="26">
        <v>108</v>
      </c>
      <c r="G159" s="27">
        <v>83.2</v>
      </c>
      <c r="H159" s="27">
        <v>16.8</v>
      </c>
      <c r="I159" s="27">
        <v>14.6</v>
      </c>
      <c r="J159" s="27">
        <v>1.6</v>
      </c>
      <c r="L159" s="16"/>
    </row>
    <row r="160" spans="1:12" x14ac:dyDescent="0.4">
      <c r="A160" s="13"/>
      <c r="B160" s="13"/>
      <c r="C160" s="22">
        <v>1989</v>
      </c>
      <c r="D160" s="23">
        <v>740</v>
      </c>
      <c r="E160" s="23">
        <v>614</v>
      </c>
      <c r="F160" s="23">
        <v>126</v>
      </c>
      <c r="G160" s="24">
        <v>83</v>
      </c>
      <c r="H160" s="24">
        <v>17</v>
      </c>
      <c r="I160" s="24">
        <v>13.9</v>
      </c>
      <c r="J160" s="24">
        <v>2.7</v>
      </c>
      <c r="L160" s="16"/>
    </row>
    <row r="161" spans="1:12" x14ac:dyDescent="0.4">
      <c r="A161" s="14"/>
      <c r="B161" s="14"/>
      <c r="C161" s="25">
        <v>1990</v>
      </c>
      <c r="D161" s="26">
        <v>774</v>
      </c>
      <c r="E161" s="26">
        <v>616</v>
      </c>
      <c r="F161" s="26">
        <v>158</v>
      </c>
      <c r="G161" s="27">
        <v>79.599999999999994</v>
      </c>
      <c r="H161" s="27">
        <v>20.399999999999999</v>
      </c>
      <c r="I161" s="27">
        <v>17.3</v>
      </c>
      <c r="J161" s="27">
        <v>2.6</v>
      </c>
      <c r="L161" s="16"/>
    </row>
    <row r="162" spans="1:12" x14ac:dyDescent="0.4">
      <c r="A162" s="13"/>
      <c r="B162" s="13"/>
      <c r="C162" s="22">
        <v>1991</v>
      </c>
      <c r="D162" s="23">
        <v>676</v>
      </c>
      <c r="E162" s="23">
        <v>561</v>
      </c>
      <c r="F162" s="23">
        <v>115</v>
      </c>
      <c r="G162" s="24">
        <v>83</v>
      </c>
      <c r="H162" s="24">
        <v>17</v>
      </c>
      <c r="I162" s="24">
        <v>13.3</v>
      </c>
      <c r="J162" s="24">
        <v>3</v>
      </c>
      <c r="L162" s="16"/>
    </row>
    <row r="163" spans="1:12" x14ac:dyDescent="0.4">
      <c r="A163" s="14"/>
      <c r="B163" s="14"/>
      <c r="C163" s="25">
        <v>1992</v>
      </c>
      <c r="D163" s="26">
        <v>641</v>
      </c>
      <c r="E163" s="26">
        <v>539</v>
      </c>
      <c r="F163" s="26">
        <v>102</v>
      </c>
      <c r="G163" s="27">
        <v>84.1</v>
      </c>
      <c r="H163" s="27">
        <v>15.9</v>
      </c>
      <c r="I163" s="27">
        <v>13.7</v>
      </c>
      <c r="J163" s="27">
        <v>1.9</v>
      </c>
      <c r="L163" s="16"/>
    </row>
    <row r="164" spans="1:12" x14ac:dyDescent="0.4">
      <c r="A164" s="13"/>
      <c r="B164" s="13"/>
      <c r="C164" s="22">
        <v>1993</v>
      </c>
      <c r="D164" s="23">
        <v>653</v>
      </c>
      <c r="E164" s="23">
        <v>547</v>
      </c>
      <c r="F164" s="23">
        <v>106</v>
      </c>
      <c r="G164" s="24">
        <v>83.8</v>
      </c>
      <c r="H164" s="24">
        <v>16.2</v>
      </c>
      <c r="I164" s="24">
        <v>13.3</v>
      </c>
      <c r="J164" s="24">
        <v>2.1</v>
      </c>
      <c r="L164" s="16"/>
    </row>
    <row r="165" spans="1:12" x14ac:dyDescent="0.4">
      <c r="A165" s="14"/>
      <c r="B165" s="14"/>
      <c r="C165" s="25">
        <v>1994</v>
      </c>
      <c r="D165" s="26">
        <v>632</v>
      </c>
      <c r="E165" s="26">
        <v>524</v>
      </c>
      <c r="F165" s="26">
        <v>108</v>
      </c>
      <c r="G165" s="27">
        <v>82.9</v>
      </c>
      <c r="H165" s="27">
        <v>17.100000000000001</v>
      </c>
      <c r="I165" s="27">
        <v>13.4</v>
      </c>
      <c r="J165" s="27">
        <v>2.7</v>
      </c>
      <c r="L165" s="16"/>
    </row>
    <row r="166" spans="1:12" x14ac:dyDescent="0.4">
      <c r="A166" s="13"/>
      <c r="B166" s="13"/>
      <c r="C166" s="22">
        <v>1995</v>
      </c>
      <c r="D166" s="23">
        <v>632</v>
      </c>
      <c r="E166" s="23">
        <v>511</v>
      </c>
      <c r="F166" s="23">
        <v>121</v>
      </c>
      <c r="G166" s="24">
        <v>80.900000000000006</v>
      </c>
      <c r="H166" s="24">
        <v>19.100000000000001</v>
      </c>
      <c r="I166" s="24">
        <v>13.6</v>
      </c>
      <c r="J166" s="24">
        <v>4.7</v>
      </c>
      <c r="L166" s="16"/>
    </row>
    <row r="167" spans="1:12" x14ac:dyDescent="0.4">
      <c r="A167" s="14"/>
      <c r="B167" s="14"/>
      <c r="C167" s="25">
        <v>1996</v>
      </c>
      <c r="D167" s="26">
        <v>624</v>
      </c>
      <c r="E167" s="26">
        <v>509</v>
      </c>
      <c r="F167" s="26">
        <v>115</v>
      </c>
      <c r="G167" s="27">
        <v>81.599999999999994</v>
      </c>
      <c r="H167" s="27">
        <v>18.399999999999999</v>
      </c>
      <c r="I167" s="27">
        <v>13.8</v>
      </c>
      <c r="J167" s="27">
        <v>4.3</v>
      </c>
      <c r="L167" s="16"/>
    </row>
    <row r="168" spans="1:12" x14ac:dyDescent="0.4">
      <c r="A168" s="13"/>
      <c r="B168" s="13"/>
      <c r="C168" s="22">
        <v>1997</v>
      </c>
      <c r="D168" s="23">
        <v>629</v>
      </c>
      <c r="E168" s="23">
        <v>510</v>
      </c>
      <c r="F168" s="23">
        <v>119</v>
      </c>
      <c r="G168" s="24">
        <v>81.099999999999994</v>
      </c>
      <c r="H168" s="24">
        <v>18.899999999999999</v>
      </c>
      <c r="I168" s="24">
        <v>14.1</v>
      </c>
      <c r="J168" s="24">
        <v>4.0999999999999996</v>
      </c>
      <c r="L168" s="16"/>
    </row>
    <row r="169" spans="1:12" x14ac:dyDescent="0.4">
      <c r="A169" s="14"/>
      <c r="B169" s="14"/>
      <c r="C169" s="25">
        <v>1998</v>
      </c>
      <c r="D169" s="26">
        <v>622</v>
      </c>
      <c r="E169" s="26">
        <v>500</v>
      </c>
      <c r="F169" s="26">
        <v>122</v>
      </c>
      <c r="G169" s="27">
        <v>80.400000000000006</v>
      </c>
      <c r="H169" s="27">
        <v>19.600000000000001</v>
      </c>
      <c r="I169" s="27">
        <v>13.2</v>
      </c>
      <c r="J169" s="27">
        <v>5.5</v>
      </c>
      <c r="L169" s="16"/>
    </row>
    <row r="170" spans="1:12" x14ac:dyDescent="0.4">
      <c r="A170" s="13"/>
      <c r="B170" s="13"/>
      <c r="C170" s="22">
        <v>1999</v>
      </c>
      <c r="D170" s="23">
        <v>634</v>
      </c>
      <c r="E170" s="23">
        <v>506</v>
      </c>
      <c r="F170" s="23">
        <v>128</v>
      </c>
      <c r="G170" s="24">
        <v>79.8</v>
      </c>
      <c r="H170" s="24">
        <v>20.2</v>
      </c>
      <c r="I170" s="24">
        <v>14.5</v>
      </c>
      <c r="J170" s="24">
        <v>4.5999999999999996</v>
      </c>
      <c r="L170" s="16"/>
    </row>
    <row r="171" spans="1:12" x14ac:dyDescent="0.4">
      <c r="A171" s="14"/>
      <c r="B171" s="14"/>
      <c r="C171" s="25">
        <v>2000</v>
      </c>
      <c r="D171" s="26">
        <v>644</v>
      </c>
      <c r="E171" s="26">
        <v>516</v>
      </c>
      <c r="F171" s="26">
        <v>128</v>
      </c>
      <c r="G171" s="27">
        <v>80.099999999999994</v>
      </c>
      <c r="H171" s="27">
        <v>19.899999999999999</v>
      </c>
      <c r="I171" s="27">
        <v>12.9</v>
      </c>
      <c r="J171" s="27">
        <v>5.9</v>
      </c>
      <c r="L171" s="16"/>
    </row>
    <row r="172" spans="1:12" x14ac:dyDescent="0.4">
      <c r="A172" s="13"/>
      <c r="B172" s="13"/>
      <c r="C172" s="22">
        <v>2001</v>
      </c>
      <c r="D172" s="23">
        <v>650</v>
      </c>
      <c r="E172" s="23">
        <v>502</v>
      </c>
      <c r="F172" s="23">
        <v>148</v>
      </c>
      <c r="G172" s="24">
        <v>77.2</v>
      </c>
      <c r="H172" s="24">
        <v>22.8</v>
      </c>
      <c r="I172" s="24">
        <v>16.5</v>
      </c>
      <c r="J172" s="24">
        <v>5.7</v>
      </c>
      <c r="L172" s="16"/>
    </row>
    <row r="173" spans="1:12" x14ac:dyDescent="0.4">
      <c r="A173" s="14"/>
      <c r="B173" s="14"/>
      <c r="C173" s="25">
        <v>2002</v>
      </c>
      <c r="D173" s="26">
        <v>660</v>
      </c>
      <c r="E173" s="26">
        <v>515</v>
      </c>
      <c r="F173" s="26">
        <v>145</v>
      </c>
      <c r="G173" s="27">
        <v>78</v>
      </c>
      <c r="H173" s="27">
        <v>22</v>
      </c>
      <c r="I173" s="27">
        <v>15.3</v>
      </c>
      <c r="J173" s="27">
        <v>5.8</v>
      </c>
      <c r="L173" s="16"/>
    </row>
    <row r="174" spans="1:12" x14ac:dyDescent="0.4">
      <c r="A174" s="13"/>
      <c r="B174" s="13"/>
      <c r="C174" s="22">
        <v>2003</v>
      </c>
      <c r="D174" s="23">
        <v>597</v>
      </c>
      <c r="E174" s="23">
        <v>459</v>
      </c>
      <c r="F174" s="23">
        <v>138</v>
      </c>
      <c r="G174" s="24">
        <v>76.900000000000006</v>
      </c>
      <c r="H174" s="24">
        <v>23.1</v>
      </c>
      <c r="I174" s="24">
        <v>16.600000000000001</v>
      </c>
      <c r="J174" s="24">
        <v>5.5</v>
      </c>
      <c r="L174" s="16"/>
    </row>
    <row r="175" spans="1:12" x14ac:dyDescent="0.4">
      <c r="A175" s="14"/>
      <c r="B175" s="14"/>
      <c r="C175" s="25">
        <v>2004</v>
      </c>
      <c r="D175" s="26">
        <v>650</v>
      </c>
      <c r="E175" s="26">
        <v>507</v>
      </c>
      <c r="F175" s="26">
        <v>143</v>
      </c>
      <c r="G175" s="27">
        <v>78</v>
      </c>
      <c r="H175" s="27">
        <v>22</v>
      </c>
      <c r="I175" s="27">
        <v>15.1</v>
      </c>
      <c r="J175" s="27">
        <v>5.4</v>
      </c>
      <c r="L175" s="16"/>
    </row>
    <row r="176" spans="1:12" x14ac:dyDescent="0.4">
      <c r="A176" s="13"/>
      <c r="B176" s="13"/>
      <c r="C176" s="22">
        <v>2005</v>
      </c>
      <c r="D176" s="23">
        <v>511</v>
      </c>
      <c r="E176" s="23">
        <v>388</v>
      </c>
      <c r="F176" s="23">
        <v>123</v>
      </c>
      <c r="G176" s="24">
        <v>75.900000000000006</v>
      </c>
      <c r="H176" s="24">
        <v>24.1</v>
      </c>
      <c r="I176" s="24">
        <v>16.600000000000001</v>
      </c>
      <c r="J176" s="24">
        <v>6.3</v>
      </c>
      <c r="L176" s="16"/>
    </row>
    <row r="177" spans="1:12" x14ac:dyDescent="0.4">
      <c r="A177" s="14"/>
      <c r="B177" s="14"/>
      <c r="C177" s="25">
        <v>2006</v>
      </c>
      <c r="D177" s="26">
        <v>670</v>
      </c>
      <c r="E177" s="26">
        <v>509</v>
      </c>
      <c r="F177" s="26">
        <v>158</v>
      </c>
      <c r="G177" s="27">
        <v>76</v>
      </c>
      <c r="H177" s="27">
        <v>23.6</v>
      </c>
      <c r="I177" s="27">
        <v>16.399999999999999</v>
      </c>
      <c r="J177" s="27">
        <v>6.9</v>
      </c>
      <c r="L177" s="16"/>
    </row>
    <row r="178" spans="1:12" x14ac:dyDescent="0.4">
      <c r="A178" s="13"/>
      <c r="B178" s="13"/>
      <c r="C178" s="22">
        <v>2007</v>
      </c>
      <c r="D178" s="23">
        <v>655</v>
      </c>
      <c r="E178" s="23">
        <v>508</v>
      </c>
      <c r="F178" s="23">
        <v>145</v>
      </c>
      <c r="G178" s="24">
        <v>77.599999999999994</v>
      </c>
      <c r="H178" s="24">
        <v>22.1</v>
      </c>
      <c r="I178" s="24">
        <v>13</v>
      </c>
      <c r="J178" s="24">
        <v>6.9</v>
      </c>
      <c r="L178" s="16"/>
    </row>
    <row r="179" spans="1:12" x14ac:dyDescent="0.4">
      <c r="A179" s="14"/>
      <c r="B179" s="14"/>
      <c r="C179" s="25">
        <v>2008</v>
      </c>
      <c r="D179" s="26">
        <v>753</v>
      </c>
      <c r="E179" s="26">
        <v>586</v>
      </c>
      <c r="F179" s="26">
        <v>167</v>
      </c>
      <c r="G179" s="27">
        <v>77.8</v>
      </c>
      <c r="H179" s="27">
        <v>22.2</v>
      </c>
      <c r="I179" s="27">
        <v>15.9</v>
      </c>
      <c r="J179" s="27">
        <v>5.6</v>
      </c>
      <c r="L179" s="16"/>
    </row>
    <row r="180" spans="1:12" x14ac:dyDescent="0.4">
      <c r="A180" s="13"/>
      <c r="B180" s="13"/>
      <c r="C180" s="22">
        <v>2009</v>
      </c>
      <c r="D180" s="23">
        <v>886</v>
      </c>
      <c r="E180" s="23">
        <v>631</v>
      </c>
      <c r="F180" s="23">
        <v>255</v>
      </c>
      <c r="G180" s="24">
        <v>71.2</v>
      </c>
      <c r="H180" s="24">
        <v>28.8</v>
      </c>
      <c r="I180" s="24">
        <v>17.5</v>
      </c>
      <c r="J180" s="24">
        <v>9.9</v>
      </c>
      <c r="L180" s="16"/>
    </row>
    <row r="181" spans="1:12" x14ac:dyDescent="0.4">
      <c r="A181" s="14"/>
      <c r="B181" s="14"/>
      <c r="C181" s="25">
        <v>2010</v>
      </c>
      <c r="D181" s="26">
        <v>904</v>
      </c>
      <c r="E181" s="26">
        <v>613</v>
      </c>
      <c r="F181" s="26">
        <v>291</v>
      </c>
      <c r="G181" s="27">
        <v>67.8</v>
      </c>
      <c r="H181" s="27">
        <v>32.200000000000003</v>
      </c>
      <c r="I181" s="27">
        <v>18.7</v>
      </c>
      <c r="J181" s="27">
        <v>11.8</v>
      </c>
      <c r="L181" s="16"/>
    </row>
    <row r="182" spans="1:12" x14ac:dyDescent="0.4">
      <c r="A182" s="13"/>
      <c r="B182" s="13"/>
      <c r="C182" s="22">
        <v>2011</v>
      </c>
      <c r="D182" s="23">
        <v>610</v>
      </c>
      <c r="E182" s="23">
        <v>346</v>
      </c>
      <c r="F182" s="23">
        <v>261</v>
      </c>
      <c r="G182" s="24">
        <v>56.7</v>
      </c>
      <c r="H182" s="24">
        <v>42.8</v>
      </c>
      <c r="I182" s="24">
        <v>22.6</v>
      </c>
      <c r="J182" s="24">
        <v>18.5</v>
      </c>
      <c r="L182" s="16"/>
    </row>
    <row r="183" spans="1:12" x14ac:dyDescent="0.4">
      <c r="A183" s="14"/>
      <c r="B183" s="14"/>
      <c r="C183" s="25">
        <v>2012</v>
      </c>
      <c r="D183" s="26">
        <v>766</v>
      </c>
      <c r="E183" s="26">
        <v>451</v>
      </c>
      <c r="F183" s="26">
        <v>314</v>
      </c>
      <c r="G183" s="27">
        <v>58.9</v>
      </c>
      <c r="H183" s="27">
        <v>41</v>
      </c>
      <c r="I183" s="27">
        <v>20.6</v>
      </c>
      <c r="J183" s="27">
        <v>18.3</v>
      </c>
      <c r="L183" s="16"/>
    </row>
    <row r="184" spans="1:12" x14ac:dyDescent="0.4">
      <c r="A184" s="13"/>
      <c r="B184" s="13"/>
      <c r="C184" s="22">
        <v>2013</v>
      </c>
      <c r="D184" s="23">
        <v>744</v>
      </c>
      <c r="E184" s="23">
        <v>425</v>
      </c>
      <c r="F184" s="23">
        <v>317</v>
      </c>
      <c r="G184" s="24">
        <v>57.1</v>
      </c>
      <c r="H184" s="24">
        <v>42.6</v>
      </c>
      <c r="I184" s="24">
        <v>18.5</v>
      </c>
      <c r="J184" s="24">
        <v>21.8</v>
      </c>
      <c r="L184" s="16"/>
    </row>
    <row r="185" spans="1:12" x14ac:dyDescent="0.4">
      <c r="A185" s="14"/>
      <c r="B185" s="14"/>
      <c r="C185" s="25">
        <v>2014</v>
      </c>
      <c r="D185" s="26">
        <v>776</v>
      </c>
      <c r="E185" s="26">
        <v>437</v>
      </c>
      <c r="F185" s="26">
        <v>339</v>
      </c>
      <c r="G185" s="27">
        <v>56.3</v>
      </c>
      <c r="H185" s="27">
        <v>43.7</v>
      </c>
      <c r="I185" s="27">
        <v>18</v>
      </c>
      <c r="J185" s="27">
        <v>24.5</v>
      </c>
      <c r="L185" s="16"/>
    </row>
    <row r="186" spans="1:12" x14ac:dyDescent="0.4">
      <c r="A186" s="13"/>
      <c r="B186" s="13"/>
      <c r="C186" s="22">
        <v>2015</v>
      </c>
      <c r="D186" s="23">
        <v>868</v>
      </c>
      <c r="E186" s="23">
        <v>461</v>
      </c>
      <c r="F186" s="23">
        <v>407</v>
      </c>
      <c r="G186" s="24">
        <v>53.1</v>
      </c>
      <c r="H186" s="24">
        <v>46.9</v>
      </c>
      <c r="I186" s="24">
        <v>19.2</v>
      </c>
      <c r="J186" s="24">
        <v>26.2</v>
      </c>
      <c r="L186" s="16"/>
    </row>
    <row r="187" spans="1:12" x14ac:dyDescent="0.4">
      <c r="A187" s="14"/>
      <c r="B187" s="14"/>
      <c r="C187" s="25">
        <v>2016</v>
      </c>
      <c r="D187" s="26">
        <v>917</v>
      </c>
      <c r="E187" s="26">
        <v>473</v>
      </c>
      <c r="F187" s="26">
        <v>444</v>
      </c>
      <c r="G187" s="27">
        <v>51.6</v>
      </c>
      <c r="H187" s="27">
        <v>48.4</v>
      </c>
      <c r="I187" s="27">
        <v>21.5</v>
      </c>
      <c r="J187" s="27">
        <v>24.3</v>
      </c>
      <c r="L187" s="16"/>
    </row>
    <row r="188" spans="1:12" x14ac:dyDescent="0.4">
      <c r="A188" s="13"/>
      <c r="B188" s="13"/>
      <c r="C188" s="22">
        <v>2017</v>
      </c>
      <c r="D188" s="23">
        <v>919</v>
      </c>
      <c r="E188" s="23">
        <v>493</v>
      </c>
      <c r="F188" s="23">
        <v>426</v>
      </c>
      <c r="G188" s="24">
        <v>53.6</v>
      </c>
      <c r="H188" s="24">
        <v>46.4</v>
      </c>
      <c r="I188" s="24">
        <v>17.7</v>
      </c>
      <c r="J188" s="24">
        <v>27.1</v>
      </c>
      <c r="L188" s="16"/>
    </row>
    <row r="189" spans="1:12" x14ac:dyDescent="0.4">
      <c r="A189" s="14"/>
      <c r="B189" s="14"/>
      <c r="C189" s="25">
        <v>2018</v>
      </c>
      <c r="D189" s="26">
        <v>916</v>
      </c>
      <c r="E189" s="26">
        <v>472</v>
      </c>
      <c r="F189" s="26">
        <v>444</v>
      </c>
      <c r="G189" s="27">
        <v>51.5</v>
      </c>
      <c r="H189" s="27">
        <v>48.5</v>
      </c>
      <c r="I189" s="27">
        <v>23</v>
      </c>
      <c r="J189" s="27">
        <v>23.4</v>
      </c>
      <c r="L189" s="16"/>
    </row>
    <row r="190" spans="1:12" x14ac:dyDescent="0.4">
      <c r="A190" s="13"/>
      <c r="B190" s="13"/>
      <c r="C190" s="22">
        <v>2019</v>
      </c>
      <c r="D190" s="23">
        <v>841</v>
      </c>
      <c r="E190" s="23">
        <v>447</v>
      </c>
      <c r="F190" s="23">
        <v>394</v>
      </c>
      <c r="G190" s="24">
        <v>53.2</v>
      </c>
      <c r="H190" s="24">
        <v>46.8</v>
      </c>
      <c r="I190" s="24">
        <v>19.899999999999999</v>
      </c>
      <c r="J190" s="24">
        <v>25.6</v>
      </c>
      <c r="L190" s="16"/>
    </row>
    <row r="191" spans="1:12" x14ac:dyDescent="0.4">
      <c r="A191" s="14"/>
      <c r="B191" s="14"/>
      <c r="C191" s="25">
        <v>2020</v>
      </c>
      <c r="D191" s="26">
        <v>820</v>
      </c>
      <c r="E191" s="26">
        <v>416</v>
      </c>
      <c r="F191" s="26">
        <v>404</v>
      </c>
      <c r="G191" s="27">
        <v>50.7</v>
      </c>
      <c r="H191" s="27">
        <v>49.3</v>
      </c>
      <c r="I191" s="27">
        <v>17.600000000000001</v>
      </c>
      <c r="J191" s="27">
        <v>29.4</v>
      </c>
      <c r="L191" s="16"/>
    </row>
    <row r="192" spans="1:12" x14ac:dyDescent="0.4">
      <c r="A192" s="250" t="s">
        <v>11</v>
      </c>
      <c r="B192" s="250" t="s">
        <v>7</v>
      </c>
      <c r="C192" s="251">
        <v>1980</v>
      </c>
      <c r="D192" s="252">
        <v>552</v>
      </c>
      <c r="E192" s="252">
        <v>455</v>
      </c>
      <c r="F192" s="252">
        <v>97</v>
      </c>
      <c r="G192" s="253">
        <v>82.4</v>
      </c>
      <c r="H192" s="253">
        <v>17.600000000000001</v>
      </c>
      <c r="I192" s="253">
        <v>15.4</v>
      </c>
      <c r="J192" s="253">
        <v>1.1000000000000001</v>
      </c>
      <c r="L192" s="16"/>
    </row>
    <row r="193" spans="1:12" x14ac:dyDescent="0.4">
      <c r="A193" s="14"/>
      <c r="B193" s="14"/>
      <c r="C193" s="25">
        <v>1981</v>
      </c>
      <c r="D193" s="26">
        <v>571</v>
      </c>
      <c r="E193" s="26">
        <v>478</v>
      </c>
      <c r="F193" s="26">
        <v>93</v>
      </c>
      <c r="G193" s="27">
        <v>83.7</v>
      </c>
      <c r="H193" s="27">
        <v>16.3</v>
      </c>
      <c r="I193" s="27">
        <v>14.5</v>
      </c>
      <c r="J193" s="27">
        <v>1.4</v>
      </c>
      <c r="L193" s="16"/>
    </row>
    <row r="194" spans="1:12" x14ac:dyDescent="0.4">
      <c r="A194" s="13"/>
      <c r="B194" s="13"/>
      <c r="C194" s="22">
        <v>1982</v>
      </c>
      <c r="D194" s="23">
        <v>567</v>
      </c>
      <c r="E194" s="23">
        <v>476</v>
      </c>
      <c r="F194" s="23">
        <v>91</v>
      </c>
      <c r="G194" s="24">
        <v>84</v>
      </c>
      <c r="H194" s="24">
        <v>16</v>
      </c>
      <c r="I194" s="24">
        <v>15.5</v>
      </c>
      <c r="J194" s="24">
        <v>0.4</v>
      </c>
      <c r="L194" s="16"/>
    </row>
    <row r="195" spans="1:12" x14ac:dyDescent="0.4">
      <c r="A195" s="14"/>
      <c r="B195" s="14"/>
      <c r="C195" s="25">
        <v>1983</v>
      </c>
      <c r="D195" s="26">
        <v>545</v>
      </c>
      <c r="E195" s="26">
        <v>456</v>
      </c>
      <c r="F195" s="26">
        <v>89</v>
      </c>
      <c r="G195" s="27">
        <v>83.7</v>
      </c>
      <c r="H195" s="27">
        <v>16.3</v>
      </c>
      <c r="I195" s="27">
        <v>14.9</v>
      </c>
      <c r="J195" s="27">
        <v>1.5</v>
      </c>
      <c r="L195" s="16"/>
    </row>
    <row r="196" spans="1:12" x14ac:dyDescent="0.4">
      <c r="A196" s="13"/>
      <c r="B196" s="13"/>
      <c r="C196" s="22">
        <v>1984</v>
      </c>
      <c r="D196" s="23">
        <v>582</v>
      </c>
      <c r="E196" s="23">
        <v>472</v>
      </c>
      <c r="F196" s="23">
        <v>110</v>
      </c>
      <c r="G196" s="24">
        <v>81.099999999999994</v>
      </c>
      <c r="H196" s="24">
        <v>18.899999999999999</v>
      </c>
      <c r="I196" s="24">
        <v>17.2</v>
      </c>
      <c r="J196" s="24">
        <v>1.4</v>
      </c>
      <c r="L196" s="16"/>
    </row>
    <row r="197" spans="1:12" x14ac:dyDescent="0.4">
      <c r="A197" s="14"/>
      <c r="B197" s="14"/>
      <c r="C197" s="25">
        <v>1985</v>
      </c>
      <c r="D197" s="26">
        <v>542</v>
      </c>
      <c r="E197" s="26">
        <v>438</v>
      </c>
      <c r="F197" s="26">
        <v>104</v>
      </c>
      <c r="G197" s="27">
        <v>80.8</v>
      </c>
      <c r="H197" s="27">
        <v>19.2</v>
      </c>
      <c r="I197" s="27">
        <v>17</v>
      </c>
      <c r="J197" s="27">
        <v>1.8</v>
      </c>
      <c r="L197" s="16"/>
    </row>
    <row r="198" spans="1:12" x14ac:dyDescent="0.4">
      <c r="A198" s="13"/>
      <c r="B198" s="13"/>
      <c r="C198" s="22">
        <v>1986</v>
      </c>
      <c r="D198" s="23">
        <v>410</v>
      </c>
      <c r="E198" s="23">
        <v>324</v>
      </c>
      <c r="F198" s="23">
        <v>86</v>
      </c>
      <c r="G198" s="24">
        <v>79</v>
      </c>
      <c r="H198" s="24">
        <v>21</v>
      </c>
      <c r="I198" s="24">
        <v>19.3</v>
      </c>
      <c r="J198" s="24">
        <v>1.2</v>
      </c>
      <c r="L198" s="16"/>
    </row>
    <row r="199" spans="1:12" x14ac:dyDescent="0.4">
      <c r="A199" s="14"/>
      <c r="B199" s="14"/>
      <c r="C199" s="25">
        <v>1987</v>
      </c>
      <c r="D199" s="26">
        <v>638</v>
      </c>
      <c r="E199" s="26">
        <v>503</v>
      </c>
      <c r="F199" s="26">
        <v>135</v>
      </c>
      <c r="G199" s="27">
        <v>78.8</v>
      </c>
      <c r="H199" s="27">
        <v>21.2</v>
      </c>
      <c r="I199" s="27">
        <v>17.7</v>
      </c>
      <c r="J199" s="27">
        <v>1.4</v>
      </c>
      <c r="L199" s="16"/>
    </row>
    <row r="200" spans="1:12" x14ac:dyDescent="0.4">
      <c r="A200" s="13"/>
      <c r="B200" s="13"/>
      <c r="C200" s="22">
        <v>1988</v>
      </c>
      <c r="D200" s="23">
        <v>536</v>
      </c>
      <c r="E200" s="23">
        <v>418</v>
      </c>
      <c r="F200" s="23">
        <v>118</v>
      </c>
      <c r="G200" s="24">
        <v>78</v>
      </c>
      <c r="H200" s="24">
        <v>22</v>
      </c>
      <c r="I200" s="24">
        <v>18.7</v>
      </c>
      <c r="J200" s="24">
        <v>3</v>
      </c>
      <c r="L200" s="16"/>
    </row>
    <row r="201" spans="1:12" x14ac:dyDescent="0.4">
      <c r="A201" s="14"/>
      <c r="B201" s="14"/>
      <c r="C201" s="25">
        <v>1989</v>
      </c>
      <c r="D201" s="26">
        <v>564</v>
      </c>
      <c r="E201" s="26">
        <v>451</v>
      </c>
      <c r="F201" s="26">
        <v>113</v>
      </c>
      <c r="G201" s="27">
        <v>80</v>
      </c>
      <c r="H201" s="27">
        <v>20</v>
      </c>
      <c r="I201" s="27">
        <v>16.7</v>
      </c>
      <c r="J201" s="27">
        <v>2.2999999999999998</v>
      </c>
      <c r="L201" s="16"/>
    </row>
    <row r="202" spans="1:12" x14ac:dyDescent="0.4">
      <c r="A202" s="13"/>
      <c r="B202" s="13"/>
      <c r="C202" s="22">
        <v>1990</v>
      </c>
      <c r="D202" s="23">
        <v>630</v>
      </c>
      <c r="E202" s="23">
        <v>499</v>
      </c>
      <c r="F202" s="23">
        <v>131</v>
      </c>
      <c r="G202" s="24">
        <v>79.2</v>
      </c>
      <c r="H202" s="24">
        <v>20.8</v>
      </c>
      <c r="I202" s="24">
        <v>17.899999999999999</v>
      </c>
      <c r="J202" s="24">
        <v>1.9</v>
      </c>
      <c r="L202" s="16"/>
    </row>
    <row r="203" spans="1:12" x14ac:dyDescent="0.4">
      <c r="A203" s="14"/>
      <c r="B203" s="14"/>
      <c r="C203" s="25">
        <v>1991</v>
      </c>
      <c r="D203" s="26">
        <v>588</v>
      </c>
      <c r="E203" s="26">
        <v>491</v>
      </c>
      <c r="F203" s="26">
        <v>97</v>
      </c>
      <c r="G203" s="27">
        <v>83.5</v>
      </c>
      <c r="H203" s="27">
        <v>16.5</v>
      </c>
      <c r="I203" s="27">
        <v>13.3</v>
      </c>
      <c r="J203" s="27">
        <v>2.4</v>
      </c>
      <c r="L203" s="16"/>
    </row>
    <row r="204" spans="1:12" x14ac:dyDescent="0.4">
      <c r="A204" s="13"/>
      <c r="B204" s="13"/>
      <c r="C204" s="22">
        <v>1992</v>
      </c>
      <c r="D204" s="23">
        <v>645</v>
      </c>
      <c r="E204" s="23">
        <v>525</v>
      </c>
      <c r="F204" s="23">
        <v>120</v>
      </c>
      <c r="G204" s="24">
        <v>81.400000000000006</v>
      </c>
      <c r="H204" s="24">
        <v>18.600000000000001</v>
      </c>
      <c r="I204" s="24">
        <v>14.6</v>
      </c>
      <c r="J204" s="24">
        <v>2.8</v>
      </c>
      <c r="L204" s="16"/>
    </row>
    <row r="205" spans="1:12" x14ac:dyDescent="0.4">
      <c r="A205" s="14"/>
      <c r="B205" s="14"/>
      <c r="C205" s="25">
        <v>1993</v>
      </c>
      <c r="D205" s="26">
        <v>664</v>
      </c>
      <c r="E205" s="26">
        <v>545</v>
      </c>
      <c r="F205" s="26">
        <v>119</v>
      </c>
      <c r="G205" s="27">
        <v>82.1</v>
      </c>
      <c r="H205" s="27">
        <v>17.899999999999999</v>
      </c>
      <c r="I205" s="27">
        <v>14.6</v>
      </c>
      <c r="J205" s="27">
        <v>2.4</v>
      </c>
      <c r="L205" s="16"/>
    </row>
    <row r="206" spans="1:12" x14ac:dyDescent="0.4">
      <c r="A206" s="13"/>
      <c r="B206" s="13"/>
      <c r="C206" s="22">
        <v>1994</v>
      </c>
      <c r="D206" s="23">
        <v>666</v>
      </c>
      <c r="E206" s="23">
        <v>527</v>
      </c>
      <c r="F206" s="23">
        <v>139</v>
      </c>
      <c r="G206" s="24">
        <v>79.099999999999994</v>
      </c>
      <c r="H206" s="24">
        <v>20.9</v>
      </c>
      <c r="I206" s="24">
        <v>15.8</v>
      </c>
      <c r="J206" s="24">
        <v>4.2</v>
      </c>
      <c r="L206" s="16"/>
    </row>
    <row r="207" spans="1:12" x14ac:dyDescent="0.4">
      <c r="A207" s="14"/>
      <c r="B207" s="14"/>
      <c r="C207" s="25">
        <v>1995</v>
      </c>
      <c r="D207" s="26">
        <v>690</v>
      </c>
      <c r="E207" s="26">
        <v>575</v>
      </c>
      <c r="F207" s="26">
        <v>115</v>
      </c>
      <c r="G207" s="27">
        <v>83.3</v>
      </c>
      <c r="H207" s="27">
        <v>16.7</v>
      </c>
      <c r="I207" s="27">
        <v>13.5</v>
      </c>
      <c r="J207" s="27">
        <v>2.2999999999999998</v>
      </c>
      <c r="L207" s="16"/>
    </row>
    <row r="208" spans="1:12" x14ac:dyDescent="0.4">
      <c r="A208" s="13"/>
      <c r="B208" s="13"/>
      <c r="C208" s="22">
        <v>1996</v>
      </c>
      <c r="D208" s="23">
        <v>652</v>
      </c>
      <c r="E208" s="23">
        <v>542</v>
      </c>
      <c r="F208" s="23">
        <v>110</v>
      </c>
      <c r="G208" s="24">
        <v>83.1</v>
      </c>
      <c r="H208" s="24">
        <v>16.899999999999999</v>
      </c>
      <c r="I208" s="24">
        <v>12.3</v>
      </c>
      <c r="J208" s="24">
        <v>3.7</v>
      </c>
      <c r="L208" s="16"/>
    </row>
    <row r="209" spans="1:12" x14ac:dyDescent="0.4">
      <c r="A209" s="14"/>
      <c r="B209" s="14"/>
      <c r="C209" s="25">
        <v>1997</v>
      </c>
      <c r="D209" s="26">
        <v>686</v>
      </c>
      <c r="E209" s="26">
        <v>544</v>
      </c>
      <c r="F209" s="26">
        <v>142</v>
      </c>
      <c r="G209" s="27">
        <v>79.3</v>
      </c>
      <c r="H209" s="27">
        <v>20.7</v>
      </c>
      <c r="I209" s="27">
        <v>13.8</v>
      </c>
      <c r="J209" s="27">
        <v>6.3</v>
      </c>
      <c r="L209" s="16"/>
    </row>
    <row r="210" spans="1:12" x14ac:dyDescent="0.4">
      <c r="A210" s="13"/>
      <c r="B210" s="13"/>
      <c r="C210" s="22">
        <v>1998</v>
      </c>
      <c r="D210" s="23">
        <v>692</v>
      </c>
      <c r="E210" s="23">
        <v>565</v>
      </c>
      <c r="F210" s="23">
        <v>127</v>
      </c>
      <c r="G210" s="24">
        <v>81.599999999999994</v>
      </c>
      <c r="H210" s="24">
        <v>18.399999999999999</v>
      </c>
      <c r="I210" s="24">
        <v>14.7</v>
      </c>
      <c r="J210" s="24">
        <v>2.9</v>
      </c>
      <c r="L210" s="16"/>
    </row>
    <row r="211" spans="1:12" x14ac:dyDescent="0.4">
      <c r="A211" s="14"/>
      <c r="B211" s="14"/>
      <c r="C211" s="25">
        <v>1999</v>
      </c>
      <c r="D211" s="26">
        <v>667</v>
      </c>
      <c r="E211" s="26">
        <v>516</v>
      </c>
      <c r="F211" s="26">
        <v>151</v>
      </c>
      <c r="G211" s="27">
        <v>77.400000000000006</v>
      </c>
      <c r="H211" s="27">
        <v>22.6</v>
      </c>
      <c r="I211" s="27">
        <v>15.9</v>
      </c>
      <c r="J211" s="27">
        <v>5.4</v>
      </c>
      <c r="L211" s="16"/>
    </row>
    <row r="212" spans="1:12" x14ac:dyDescent="0.4">
      <c r="A212" s="13"/>
      <c r="B212" s="13"/>
      <c r="C212" s="22">
        <v>2000</v>
      </c>
      <c r="D212" s="23">
        <v>662</v>
      </c>
      <c r="E212" s="23">
        <v>516</v>
      </c>
      <c r="F212" s="23">
        <v>146</v>
      </c>
      <c r="G212" s="24">
        <v>77.900000000000006</v>
      </c>
      <c r="H212" s="24">
        <v>22.1</v>
      </c>
      <c r="I212" s="24">
        <v>14.7</v>
      </c>
      <c r="J212" s="24">
        <v>6.3</v>
      </c>
      <c r="L212" s="16"/>
    </row>
    <row r="213" spans="1:12" x14ac:dyDescent="0.4">
      <c r="A213" s="14"/>
      <c r="B213" s="14"/>
      <c r="C213" s="25">
        <v>2001</v>
      </c>
      <c r="D213" s="26">
        <v>635</v>
      </c>
      <c r="E213" s="26">
        <v>502</v>
      </c>
      <c r="F213" s="26">
        <v>133</v>
      </c>
      <c r="G213" s="27">
        <v>79.099999999999994</v>
      </c>
      <c r="H213" s="27">
        <v>20.9</v>
      </c>
      <c r="I213" s="27">
        <v>14.2</v>
      </c>
      <c r="J213" s="27">
        <v>5.7</v>
      </c>
      <c r="L213" s="16"/>
    </row>
    <row r="214" spans="1:12" x14ac:dyDescent="0.4">
      <c r="A214" s="13"/>
      <c r="B214" s="13"/>
      <c r="C214" s="22">
        <v>2002</v>
      </c>
      <c r="D214" s="23">
        <v>642</v>
      </c>
      <c r="E214" s="23">
        <v>494</v>
      </c>
      <c r="F214" s="23">
        <v>148</v>
      </c>
      <c r="G214" s="24">
        <v>76.900000000000006</v>
      </c>
      <c r="H214" s="24">
        <v>23.1</v>
      </c>
      <c r="I214" s="24">
        <v>15.9</v>
      </c>
      <c r="J214" s="24">
        <v>5.0999999999999996</v>
      </c>
      <c r="L214" s="16"/>
    </row>
    <row r="215" spans="1:12" x14ac:dyDescent="0.4">
      <c r="A215" s="14"/>
      <c r="B215" s="14"/>
      <c r="C215" s="25">
        <v>2003</v>
      </c>
      <c r="D215" s="26">
        <v>686</v>
      </c>
      <c r="E215" s="26">
        <v>522</v>
      </c>
      <c r="F215" s="26">
        <v>164</v>
      </c>
      <c r="G215" s="27">
        <v>76.099999999999994</v>
      </c>
      <c r="H215" s="27">
        <v>23.9</v>
      </c>
      <c r="I215" s="27">
        <v>16.2</v>
      </c>
      <c r="J215" s="27">
        <v>6.1</v>
      </c>
      <c r="L215" s="16"/>
    </row>
    <row r="216" spans="1:12" x14ac:dyDescent="0.4">
      <c r="A216" s="13"/>
      <c r="B216" s="13"/>
      <c r="C216" s="22">
        <v>2004</v>
      </c>
      <c r="D216" s="23">
        <v>635</v>
      </c>
      <c r="E216" s="23">
        <v>471</v>
      </c>
      <c r="F216" s="23">
        <v>164</v>
      </c>
      <c r="G216" s="24">
        <v>74.2</v>
      </c>
      <c r="H216" s="24">
        <v>25.8</v>
      </c>
      <c r="I216" s="24">
        <v>20</v>
      </c>
      <c r="J216" s="24">
        <v>4.9000000000000004</v>
      </c>
      <c r="L216" s="16"/>
    </row>
    <row r="217" spans="1:12" x14ac:dyDescent="0.4">
      <c r="A217" s="14"/>
      <c r="B217" s="14"/>
      <c r="C217" s="25">
        <v>2005</v>
      </c>
      <c r="D217" s="26">
        <v>460</v>
      </c>
      <c r="E217" s="26">
        <v>362</v>
      </c>
      <c r="F217" s="26">
        <v>98</v>
      </c>
      <c r="G217" s="27">
        <v>78.7</v>
      </c>
      <c r="H217" s="27">
        <v>21.3</v>
      </c>
      <c r="I217" s="27">
        <v>13.7</v>
      </c>
      <c r="J217" s="27">
        <v>6.1</v>
      </c>
      <c r="L217" s="16"/>
    </row>
    <row r="218" spans="1:12" x14ac:dyDescent="0.4">
      <c r="A218" s="13"/>
      <c r="B218" s="13"/>
      <c r="C218" s="22">
        <v>2006</v>
      </c>
      <c r="D218" s="23">
        <v>616</v>
      </c>
      <c r="E218" s="23">
        <v>485</v>
      </c>
      <c r="F218" s="23">
        <v>131</v>
      </c>
      <c r="G218" s="24">
        <v>78.7</v>
      </c>
      <c r="H218" s="24">
        <v>21.3</v>
      </c>
      <c r="I218" s="24">
        <v>14.9</v>
      </c>
      <c r="J218" s="24">
        <v>5.4</v>
      </c>
      <c r="L218" s="16"/>
    </row>
    <row r="219" spans="1:12" x14ac:dyDescent="0.4">
      <c r="A219" s="14"/>
      <c r="B219" s="14"/>
      <c r="C219" s="25">
        <v>2007</v>
      </c>
      <c r="D219" s="26">
        <v>614</v>
      </c>
      <c r="E219" s="26">
        <v>460</v>
      </c>
      <c r="F219" s="26">
        <v>154</v>
      </c>
      <c r="G219" s="27">
        <v>74.900000000000006</v>
      </c>
      <c r="H219" s="27">
        <v>25.1</v>
      </c>
      <c r="I219" s="27">
        <v>16.8</v>
      </c>
      <c r="J219" s="27">
        <v>6.7</v>
      </c>
      <c r="L219" s="16"/>
    </row>
    <row r="220" spans="1:12" x14ac:dyDescent="0.4">
      <c r="A220" s="13"/>
      <c r="B220" s="13"/>
      <c r="C220" s="22">
        <v>2008</v>
      </c>
      <c r="D220" s="23">
        <v>709</v>
      </c>
      <c r="E220" s="23">
        <v>535</v>
      </c>
      <c r="F220" s="23">
        <v>174</v>
      </c>
      <c r="G220" s="24">
        <v>75.5</v>
      </c>
      <c r="H220" s="24">
        <v>24.5</v>
      </c>
      <c r="I220" s="24">
        <v>16.2</v>
      </c>
      <c r="J220" s="24">
        <v>6.8</v>
      </c>
      <c r="L220" s="16"/>
    </row>
    <row r="221" spans="1:12" x14ac:dyDescent="0.4">
      <c r="A221" s="14"/>
      <c r="B221" s="14"/>
      <c r="C221" s="25">
        <v>2009</v>
      </c>
      <c r="D221" s="26">
        <v>842</v>
      </c>
      <c r="E221" s="26">
        <v>602</v>
      </c>
      <c r="F221" s="26">
        <v>240</v>
      </c>
      <c r="G221" s="27">
        <v>71.5</v>
      </c>
      <c r="H221" s="27">
        <v>28.5</v>
      </c>
      <c r="I221" s="27">
        <v>17.100000000000001</v>
      </c>
      <c r="J221" s="27">
        <v>9.6</v>
      </c>
      <c r="L221" s="16"/>
    </row>
    <row r="222" spans="1:12" x14ac:dyDescent="0.4">
      <c r="A222" s="13"/>
      <c r="B222" s="13"/>
      <c r="C222" s="22">
        <v>2010</v>
      </c>
      <c r="D222" s="23">
        <v>894</v>
      </c>
      <c r="E222" s="23">
        <v>590</v>
      </c>
      <c r="F222" s="23">
        <v>303</v>
      </c>
      <c r="G222" s="24">
        <v>66</v>
      </c>
      <c r="H222" s="24">
        <v>33.9</v>
      </c>
      <c r="I222" s="24">
        <v>20.8</v>
      </c>
      <c r="J222" s="24">
        <v>11.2</v>
      </c>
      <c r="L222" s="16"/>
    </row>
    <row r="223" spans="1:12" x14ac:dyDescent="0.4">
      <c r="A223" s="14"/>
      <c r="B223" s="14"/>
      <c r="C223" s="25">
        <v>2011</v>
      </c>
      <c r="D223" s="26">
        <v>676</v>
      </c>
      <c r="E223" s="26">
        <v>389</v>
      </c>
      <c r="F223" s="26">
        <v>286</v>
      </c>
      <c r="G223" s="27">
        <v>57.5</v>
      </c>
      <c r="H223" s="27">
        <v>42.3</v>
      </c>
      <c r="I223" s="27">
        <v>23.1</v>
      </c>
      <c r="J223" s="27">
        <v>17.600000000000001</v>
      </c>
      <c r="L223" s="16"/>
    </row>
    <row r="224" spans="1:12" x14ac:dyDescent="0.4">
      <c r="A224" s="13"/>
      <c r="B224" s="13"/>
      <c r="C224" s="22">
        <v>2012</v>
      </c>
      <c r="D224" s="23">
        <v>825</v>
      </c>
      <c r="E224" s="23">
        <v>508</v>
      </c>
      <c r="F224" s="23">
        <v>317</v>
      </c>
      <c r="G224" s="24">
        <v>61.6</v>
      </c>
      <c r="H224" s="24">
        <v>38.4</v>
      </c>
      <c r="I224" s="24">
        <v>18.8</v>
      </c>
      <c r="J224" s="24">
        <v>17.100000000000001</v>
      </c>
      <c r="L224" s="16"/>
    </row>
    <row r="225" spans="1:12" x14ac:dyDescent="0.4">
      <c r="A225" s="14"/>
      <c r="B225" s="14"/>
      <c r="C225" s="25">
        <v>2013</v>
      </c>
      <c r="D225" s="26">
        <v>813</v>
      </c>
      <c r="E225" s="26">
        <v>427</v>
      </c>
      <c r="F225" s="26">
        <v>386</v>
      </c>
      <c r="G225" s="27">
        <v>52.5</v>
      </c>
      <c r="H225" s="27">
        <v>47.5</v>
      </c>
      <c r="I225" s="27">
        <v>22.5</v>
      </c>
      <c r="J225" s="27">
        <v>23.5</v>
      </c>
      <c r="L225" s="16"/>
    </row>
    <row r="226" spans="1:12" x14ac:dyDescent="0.4">
      <c r="A226" s="13"/>
      <c r="B226" s="13"/>
      <c r="C226" s="22">
        <v>2014</v>
      </c>
      <c r="D226" s="23">
        <v>803</v>
      </c>
      <c r="E226" s="23">
        <v>440</v>
      </c>
      <c r="F226" s="23">
        <v>363</v>
      </c>
      <c r="G226" s="24">
        <v>54.8</v>
      </c>
      <c r="H226" s="24">
        <v>45.2</v>
      </c>
      <c r="I226" s="24">
        <v>18.7</v>
      </c>
      <c r="J226" s="24">
        <v>24.9</v>
      </c>
      <c r="L226" s="16"/>
    </row>
    <row r="227" spans="1:12" x14ac:dyDescent="0.4">
      <c r="A227" s="14"/>
      <c r="B227" s="14"/>
      <c r="C227" s="25">
        <v>2015</v>
      </c>
      <c r="D227" s="26">
        <v>880</v>
      </c>
      <c r="E227" s="26">
        <v>490</v>
      </c>
      <c r="F227" s="26">
        <v>390</v>
      </c>
      <c r="G227" s="27">
        <v>55.7</v>
      </c>
      <c r="H227" s="27">
        <v>44.3</v>
      </c>
      <c r="I227" s="27">
        <v>19.5</v>
      </c>
      <c r="J227" s="27">
        <v>23.3</v>
      </c>
      <c r="L227" s="16"/>
    </row>
    <row r="228" spans="1:12" x14ac:dyDescent="0.4">
      <c r="A228" s="13"/>
      <c r="B228" s="13"/>
      <c r="C228" s="22">
        <v>2016</v>
      </c>
      <c r="D228" s="23">
        <v>997</v>
      </c>
      <c r="E228" s="23">
        <v>525</v>
      </c>
      <c r="F228" s="23">
        <v>472</v>
      </c>
      <c r="G228" s="24">
        <v>52.7</v>
      </c>
      <c r="H228" s="24">
        <v>47.3</v>
      </c>
      <c r="I228" s="24">
        <v>22.7</v>
      </c>
      <c r="J228" s="24">
        <v>23.1</v>
      </c>
      <c r="L228" s="16"/>
    </row>
    <row r="229" spans="1:12" x14ac:dyDescent="0.4">
      <c r="A229" s="14"/>
      <c r="B229" s="14"/>
      <c r="C229" s="25">
        <v>2017</v>
      </c>
      <c r="D229" s="26">
        <v>989</v>
      </c>
      <c r="E229" s="26">
        <v>542</v>
      </c>
      <c r="F229" s="26">
        <v>447</v>
      </c>
      <c r="G229" s="27">
        <v>54.8</v>
      </c>
      <c r="H229" s="27">
        <v>45.2</v>
      </c>
      <c r="I229" s="27">
        <v>23.5</v>
      </c>
      <c r="J229" s="27">
        <v>20.2</v>
      </c>
      <c r="L229" s="16"/>
    </row>
    <row r="230" spans="1:12" x14ac:dyDescent="0.4">
      <c r="A230" s="13"/>
      <c r="B230" s="13"/>
      <c r="C230" s="22">
        <v>2018</v>
      </c>
      <c r="D230" s="23">
        <v>1018</v>
      </c>
      <c r="E230" s="23">
        <v>545</v>
      </c>
      <c r="F230" s="23">
        <v>473</v>
      </c>
      <c r="G230" s="24">
        <v>53.5</v>
      </c>
      <c r="H230" s="24">
        <v>46.5</v>
      </c>
      <c r="I230" s="24">
        <v>23.3</v>
      </c>
      <c r="J230" s="24">
        <v>21.6</v>
      </c>
      <c r="L230" s="16"/>
    </row>
    <row r="231" spans="1:12" x14ac:dyDescent="0.4">
      <c r="A231" s="14"/>
      <c r="B231" s="14"/>
      <c r="C231" s="25">
        <v>2019</v>
      </c>
      <c r="D231" s="26">
        <v>982</v>
      </c>
      <c r="E231" s="26">
        <v>486</v>
      </c>
      <c r="F231" s="26">
        <v>496</v>
      </c>
      <c r="G231" s="27">
        <v>49.5</v>
      </c>
      <c r="H231" s="27">
        <v>50.5</v>
      </c>
      <c r="I231" s="27">
        <v>23</v>
      </c>
      <c r="J231" s="27">
        <v>26.1</v>
      </c>
      <c r="L231" s="16"/>
    </row>
    <row r="232" spans="1:12" x14ac:dyDescent="0.4">
      <c r="A232" s="13"/>
      <c r="B232" s="13"/>
      <c r="C232" s="22">
        <v>2020</v>
      </c>
      <c r="D232" s="23">
        <v>858</v>
      </c>
      <c r="E232" s="23">
        <v>413</v>
      </c>
      <c r="F232" s="23">
        <v>445</v>
      </c>
      <c r="G232" s="24">
        <v>48.1</v>
      </c>
      <c r="H232" s="24">
        <v>51.9</v>
      </c>
      <c r="I232" s="24">
        <v>21.1</v>
      </c>
      <c r="J232" s="24">
        <v>29.1</v>
      </c>
      <c r="L232" s="16"/>
    </row>
    <row r="233" spans="1:12" x14ac:dyDescent="0.4">
      <c r="A233" s="171" t="s">
        <v>11</v>
      </c>
      <c r="B233" s="171" t="s">
        <v>8</v>
      </c>
      <c r="C233" s="172">
        <v>1980</v>
      </c>
      <c r="D233" s="173">
        <v>606</v>
      </c>
      <c r="E233" s="173">
        <v>486</v>
      </c>
      <c r="F233" s="173">
        <v>120</v>
      </c>
      <c r="G233" s="174">
        <v>80.2</v>
      </c>
      <c r="H233" s="174">
        <v>19.8</v>
      </c>
      <c r="I233" s="174">
        <v>17.5</v>
      </c>
      <c r="J233" s="174">
        <v>1.7</v>
      </c>
      <c r="L233" s="16"/>
    </row>
    <row r="234" spans="1:12" x14ac:dyDescent="0.4">
      <c r="A234" s="13"/>
      <c r="B234" s="13"/>
      <c r="C234" s="22">
        <v>1981</v>
      </c>
      <c r="D234" s="23">
        <v>640</v>
      </c>
      <c r="E234" s="23">
        <v>523</v>
      </c>
      <c r="F234" s="23">
        <v>117</v>
      </c>
      <c r="G234" s="24">
        <v>81.7</v>
      </c>
      <c r="H234" s="24">
        <v>18.3</v>
      </c>
      <c r="I234" s="24">
        <v>15.5</v>
      </c>
      <c r="J234" s="24">
        <v>1.4</v>
      </c>
      <c r="L234" s="16"/>
    </row>
    <row r="235" spans="1:12" x14ac:dyDescent="0.4">
      <c r="A235" s="14"/>
      <c r="B235" s="14"/>
      <c r="C235" s="25">
        <v>1982</v>
      </c>
      <c r="D235" s="26">
        <v>666</v>
      </c>
      <c r="E235" s="26">
        <v>544</v>
      </c>
      <c r="F235" s="26">
        <v>122</v>
      </c>
      <c r="G235" s="27">
        <v>81.7</v>
      </c>
      <c r="H235" s="27">
        <v>18.3</v>
      </c>
      <c r="I235" s="27">
        <v>15.8</v>
      </c>
      <c r="J235" s="27">
        <v>2</v>
      </c>
      <c r="L235" s="16"/>
    </row>
    <row r="236" spans="1:12" x14ac:dyDescent="0.4">
      <c r="A236" s="13"/>
      <c r="B236" s="13"/>
      <c r="C236" s="22">
        <v>1983</v>
      </c>
      <c r="D236" s="23">
        <v>615</v>
      </c>
      <c r="E236" s="23">
        <v>468</v>
      </c>
      <c r="F236" s="23">
        <v>147</v>
      </c>
      <c r="G236" s="24">
        <v>76.099999999999994</v>
      </c>
      <c r="H236" s="24">
        <v>23.9</v>
      </c>
      <c r="I236" s="24">
        <v>21.6</v>
      </c>
      <c r="J236" s="24">
        <v>1.6</v>
      </c>
      <c r="L236" s="16"/>
    </row>
    <row r="237" spans="1:12" x14ac:dyDescent="0.4">
      <c r="A237" s="14"/>
      <c r="B237" s="14"/>
      <c r="C237" s="25">
        <v>1984</v>
      </c>
      <c r="D237" s="26">
        <v>636</v>
      </c>
      <c r="E237" s="26">
        <v>494</v>
      </c>
      <c r="F237" s="26">
        <v>142</v>
      </c>
      <c r="G237" s="27">
        <v>77.7</v>
      </c>
      <c r="H237" s="27">
        <v>22.3</v>
      </c>
      <c r="I237" s="27">
        <v>19.8</v>
      </c>
      <c r="J237" s="27">
        <v>1.1000000000000001</v>
      </c>
      <c r="L237" s="16"/>
    </row>
    <row r="238" spans="1:12" x14ac:dyDescent="0.4">
      <c r="A238" s="13"/>
      <c r="B238" s="13"/>
      <c r="C238" s="22">
        <v>1985</v>
      </c>
      <c r="D238" s="23">
        <v>539</v>
      </c>
      <c r="E238" s="23">
        <v>421</v>
      </c>
      <c r="F238" s="23">
        <v>118</v>
      </c>
      <c r="G238" s="24">
        <v>78.099999999999994</v>
      </c>
      <c r="H238" s="24">
        <v>21.9</v>
      </c>
      <c r="I238" s="24">
        <v>18.7</v>
      </c>
      <c r="J238" s="24">
        <v>1.3</v>
      </c>
      <c r="L238" s="16"/>
    </row>
    <row r="239" spans="1:12" x14ac:dyDescent="0.4">
      <c r="A239" s="14"/>
      <c r="B239" s="14"/>
      <c r="C239" s="25">
        <v>1986</v>
      </c>
      <c r="D239" s="26">
        <v>430</v>
      </c>
      <c r="E239" s="26">
        <v>301</v>
      </c>
      <c r="F239" s="26">
        <v>129</v>
      </c>
      <c r="G239" s="27">
        <v>70</v>
      </c>
      <c r="H239" s="27">
        <v>30</v>
      </c>
      <c r="I239" s="27">
        <v>25.3</v>
      </c>
      <c r="J239" s="27">
        <v>2.1</v>
      </c>
      <c r="L239" s="16"/>
    </row>
    <row r="240" spans="1:12" x14ac:dyDescent="0.4">
      <c r="A240" s="13"/>
      <c r="B240" s="13"/>
      <c r="C240" s="22">
        <v>1987</v>
      </c>
      <c r="D240" s="23">
        <v>619</v>
      </c>
      <c r="E240" s="23">
        <v>467</v>
      </c>
      <c r="F240" s="23">
        <v>151</v>
      </c>
      <c r="G240" s="24">
        <v>75.400000000000006</v>
      </c>
      <c r="H240" s="24">
        <v>24.4</v>
      </c>
      <c r="I240" s="24">
        <v>20.7</v>
      </c>
      <c r="J240" s="24">
        <v>1.9</v>
      </c>
      <c r="L240" s="16"/>
    </row>
    <row r="241" spans="1:12" x14ac:dyDescent="0.4">
      <c r="A241" s="14"/>
      <c r="B241" s="14"/>
      <c r="C241" s="25">
        <v>1988</v>
      </c>
      <c r="D241" s="26">
        <v>548</v>
      </c>
      <c r="E241" s="26">
        <v>413</v>
      </c>
      <c r="F241" s="26">
        <v>135</v>
      </c>
      <c r="G241" s="27">
        <v>75.400000000000006</v>
      </c>
      <c r="H241" s="27">
        <v>24.6</v>
      </c>
      <c r="I241" s="27">
        <v>21.2</v>
      </c>
      <c r="J241" s="27">
        <v>3.1</v>
      </c>
      <c r="L241" s="16"/>
    </row>
    <row r="242" spans="1:12" x14ac:dyDescent="0.4">
      <c r="A242" s="13"/>
      <c r="B242" s="13"/>
      <c r="C242" s="22">
        <v>1989</v>
      </c>
      <c r="D242" s="23">
        <v>509</v>
      </c>
      <c r="E242" s="23">
        <v>386</v>
      </c>
      <c r="F242" s="23">
        <v>123</v>
      </c>
      <c r="G242" s="24">
        <v>75.8</v>
      </c>
      <c r="H242" s="24">
        <v>24.2</v>
      </c>
      <c r="I242" s="24">
        <v>19.8</v>
      </c>
      <c r="J242" s="24">
        <v>2.6</v>
      </c>
      <c r="L242" s="16"/>
    </row>
    <row r="243" spans="1:12" x14ac:dyDescent="0.4">
      <c r="A243" s="14"/>
      <c r="B243" s="14"/>
      <c r="C243" s="25">
        <v>1990</v>
      </c>
      <c r="D243" s="26">
        <v>503</v>
      </c>
      <c r="E243" s="26">
        <v>368</v>
      </c>
      <c r="F243" s="26">
        <v>134</v>
      </c>
      <c r="G243" s="27">
        <v>73.2</v>
      </c>
      <c r="H243" s="27">
        <v>26.6</v>
      </c>
      <c r="I243" s="27">
        <v>21.1</v>
      </c>
      <c r="J243" s="27">
        <v>3.2</v>
      </c>
      <c r="L243" s="16"/>
    </row>
    <row r="244" spans="1:12" x14ac:dyDescent="0.4">
      <c r="A244" s="13"/>
      <c r="B244" s="13"/>
      <c r="C244" s="22">
        <v>1991</v>
      </c>
      <c r="D244" s="23">
        <v>437</v>
      </c>
      <c r="E244" s="23">
        <v>323</v>
      </c>
      <c r="F244" s="23">
        <v>114</v>
      </c>
      <c r="G244" s="24">
        <v>73.900000000000006</v>
      </c>
      <c r="H244" s="24">
        <v>26.1</v>
      </c>
      <c r="I244" s="24">
        <v>21.1</v>
      </c>
      <c r="J244" s="24">
        <v>2.2999999999999998</v>
      </c>
      <c r="L244" s="16"/>
    </row>
    <row r="245" spans="1:12" x14ac:dyDescent="0.4">
      <c r="A245" s="14"/>
      <c r="B245" s="14"/>
      <c r="C245" s="25">
        <v>1992</v>
      </c>
      <c r="D245" s="26">
        <v>472</v>
      </c>
      <c r="E245" s="26">
        <v>358</v>
      </c>
      <c r="F245" s="26">
        <v>114</v>
      </c>
      <c r="G245" s="27">
        <v>75.8</v>
      </c>
      <c r="H245" s="27">
        <v>24.2</v>
      </c>
      <c r="I245" s="27">
        <v>18.600000000000001</v>
      </c>
      <c r="J245" s="27">
        <v>2.1</v>
      </c>
      <c r="L245" s="16"/>
    </row>
    <row r="246" spans="1:12" x14ac:dyDescent="0.4">
      <c r="A246" s="13"/>
      <c r="B246" s="13"/>
      <c r="C246" s="22">
        <v>1993</v>
      </c>
      <c r="D246" s="23">
        <v>478</v>
      </c>
      <c r="E246" s="23">
        <v>363</v>
      </c>
      <c r="F246" s="23">
        <v>115</v>
      </c>
      <c r="G246" s="24">
        <v>75.900000000000006</v>
      </c>
      <c r="H246" s="24">
        <v>24.1</v>
      </c>
      <c r="I246" s="24">
        <v>19.899999999999999</v>
      </c>
      <c r="J246" s="24">
        <v>2.5</v>
      </c>
      <c r="L246" s="16"/>
    </row>
    <row r="247" spans="1:12" x14ac:dyDescent="0.4">
      <c r="A247" s="14"/>
      <c r="B247" s="14"/>
      <c r="C247" s="25">
        <v>1994</v>
      </c>
      <c r="D247" s="26">
        <v>478</v>
      </c>
      <c r="E247" s="26">
        <v>385</v>
      </c>
      <c r="F247" s="26">
        <v>93</v>
      </c>
      <c r="G247" s="27">
        <v>80.5</v>
      </c>
      <c r="H247" s="27">
        <v>19.5</v>
      </c>
      <c r="I247" s="27">
        <v>15.9</v>
      </c>
      <c r="J247" s="27">
        <v>2.2999999999999998</v>
      </c>
      <c r="L247" s="16"/>
    </row>
    <row r="248" spans="1:12" x14ac:dyDescent="0.4">
      <c r="A248" s="13"/>
      <c r="B248" s="13"/>
      <c r="C248" s="22">
        <v>1995</v>
      </c>
      <c r="D248" s="23">
        <v>482</v>
      </c>
      <c r="E248" s="23">
        <v>384</v>
      </c>
      <c r="F248" s="23">
        <v>98</v>
      </c>
      <c r="G248" s="24">
        <v>79.7</v>
      </c>
      <c r="H248" s="24">
        <v>20.3</v>
      </c>
      <c r="I248" s="24">
        <v>16</v>
      </c>
      <c r="J248" s="24">
        <v>2.5</v>
      </c>
      <c r="L248" s="16"/>
    </row>
    <row r="249" spans="1:12" x14ac:dyDescent="0.4">
      <c r="A249" s="14"/>
      <c r="B249" s="14"/>
      <c r="C249" s="25">
        <v>1996</v>
      </c>
      <c r="D249" s="26">
        <v>484</v>
      </c>
      <c r="E249" s="26">
        <v>378</v>
      </c>
      <c r="F249" s="26">
        <v>106</v>
      </c>
      <c r="G249" s="27">
        <v>78.099999999999994</v>
      </c>
      <c r="H249" s="27">
        <v>21.9</v>
      </c>
      <c r="I249" s="27">
        <v>17.100000000000001</v>
      </c>
      <c r="J249" s="27">
        <v>4.3</v>
      </c>
      <c r="L249" s="16"/>
    </row>
    <row r="250" spans="1:12" x14ac:dyDescent="0.4">
      <c r="A250" s="13"/>
      <c r="B250" s="13"/>
      <c r="C250" s="22">
        <v>1997</v>
      </c>
      <c r="D250" s="23">
        <v>487</v>
      </c>
      <c r="E250" s="23">
        <v>374</v>
      </c>
      <c r="F250" s="23">
        <v>113</v>
      </c>
      <c r="G250" s="24">
        <v>76.8</v>
      </c>
      <c r="H250" s="24">
        <v>23.2</v>
      </c>
      <c r="I250" s="24">
        <v>17.7</v>
      </c>
      <c r="J250" s="24">
        <v>4.7</v>
      </c>
      <c r="L250" s="16"/>
    </row>
    <row r="251" spans="1:12" x14ac:dyDescent="0.4">
      <c r="A251" s="14"/>
      <c r="B251" s="14"/>
      <c r="C251" s="25">
        <v>1998</v>
      </c>
      <c r="D251" s="26">
        <v>470</v>
      </c>
      <c r="E251" s="26">
        <v>370</v>
      </c>
      <c r="F251" s="26">
        <v>100</v>
      </c>
      <c r="G251" s="27">
        <v>78.7</v>
      </c>
      <c r="H251" s="27">
        <v>21.3</v>
      </c>
      <c r="I251" s="27">
        <v>18.3</v>
      </c>
      <c r="J251" s="27">
        <v>1.9</v>
      </c>
      <c r="L251" s="16"/>
    </row>
    <row r="252" spans="1:12" x14ac:dyDescent="0.4">
      <c r="A252" s="13"/>
      <c r="B252" s="13"/>
      <c r="C252" s="22">
        <v>1999</v>
      </c>
      <c r="D252" s="23">
        <v>521</v>
      </c>
      <c r="E252" s="23">
        <v>404</v>
      </c>
      <c r="F252" s="23">
        <v>117</v>
      </c>
      <c r="G252" s="24">
        <v>77.5</v>
      </c>
      <c r="H252" s="24">
        <v>22.5</v>
      </c>
      <c r="I252" s="24">
        <v>16.7</v>
      </c>
      <c r="J252" s="24">
        <v>4</v>
      </c>
      <c r="L252" s="16"/>
    </row>
    <row r="253" spans="1:12" x14ac:dyDescent="0.4">
      <c r="A253" s="14"/>
      <c r="B253" s="14"/>
      <c r="C253" s="25">
        <v>2000</v>
      </c>
      <c r="D253" s="26">
        <v>562</v>
      </c>
      <c r="E253" s="26">
        <v>435</v>
      </c>
      <c r="F253" s="26">
        <v>127</v>
      </c>
      <c r="G253" s="27">
        <v>77.400000000000006</v>
      </c>
      <c r="H253" s="27">
        <v>22.6</v>
      </c>
      <c r="I253" s="27">
        <v>16.2</v>
      </c>
      <c r="J253" s="27">
        <v>4.4000000000000004</v>
      </c>
      <c r="L253" s="16"/>
    </row>
    <row r="254" spans="1:12" x14ac:dyDescent="0.4">
      <c r="A254" s="13"/>
      <c r="B254" s="13"/>
      <c r="C254" s="22">
        <v>2001</v>
      </c>
      <c r="D254" s="23">
        <v>579</v>
      </c>
      <c r="E254" s="23">
        <v>467</v>
      </c>
      <c r="F254" s="23">
        <v>112</v>
      </c>
      <c r="G254" s="24">
        <v>80.7</v>
      </c>
      <c r="H254" s="24">
        <v>19.3</v>
      </c>
      <c r="I254" s="24">
        <v>14.9</v>
      </c>
      <c r="J254" s="24">
        <v>3.3</v>
      </c>
      <c r="L254" s="16"/>
    </row>
    <row r="255" spans="1:12" x14ac:dyDescent="0.4">
      <c r="A255" s="14"/>
      <c r="B255" s="14"/>
      <c r="C255" s="25">
        <v>2002</v>
      </c>
      <c r="D255" s="26">
        <v>583</v>
      </c>
      <c r="E255" s="26">
        <v>440</v>
      </c>
      <c r="F255" s="26">
        <v>143</v>
      </c>
      <c r="G255" s="27">
        <v>75.5</v>
      </c>
      <c r="H255" s="27">
        <v>24.5</v>
      </c>
      <c r="I255" s="27">
        <v>18.399999999999999</v>
      </c>
      <c r="J255" s="27">
        <v>3.9</v>
      </c>
      <c r="L255" s="16"/>
    </row>
    <row r="256" spans="1:12" x14ac:dyDescent="0.4">
      <c r="A256" s="13"/>
      <c r="B256" s="13"/>
      <c r="C256" s="22">
        <v>2003</v>
      </c>
      <c r="D256" s="23">
        <v>623</v>
      </c>
      <c r="E256" s="23">
        <v>494</v>
      </c>
      <c r="F256" s="23">
        <v>129</v>
      </c>
      <c r="G256" s="24">
        <v>79.3</v>
      </c>
      <c r="H256" s="24">
        <v>20.7</v>
      </c>
      <c r="I256" s="24">
        <v>16.100000000000001</v>
      </c>
      <c r="J256" s="24">
        <v>3.5</v>
      </c>
      <c r="L256" s="16"/>
    </row>
    <row r="257" spans="1:12" x14ac:dyDescent="0.4">
      <c r="A257" s="14"/>
      <c r="B257" s="14"/>
      <c r="C257" s="25">
        <v>2004</v>
      </c>
      <c r="D257" s="26">
        <v>588</v>
      </c>
      <c r="E257" s="26">
        <v>430</v>
      </c>
      <c r="F257" s="26">
        <v>158</v>
      </c>
      <c r="G257" s="27">
        <v>73.099999999999994</v>
      </c>
      <c r="H257" s="27">
        <v>26.9</v>
      </c>
      <c r="I257" s="27">
        <v>19.2</v>
      </c>
      <c r="J257" s="27">
        <v>5.8</v>
      </c>
      <c r="L257" s="16"/>
    </row>
    <row r="258" spans="1:12" x14ac:dyDescent="0.4">
      <c r="A258" s="13"/>
      <c r="B258" s="13"/>
      <c r="C258" s="22">
        <v>2005</v>
      </c>
      <c r="D258" s="23">
        <v>484</v>
      </c>
      <c r="E258" s="23">
        <v>383</v>
      </c>
      <c r="F258" s="23">
        <v>101</v>
      </c>
      <c r="G258" s="24">
        <v>79.099999999999994</v>
      </c>
      <c r="H258" s="24">
        <v>20.9</v>
      </c>
      <c r="I258" s="24">
        <v>15.3</v>
      </c>
      <c r="J258" s="24">
        <v>5</v>
      </c>
      <c r="L258" s="16"/>
    </row>
    <row r="259" spans="1:12" x14ac:dyDescent="0.4">
      <c r="A259" s="14"/>
      <c r="B259" s="14"/>
      <c r="C259" s="25">
        <v>2006</v>
      </c>
      <c r="D259" s="26">
        <v>637</v>
      </c>
      <c r="E259" s="26">
        <v>479</v>
      </c>
      <c r="F259" s="26">
        <v>157</v>
      </c>
      <c r="G259" s="27">
        <v>75.2</v>
      </c>
      <c r="H259" s="27">
        <v>24.6</v>
      </c>
      <c r="I259" s="27">
        <v>17.100000000000001</v>
      </c>
      <c r="J259" s="27">
        <v>6.3</v>
      </c>
      <c r="L259" s="16"/>
    </row>
    <row r="260" spans="1:12" x14ac:dyDescent="0.4">
      <c r="A260" s="13"/>
      <c r="B260" s="13"/>
      <c r="C260" s="22">
        <v>2007</v>
      </c>
      <c r="D260" s="23">
        <v>635</v>
      </c>
      <c r="E260" s="23">
        <v>488</v>
      </c>
      <c r="F260" s="23">
        <v>146</v>
      </c>
      <c r="G260" s="24">
        <v>76.900000000000006</v>
      </c>
      <c r="H260" s="24">
        <v>23</v>
      </c>
      <c r="I260" s="24">
        <v>16.399999999999999</v>
      </c>
      <c r="J260" s="24">
        <v>5.2</v>
      </c>
      <c r="L260" s="16"/>
    </row>
    <row r="261" spans="1:12" x14ac:dyDescent="0.4">
      <c r="A261" s="14"/>
      <c r="B261" s="14"/>
      <c r="C261" s="25">
        <v>2008</v>
      </c>
      <c r="D261" s="26">
        <v>710</v>
      </c>
      <c r="E261" s="26">
        <v>557</v>
      </c>
      <c r="F261" s="26">
        <v>153</v>
      </c>
      <c r="G261" s="27">
        <v>78.5</v>
      </c>
      <c r="H261" s="27">
        <v>21.5</v>
      </c>
      <c r="I261" s="27">
        <v>14.2</v>
      </c>
      <c r="J261" s="27">
        <v>5.2</v>
      </c>
      <c r="L261" s="16"/>
    </row>
    <row r="262" spans="1:12" x14ac:dyDescent="0.4">
      <c r="A262" s="13"/>
      <c r="B262" s="13"/>
      <c r="C262" s="22">
        <v>2009</v>
      </c>
      <c r="D262" s="23">
        <v>845</v>
      </c>
      <c r="E262" s="23">
        <v>627</v>
      </c>
      <c r="F262" s="23">
        <v>218</v>
      </c>
      <c r="G262" s="24">
        <v>74.2</v>
      </c>
      <c r="H262" s="24">
        <v>25.8</v>
      </c>
      <c r="I262" s="24">
        <v>16.399999999999999</v>
      </c>
      <c r="J262" s="24">
        <v>7.8</v>
      </c>
      <c r="L262" s="16"/>
    </row>
    <row r="263" spans="1:12" x14ac:dyDescent="0.4">
      <c r="A263" s="14"/>
      <c r="B263" s="14"/>
      <c r="C263" s="25">
        <v>2010</v>
      </c>
      <c r="D263" s="26">
        <v>838</v>
      </c>
      <c r="E263" s="26">
        <v>581</v>
      </c>
      <c r="F263" s="26">
        <v>257</v>
      </c>
      <c r="G263" s="27">
        <v>69.3</v>
      </c>
      <c r="H263" s="27">
        <v>30.7</v>
      </c>
      <c r="I263" s="27">
        <v>20.5</v>
      </c>
      <c r="J263" s="27">
        <v>7.9</v>
      </c>
      <c r="L263" s="16"/>
    </row>
    <row r="264" spans="1:12" x14ac:dyDescent="0.4">
      <c r="A264" s="13"/>
      <c r="B264" s="13"/>
      <c r="C264" s="22">
        <v>2011</v>
      </c>
      <c r="D264" s="23">
        <v>648</v>
      </c>
      <c r="E264" s="23">
        <v>419</v>
      </c>
      <c r="F264" s="23">
        <v>229</v>
      </c>
      <c r="G264" s="24">
        <v>64.7</v>
      </c>
      <c r="H264" s="24">
        <v>35.299999999999997</v>
      </c>
      <c r="I264" s="24">
        <v>23</v>
      </c>
      <c r="J264" s="24">
        <v>10.3</v>
      </c>
      <c r="L264" s="16"/>
    </row>
    <row r="265" spans="1:12" x14ac:dyDescent="0.4">
      <c r="A265" s="14"/>
      <c r="B265" s="14"/>
      <c r="C265" s="25">
        <v>2012</v>
      </c>
      <c r="D265" s="26">
        <v>731</v>
      </c>
      <c r="E265" s="26">
        <v>479</v>
      </c>
      <c r="F265" s="26">
        <v>252</v>
      </c>
      <c r="G265" s="27">
        <v>65.5</v>
      </c>
      <c r="H265" s="27">
        <v>34.5</v>
      </c>
      <c r="I265" s="27">
        <v>18.3</v>
      </c>
      <c r="J265" s="27">
        <v>13.3</v>
      </c>
      <c r="L265" s="16"/>
    </row>
    <row r="266" spans="1:12" x14ac:dyDescent="0.4">
      <c r="A266" s="13"/>
      <c r="B266" s="13"/>
      <c r="C266" s="22">
        <v>2013</v>
      </c>
      <c r="D266" s="23">
        <v>712</v>
      </c>
      <c r="E266" s="23">
        <v>450</v>
      </c>
      <c r="F266" s="23">
        <v>262</v>
      </c>
      <c r="G266" s="24">
        <v>63.2</v>
      </c>
      <c r="H266" s="24">
        <v>36.799999999999997</v>
      </c>
      <c r="I266" s="24">
        <v>21.8</v>
      </c>
      <c r="J266" s="24">
        <v>13.1</v>
      </c>
      <c r="L266" s="16"/>
    </row>
    <row r="267" spans="1:12" x14ac:dyDescent="0.4">
      <c r="A267" s="14"/>
      <c r="B267" s="14"/>
      <c r="C267" s="25">
        <v>2014</v>
      </c>
      <c r="D267" s="26">
        <v>773</v>
      </c>
      <c r="E267" s="26">
        <v>462</v>
      </c>
      <c r="F267" s="26">
        <v>311</v>
      </c>
      <c r="G267" s="27">
        <v>59.8</v>
      </c>
      <c r="H267" s="27">
        <v>40.200000000000003</v>
      </c>
      <c r="I267" s="27">
        <v>20.399999999999999</v>
      </c>
      <c r="J267" s="27">
        <v>18</v>
      </c>
      <c r="L267" s="16"/>
    </row>
    <row r="268" spans="1:12" x14ac:dyDescent="0.4">
      <c r="A268" s="13"/>
      <c r="B268" s="13"/>
      <c r="C268" s="22">
        <v>2015</v>
      </c>
      <c r="D268" s="23">
        <v>765</v>
      </c>
      <c r="E268" s="23">
        <v>443</v>
      </c>
      <c r="F268" s="23">
        <v>322</v>
      </c>
      <c r="G268" s="24">
        <v>57.9</v>
      </c>
      <c r="H268" s="24">
        <v>42.1</v>
      </c>
      <c r="I268" s="24">
        <v>21.7</v>
      </c>
      <c r="J268" s="24">
        <v>19.100000000000001</v>
      </c>
      <c r="L268" s="16"/>
    </row>
    <row r="269" spans="1:12" x14ac:dyDescent="0.4">
      <c r="A269" s="14"/>
      <c r="B269" s="14"/>
      <c r="C269" s="25">
        <v>2016</v>
      </c>
      <c r="D269" s="26">
        <v>734</v>
      </c>
      <c r="E269" s="26">
        <v>412</v>
      </c>
      <c r="F269" s="26">
        <v>322</v>
      </c>
      <c r="G269" s="27">
        <v>56.1</v>
      </c>
      <c r="H269" s="27">
        <v>43.9</v>
      </c>
      <c r="I269" s="27">
        <v>23</v>
      </c>
      <c r="J269" s="27">
        <v>17.7</v>
      </c>
      <c r="L269" s="16"/>
    </row>
    <row r="270" spans="1:12" x14ac:dyDescent="0.4">
      <c r="A270" s="13"/>
      <c r="B270" s="13"/>
      <c r="C270" s="22">
        <v>2017</v>
      </c>
      <c r="D270" s="23">
        <v>718</v>
      </c>
      <c r="E270" s="23">
        <v>419</v>
      </c>
      <c r="F270" s="23">
        <v>299</v>
      </c>
      <c r="G270" s="24">
        <v>58.4</v>
      </c>
      <c r="H270" s="24">
        <v>41.6</v>
      </c>
      <c r="I270" s="24">
        <v>21.6</v>
      </c>
      <c r="J270" s="24">
        <v>18.8</v>
      </c>
      <c r="L270" s="16"/>
    </row>
    <row r="271" spans="1:12" x14ac:dyDescent="0.4">
      <c r="A271" s="14"/>
      <c r="B271" s="14"/>
      <c r="C271" s="25">
        <v>2018</v>
      </c>
      <c r="D271" s="26">
        <v>721</v>
      </c>
      <c r="E271" s="26">
        <v>389</v>
      </c>
      <c r="F271" s="26">
        <v>332</v>
      </c>
      <c r="G271" s="27">
        <v>54</v>
      </c>
      <c r="H271" s="27">
        <v>46</v>
      </c>
      <c r="I271" s="27">
        <v>24.4</v>
      </c>
      <c r="J271" s="27">
        <v>19.100000000000001</v>
      </c>
      <c r="L271" s="16"/>
    </row>
    <row r="272" spans="1:12" x14ac:dyDescent="0.4">
      <c r="A272" s="13"/>
      <c r="B272" s="13"/>
      <c r="C272" s="22">
        <v>2019</v>
      </c>
      <c r="D272" s="23">
        <v>700</v>
      </c>
      <c r="E272" s="23">
        <v>353</v>
      </c>
      <c r="F272" s="23">
        <v>347</v>
      </c>
      <c r="G272" s="24">
        <v>50.4</v>
      </c>
      <c r="H272" s="24">
        <v>49.6</v>
      </c>
      <c r="I272" s="24">
        <v>23.6</v>
      </c>
      <c r="J272" s="24">
        <v>25.4</v>
      </c>
      <c r="L272" s="16"/>
    </row>
    <row r="273" spans="1:12" x14ac:dyDescent="0.4">
      <c r="A273" s="14"/>
      <c r="B273" s="14"/>
      <c r="C273" s="25">
        <v>2020</v>
      </c>
      <c r="D273" s="26">
        <v>806</v>
      </c>
      <c r="E273" s="26">
        <v>412</v>
      </c>
      <c r="F273" s="26">
        <v>394</v>
      </c>
      <c r="G273" s="27">
        <v>51.1</v>
      </c>
      <c r="H273" s="27">
        <v>48.9</v>
      </c>
      <c r="I273" s="27">
        <v>18.7</v>
      </c>
      <c r="J273" s="27">
        <v>27.4</v>
      </c>
      <c r="L273" s="16"/>
    </row>
    <row r="274" spans="1:12" x14ac:dyDescent="0.4">
      <c r="A274" s="250" t="s">
        <v>11</v>
      </c>
      <c r="B274" s="250" t="s">
        <v>9</v>
      </c>
      <c r="C274" s="251">
        <v>1980</v>
      </c>
      <c r="D274" s="252">
        <v>501</v>
      </c>
      <c r="E274" s="252">
        <v>430</v>
      </c>
      <c r="F274" s="252">
        <v>71</v>
      </c>
      <c r="G274" s="253">
        <v>85.8</v>
      </c>
      <c r="H274" s="253">
        <v>14.2</v>
      </c>
      <c r="I274" s="253">
        <v>11.6</v>
      </c>
      <c r="J274" s="253">
        <v>0.4</v>
      </c>
      <c r="L274" s="16"/>
    </row>
    <row r="275" spans="1:12" x14ac:dyDescent="0.4">
      <c r="A275" s="14"/>
      <c r="B275" s="14"/>
      <c r="C275" s="25">
        <v>1981</v>
      </c>
      <c r="D275" s="26">
        <v>583</v>
      </c>
      <c r="E275" s="26">
        <v>490</v>
      </c>
      <c r="F275" s="26">
        <v>93</v>
      </c>
      <c r="G275" s="27">
        <v>84</v>
      </c>
      <c r="H275" s="27">
        <v>16</v>
      </c>
      <c r="I275" s="27">
        <v>13</v>
      </c>
      <c r="J275" s="27">
        <v>1</v>
      </c>
      <c r="L275" s="16"/>
    </row>
    <row r="276" spans="1:12" x14ac:dyDescent="0.4">
      <c r="A276" s="13"/>
      <c r="B276" s="13"/>
      <c r="C276" s="22">
        <v>1982</v>
      </c>
      <c r="D276" s="23">
        <v>580</v>
      </c>
      <c r="E276" s="23">
        <v>491</v>
      </c>
      <c r="F276" s="23">
        <v>89</v>
      </c>
      <c r="G276" s="24">
        <v>84.7</v>
      </c>
      <c r="H276" s="24">
        <v>15.3</v>
      </c>
      <c r="I276" s="24">
        <v>11.6</v>
      </c>
      <c r="J276" s="24">
        <v>1.4</v>
      </c>
      <c r="L276" s="16"/>
    </row>
    <row r="277" spans="1:12" x14ac:dyDescent="0.4">
      <c r="A277" s="14"/>
      <c r="B277" s="14"/>
      <c r="C277" s="25">
        <v>1983</v>
      </c>
      <c r="D277" s="26">
        <v>547</v>
      </c>
      <c r="E277" s="26">
        <v>419</v>
      </c>
      <c r="F277" s="26">
        <v>127</v>
      </c>
      <c r="G277" s="27">
        <v>76.599999999999994</v>
      </c>
      <c r="H277" s="27">
        <v>23.2</v>
      </c>
      <c r="I277" s="27">
        <v>20.3</v>
      </c>
      <c r="J277" s="27">
        <v>1.1000000000000001</v>
      </c>
      <c r="L277" s="16"/>
    </row>
    <row r="278" spans="1:12" x14ac:dyDescent="0.4">
      <c r="A278" s="13"/>
      <c r="B278" s="13"/>
      <c r="C278" s="22">
        <v>1984</v>
      </c>
      <c r="D278" s="23">
        <v>571</v>
      </c>
      <c r="E278" s="23">
        <v>441</v>
      </c>
      <c r="F278" s="23">
        <v>130</v>
      </c>
      <c r="G278" s="24">
        <v>77.2</v>
      </c>
      <c r="H278" s="24">
        <v>22.8</v>
      </c>
      <c r="I278" s="24">
        <v>20.100000000000001</v>
      </c>
      <c r="J278" s="24">
        <v>1.2</v>
      </c>
      <c r="L278" s="16"/>
    </row>
    <row r="279" spans="1:12" x14ac:dyDescent="0.4">
      <c r="A279" s="14"/>
      <c r="B279" s="14"/>
      <c r="C279" s="25">
        <v>1985</v>
      </c>
      <c r="D279" s="26">
        <v>547</v>
      </c>
      <c r="E279" s="26">
        <v>439</v>
      </c>
      <c r="F279" s="26">
        <v>108</v>
      </c>
      <c r="G279" s="27">
        <v>80.3</v>
      </c>
      <c r="H279" s="27">
        <v>19.7</v>
      </c>
      <c r="I279" s="27">
        <v>13.7</v>
      </c>
      <c r="J279" s="27">
        <v>2.6</v>
      </c>
      <c r="L279" s="16"/>
    </row>
    <row r="280" spans="1:12" x14ac:dyDescent="0.4">
      <c r="A280" s="13"/>
      <c r="B280" s="13"/>
      <c r="C280" s="22">
        <v>1986</v>
      </c>
      <c r="D280" s="23">
        <v>412</v>
      </c>
      <c r="E280" s="23">
        <v>307</v>
      </c>
      <c r="F280" s="23">
        <v>105</v>
      </c>
      <c r="G280" s="24">
        <v>74.5</v>
      </c>
      <c r="H280" s="24">
        <v>25.5</v>
      </c>
      <c r="I280" s="24">
        <v>21.1</v>
      </c>
      <c r="J280" s="24">
        <v>1.2</v>
      </c>
      <c r="L280" s="16"/>
    </row>
    <row r="281" spans="1:12" x14ac:dyDescent="0.4">
      <c r="A281" s="14"/>
      <c r="B281" s="14"/>
      <c r="C281" s="25">
        <v>1987</v>
      </c>
      <c r="D281" s="26">
        <v>619</v>
      </c>
      <c r="E281" s="26">
        <v>478</v>
      </c>
      <c r="F281" s="26">
        <v>141</v>
      </c>
      <c r="G281" s="27">
        <v>77.2</v>
      </c>
      <c r="H281" s="27">
        <v>22.8</v>
      </c>
      <c r="I281" s="27">
        <v>17</v>
      </c>
      <c r="J281" s="27">
        <v>1.5</v>
      </c>
      <c r="L281" s="16"/>
    </row>
    <row r="282" spans="1:12" x14ac:dyDescent="0.4">
      <c r="A282" s="13"/>
      <c r="B282" s="13"/>
      <c r="C282" s="22">
        <v>1988</v>
      </c>
      <c r="D282" s="23">
        <v>577</v>
      </c>
      <c r="E282" s="23">
        <v>419</v>
      </c>
      <c r="F282" s="23">
        <v>158</v>
      </c>
      <c r="G282" s="24">
        <v>72.599999999999994</v>
      </c>
      <c r="H282" s="24">
        <v>27.4</v>
      </c>
      <c r="I282" s="24">
        <v>21.1</v>
      </c>
      <c r="J282" s="24">
        <v>2.9</v>
      </c>
      <c r="L282" s="16"/>
    </row>
    <row r="283" spans="1:12" x14ac:dyDescent="0.4">
      <c r="A283" s="14"/>
      <c r="B283" s="14"/>
      <c r="C283" s="25">
        <v>1989</v>
      </c>
      <c r="D283" s="26">
        <v>594</v>
      </c>
      <c r="E283" s="26">
        <v>462</v>
      </c>
      <c r="F283" s="26">
        <v>131</v>
      </c>
      <c r="G283" s="27">
        <v>77.8</v>
      </c>
      <c r="H283" s="27">
        <v>22.1</v>
      </c>
      <c r="I283" s="27">
        <v>17.5</v>
      </c>
      <c r="J283" s="27">
        <v>2.4</v>
      </c>
      <c r="L283" s="16"/>
    </row>
    <row r="284" spans="1:12" x14ac:dyDescent="0.4">
      <c r="A284" s="13"/>
      <c r="B284" s="13"/>
      <c r="C284" s="22">
        <v>1990</v>
      </c>
      <c r="D284" s="23">
        <v>531</v>
      </c>
      <c r="E284" s="23">
        <v>384</v>
      </c>
      <c r="F284" s="23">
        <v>146</v>
      </c>
      <c r="G284" s="24">
        <v>72.3</v>
      </c>
      <c r="H284" s="24">
        <v>27.5</v>
      </c>
      <c r="I284" s="24">
        <v>22.2</v>
      </c>
      <c r="J284" s="24">
        <v>1.5</v>
      </c>
      <c r="L284" s="16"/>
    </row>
    <row r="285" spans="1:12" x14ac:dyDescent="0.4">
      <c r="A285" s="14"/>
      <c r="B285" s="14"/>
      <c r="C285" s="25">
        <v>1991</v>
      </c>
      <c r="D285" s="26">
        <v>476</v>
      </c>
      <c r="E285" s="26">
        <v>323</v>
      </c>
      <c r="F285" s="26">
        <v>153</v>
      </c>
      <c r="G285" s="27">
        <v>67.900000000000006</v>
      </c>
      <c r="H285" s="27">
        <v>32.1</v>
      </c>
      <c r="I285" s="27">
        <v>25.4</v>
      </c>
      <c r="J285" s="27">
        <v>2.1</v>
      </c>
      <c r="L285" s="16"/>
    </row>
    <row r="286" spans="1:12" x14ac:dyDescent="0.4">
      <c r="A286" s="13"/>
      <c r="B286" s="13"/>
      <c r="C286" s="22">
        <v>1992</v>
      </c>
      <c r="D286" s="23">
        <v>482</v>
      </c>
      <c r="E286" s="23">
        <v>360</v>
      </c>
      <c r="F286" s="23">
        <v>122</v>
      </c>
      <c r="G286" s="24">
        <v>74.7</v>
      </c>
      <c r="H286" s="24">
        <v>25.3</v>
      </c>
      <c r="I286" s="24">
        <v>21.6</v>
      </c>
      <c r="J286" s="24">
        <v>1.7</v>
      </c>
      <c r="L286" s="16"/>
    </row>
    <row r="287" spans="1:12" x14ac:dyDescent="0.4">
      <c r="A287" s="14"/>
      <c r="B287" s="14"/>
      <c r="C287" s="25">
        <v>1993</v>
      </c>
      <c r="D287" s="26">
        <v>496</v>
      </c>
      <c r="E287" s="26">
        <v>368</v>
      </c>
      <c r="F287" s="26">
        <v>128</v>
      </c>
      <c r="G287" s="27">
        <v>74.2</v>
      </c>
      <c r="H287" s="27">
        <v>25.8</v>
      </c>
      <c r="I287" s="27">
        <v>20.399999999999999</v>
      </c>
      <c r="J287" s="27">
        <v>1.8</v>
      </c>
      <c r="L287" s="16"/>
    </row>
    <row r="288" spans="1:12" x14ac:dyDescent="0.4">
      <c r="A288" s="13"/>
      <c r="B288" s="13"/>
      <c r="C288" s="22">
        <v>1994</v>
      </c>
      <c r="D288" s="23">
        <v>491</v>
      </c>
      <c r="E288" s="23">
        <v>355</v>
      </c>
      <c r="F288" s="23">
        <v>135</v>
      </c>
      <c r="G288" s="24">
        <v>72.3</v>
      </c>
      <c r="H288" s="24">
        <v>27.5</v>
      </c>
      <c r="I288" s="24">
        <v>21.6</v>
      </c>
      <c r="J288" s="24">
        <v>2.9</v>
      </c>
      <c r="L288" s="16"/>
    </row>
    <row r="289" spans="1:12" x14ac:dyDescent="0.4">
      <c r="A289" s="14"/>
      <c r="B289" s="14"/>
      <c r="C289" s="25">
        <v>1995</v>
      </c>
      <c r="D289" s="26">
        <v>482</v>
      </c>
      <c r="E289" s="26">
        <v>365</v>
      </c>
      <c r="F289" s="26">
        <v>117</v>
      </c>
      <c r="G289" s="27">
        <v>75.7</v>
      </c>
      <c r="H289" s="27">
        <v>24.3</v>
      </c>
      <c r="I289" s="27">
        <v>18.5</v>
      </c>
      <c r="J289" s="27">
        <v>1.7</v>
      </c>
      <c r="L289" s="16"/>
    </row>
    <row r="290" spans="1:12" x14ac:dyDescent="0.4">
      <c r="A290" s="13"/>
      <c r="B290" s="13"/>
      <c r="C290" s="22">
        <v>1996</v>
      </c>
      <c r="D290" s="23">
        <v>464</v>
      </c>
      <c r="E290" s="23">
        <v>344</v>
      </c>
      <c r="F290" s="23">
        <v>117</v>
      </c>
      <c r="G290" s="24">
        <v>74.099999999999994</v>
      </c>
      <c r="H290" s="24">
        <v>25.2</v>
      </c>
      <c r="I290" s="24">
        <v>17.2</v>
      </c>
      <c r="J290" s="24">
        <v>3.4</v>
      </c>
      <c r="L290" s="16"/>
    </row>
    <row r="291" spans="1:12" x14ac:dyDescent="0.4">
      <c r="A291" s="14"/>
      <c r="B291" s="14"/>
      <c r="C291" s="25">
        <v>1997</v>
      </c>
      <c r="D291" s="26">
        <v>461</v>
      </c>
      <c r="E291" s="26">
        <v>342</v>
      </c>
      <c r="F291" s="26">
        <v>119</v>
      </c>
      <c r="G291" s="27">
        <v>74.2</v>
      </c>
      <c r="H291" s="27">
        <v>25.8</v>
      </c>
      <c r="I291" s="27">
        <v>19.7</v>
      </c>
      <c r="J291" s="27">
        <v>2.4</v>
      </c>
      <c r="L291" s="16"/>
    </row>
    <row r="292" spans="1:12" x14ac:dyDescent="0.4">
      <c r="A292" s="13"/>
      <c r="B292" s="13"/>
      <c r="C292" s="22">
        <v>1998</v>
      </c>
      <c r="D292" s="23">
        <v>428</v>
      </c>
      <c r="E292" s="23">
        <v>315</v>
      </c>
      <c r="F292" s="23">
        <v>113</v>
      </c>
      <c r="G292" s="24">
        <v>73.599999999999994</v>
      </c>
      <c r="H292" s="24">
        <v>26.4</v>
      </c>
      <c r="I292" s="24">
        <v>21</v>
      </c>
      <c r="J292" s="24">
        <v>1.9</v>
      </c>
      <c r="L292" s="16"/>
    </row>
    <row r="293" spans="1:12" x14ac:dyDescent="0.4">
      <c r="A293" s="14"/>
      <c r="B293" s="14"/>
      <c r="C293" s="25">
        <v>1999</v>
      </c>
      <c r="D293" s="26">
        <v>435</v>
      </c>
      <c r="E293" s="26">
        <v>342</v>
      </c>
      <c r="F293" s="26">
        <v>93</v>
      </c>
      <c r="G293" s="27">
        <v>78.599999999999994</v>
      </c>
      <c r="H293" s="27">
        <v>21.4</v>
      </c>
      <c r="I293" s="27">
        <v>15.9</v>
      </c>
      <c r="J293" s="27">
        <v>3.2</v>
      </c>
      <c r="L293" s="16"/>
    </row>
    <row r="294" spans="1:12" x14ac:dyDescent="0.4">
      <c r="A294" s="13"/>
      <c r="B294" s="13"/>
      <c r="C294" s="22">
        <v>2000</v>
      </c>
      <c r="D294" s="23">
        <v>423</v>
      </c>
      <c r="E294" s="23">
        <v>309</v>
      </c>
      <c r="F294" s="23">
        <v>114</v>
      </c>
      <c r="G294" s="24">
        <v>73</v>
      </c>
      <c r="H294" s="24">
        <v>27</v>
      </c>
      <c r="I294" s="24">
        <v>20.3</v>
      </c>
      <c r="J294" s="24">
        <v>2.6</v>
      </c>
      <c r="L294" s="16"/>
    </row>
    <row r="295" spans="1:12" x14ac:dyDescent="0.4">
      <c r="A295" s="14"/>
      <c r="B295" s="14"/>
      <c r="C295" s="25">
        <v>2001</v>
      </c>
      <c r="D295" s="26">
        <v>425</v>
      </c>
      <c r="E295" s="26">
        <v>342</v>
      </c>
      <c r="F295" s="26">
        <v>83</v>
      </c>
      <c r="G295" s="27">
        <v>80.5</v>
      </c>
      <c r="H295" s="27">
        <v>19.5</v>
      </c>
      <c r="I295" s="27">
        <v>13.4</v>
      </c>
      <c r="J295" s="27">
        <v>2.8</v>
      </c>
      <c r="L295" s="16"/>
    </row>
    <row r="296" spans="1:12" x14ac:dyDescent="0.4">
      <c r="A296" s="13"/>
      <c r="B296" s="13"/>
      <c r="C296" s="22">
        <v>2002</v>
      </c>
      <c r="D296" s="23">
        <v>548</v>
      </c>
      <c r="E296" s="23">
        <v>401</v>
      </c>
      <c r="F296" s="23">
        <v>147</v>
      </c>
      <c r="G296" s="24">
        <v>73.2</v>
      </c>
      <c r="H296" s="24">
        <v>26.8</v>
      </c>
      <c r="I296" s="24">
        <v>18.600000000000001</v>
      </c>
      <c r="J296" s="24">
        <v>4</v>
      </c>
      <c r="L296" s="16"/>
    </row>
    <row r="297" spans="1:12" x14ac:dyDescent="0.4">
      <c r="A297" s="14"/>
      <c r="B297" s="14"/>
      <c r="C297" s="25">
        <v>2003</v>
      </c>
      <c r="D297" s="26">
        <v>556</v>
      </c>
      <c r="E297" s="26">
        <v>410</v>
      </c>
      <c r="F297" s="26">
        <v>146</v>
      </c>
      <c r="G297" s="27">
        <v>73.7</v>
      </c>
      <c r="H297" s="27">
        <v>26.3</v>
      </c>
      <c r="I297" s="27">
        <v>17.8</v>
      </c>
      <c r="J297" s="27">
        <v>4.7</v>
      </c>
      <c r="L297" s="16"/>
    </row>
    <row r="298" spans="1:12" x14ac:dyDescent="0.4">
      <c r="A298" s="13"/>
      <c r="B298" s="13"/>
      <c r="C298" s="22">
        <v>2004</v>
      </c>
      <c r="D298" s="23">
        <v>419</v>
      </c>
      <c r="E298" s="23">
        <v>325</v>
      </c>
      <c r="F298" s="23">
        <v>94</v>
      </c>
      <c r="G298" s="24">
        <v>77.599999999999994</v>
      </c>
      <c r="H298" s="24">
        <v>22.4</v>
      </c>
      <c r="I298" s="24">
        <v>16</v>
      </c>
      <c r="J298" s="24">
        <v>4.0999999999999996</v>
      </c>
      <c r="L298" s="16"/>
    </row>
    <row r="299" spans="1:12" x14ac:dyDescent="0.4">
      <c r="A299" s="14"/>
      <c r="B299" s="14"/>
      <c r="C299" s="25">
        <v>2005</v>
      </c>
      <c r="D299" s="26">
        <v>323</v>
      </c>
      <c r="E299" s="26">
        <v>245</v>
      </c>
      <c r="F299" s="26">
        <v>78</v>
      </c>
      <c r="G299" s="27">
        <v>75.900000000000006</v>
      </c>
      <c r="H299" s="27">
        <v>24.1</v>
      </c>
      <c r="I299" s="27">
        <v>17.600000000000001</v>
      </c>
      <c r="J299" s="27">
        <v>3.1</v>
      </c>
      <c r="L299" s="16"/>
    </row>
    <row r="300" spans="1:12" x14ac:dyDescent="0.4">
      <c r="A300" s="13"/>
      <c r="B300" s="13"/>
      <c r="C300" s="22">
        <v>2006</v>
      </c>
      <c r="D300" s="23">
        <v>374</v>
      </c>
      <c r="E300" s="23">
        <v>282</v>
      </c>
      <c r="F300" s="23">
        <v>92</v>
      </c>
      <c r="G300" s="24">
        <v>75.400000000000006</v>
      </c>
      <c r="H300" s="24">
        <v>24.6</v>
      </c>
      <c r="I300" s="24">
        <v>13.9</v>
      </c>
      <c r="J300" s="24">
        <v>7</v>
      </c>
      <c r="L300" s="16"/>
    </row>
    <row r="301" spans="1:12" x14ac:dyDescent="0.4">
      <c r="A301" s="14"/>
      <c r="B301" s="14"/>
      <c r="C301" s="25">
        <v>2007</v>
      </c>
      <c r="D301" s="26">
        <v>636</v>
      </c>
      <c r="E301" s="26">
        <v>490</v>
      </c>
      <c r="F301" s="26">
        <v>146</v>
      </c>
      <c r="G301" s="27">
        <v>77</v>
      </c>
      <c r="H301" s="27">
        <v>23</v>
      </c>
      <c r="I301" s="27">
        <v>15.6</v>
      </c>
      <c r="J301" s="27">
        <v>4.4000000000000004</v>
      </c>
      <c r="L301" s="16"/>
    </row>
    <row r="302" spans="1:12" x14ac:dyDescent="0.4">
      <c r="A302" s="13"/>
      <c r="B302" s="13"/>
      <c r="C302" s="22">
        <v>2008</v>
      </c>
      <c r="D302" s="23">
        <v>557</v>
      </c>
      <c r="E302" s="23">
        <v>440</v>
      </c>
      <c r="F302" s="23">
        <v>117</v>
      </c>
      <c r="G302" s="24">
        <v>79</v>
      </c>
      <c r="H302" s="24">
        <v>21</v>
      </c>
      <c r="I302" s="24">
        <v>15.1</v>
      </c>
      <c r="J302" s="24">
        <v>3.2</v>
      </c>
      <c r="L302" s="16"/>
    </row>
    <row r="303" spans="1:12" x14ac:dyDescent="0.4">
      <c r="A303" s="14"/>
      <c r="B303" s="14"/>
      <c r="C303" s="25">
        <v>2009</v>
      </c>
      <c r="D303" s="26">
        <v>952</v>
      </c>
      <c r="E303" s="26">
        <v>743</v>
      </c>
      <c r="F303" s="26">
        <v>209</v>
      </c>
      <c r="G303" s="27">
        <v>78</v>
      </c>
      <c r="H303" s="27">
        <v>22</v>
      </c>
      <c r="I303" s="27">
        <v>13.8</v>
      </c>
      <c r="J303" s="27">
        <v>5.0999999999999996</v>
      </c>
      <c r="L303" s="16"/>
    </row>
    <row r="304" spans="1:12" x14ac:dyDescent="0.4">
      <c r="A304" s="13"/>
      <c r="B304" s="13"/>
      <c r="C304" s="22">
        <v>2010</v>
      </c>
      <c r="D304" s="23">
        <v>990</v>
      </c>
      <c r="E304" s="23">
        <v>750</v>
      </c>
      <c r="F304" s="23">
        <v>240</v>
      </c>
      <c r="G304" s="24">
        <v>75.8</v>
      </c>
      <c r="H304" s="24">
        <v>24.2</v>
      </c>
      <c r="I304" s="24">
        <v>16</v>
      </c>
      <c r="J304" s="24">
        <v>5.5</v>
      </c>
      <c r="L304" s="16"/>
    </row>
    <row r="305" spans="1:12" x14ac:dyDescent="0.4">
      <c r="A305" s="14"/>
      <c r="B305" s="14"/>
      <c r="C305" s="25">
        <v>2011</v>
      </c>
      <c r="D305" s="26">
        <v>838</v>
      </c>
      <c r="E305" s="26">
        <v>608</v>
      </c>
      <c r="F305" s="26">
        <v>230</v>
      </c>
      <c r="G305" s="27">
        <v>72.599999999999994</v>
      </c>
      <c r="H305" s="27">
        <v>27.4</v>
      </c>
      <c r="I305" s="27">
        <v>17.2</v>
      </c>
      <c r="J305" s="27">
        <v>6.1</v>
      </c>
      <c r="L305" s="16"/>
    </row>
    <row r="306" spans="1:12" x14ac:dyDescent="0.4">
      <c r="A306" s="13"/>
      <c r="B306" s="13"/>
      <c r="C306" s="22">
        <v>2012</v>
      </c>
      <c r="D306" s="23">
        <v>968</v>
      </c>
      <c r="E306" s="23">
        <v>667</v>
      </c>
      <c r="F306" s="23">
        <v>300</v>
      </c>
      <c r="G306" s="24">
        <v>68.900000000000006</v>
      </c>
      <c r="H306" s="24">
        <v>31</v>
      </c>
      <c r="I306" s="24">
        <v>20</v>
      </c>
      <c r="J306" s="24">
        <v>7.4</v>
      </c>
      <c r="L306" s="16"/>
    </row>
    <row r="307" spans="1:12" x14ac:dyDescent="0.4">
      <c r="A307" s="14"/>
      <c r="B307" s="14"/>
      <c r="C307" s="25">
        <v>2013</v>
      </c>
      <c r="D307" s="26">
        <v>1052</v>
      </c>
      <c r="E307" s="26">
        <v>733</v>
      </c>
      <c r="F307" s="26">
        <v>319</v>
      </c>
      <c r="G307" s="27">
        <v>69.7</v>
      </c>
      <c r="H307" s="27">
        <v>30.3</v>
      </c>
      <c r="I307" s="27">
        <v>19.899999999999999</v>
      </c>
      <c r="J307" s="27">
        <v>7.3</v>
      </c>
      <c r="L307" s="16"/>
    </row>
    <row r="308" spans="1:12" x14ac:dyDescent="0.4">
      <c r="A308" s="13"/>
      <c r="B308" s="13"/>
      <c r="C308" s="22">
        <v>2014</v>
      </c>
      <c r="D308" s="23">
        <v>766</v>
      </c>
      <c r="E308" s="23">
        <v>533</v>
      </c>
      <c r="F308" s="23">
        <v>233</v>
      </c>
      <c r="G308" s="24">
        <v>69.599999999999994</v>
      </c>
      <c r="H308" s="24">
        <v>30.4</v>
      </c>
      <c r="I308" s="24">
        <v>17.399999999999999</v>
      </c>
      <c r="J308" s="24">
        <v>9</v>
      </c>
      <c r="L308" s="16"/>
    </row>
    <row r="309" spans="1:12" x14ac:dyDescent="0.4">
      <c r="A309" s="14"/>
      <c r="B309" s="14"/>
      <c r="C309" s="25">
        <v>2015</v>
      </c>
      <c r="D309" s="26">
        <v>756</v>
      </c>
      <c r="E309" s="26">
        <v>501</v>
      </c>
      <c r="F309" s="26">
        <v>255</v>
      </c>
      <c r="G309" s="27">
        <v>66.3</v>
      </c>
      <c r="H309" s="27">
        <v>33.700000000000003</v>
      </c>
      <c r="I309" s="27">
        <v>20.5</v>
      </c>
      <c r="J309" s="27">
        <v>10.4</v>
      </c>
      <c r="L309" s="16"/>
    </row>
    <row r="310" spans="1:12" x14ac:dyDescent="0.4">
      <c r="A310" s="13"/>
      <c r="B310" s="13"/>
      <c r="C310" s="22">
        <v>2016</v>
      </c>
      <c r="D310" s="23">
        <v>703</v>
      </c>
      <c r="E310" s="23">
        <v>464</v>
      </c>
      <c r="F310" s="23">
        <v>239</v>
      </c>
      <c r="G310" s="24">
        <v>66</v>
      </c>
      <c r="H310" s="24">
        <v>34</v>
      </c>
      <c r="I310" s="24">
        <v>22.5</v>
      </c>
      <c r="J310" s="24">
        <v>8.5</v>
      </c>
      <c r="L310" s="16"/>
    </row>
    <row r="311" spans="1:12" x14ac:dyDescent="0.4">
      <c r="A311" s="14"/>
      <c r="B311" s="14"/>
      <c r="C311" s="25">
        <v>2017</v>
      </c>
      <c r="D311" s="26">
        <v>734</v>
      </c>
      <c r="E311" s="26">
        <v>477</v>
      </c>
      <c r="F311" s="26">
        <v>257</v>
      </c>
      <c r="G311" s="27">
        <v>65</v>
      </c>
      <c r="H311" s="27">
        <v>35</v>
      </c>
      <c r="I311" s="27">
        <v>23.3</v>
      </c>
      <c r="J311" s="27">
        <v>9.1</v>
      </c>
      <c r="L311" s="16"/>
    </row>
    <row r="312" spans="1:12" x14ac:dyDescent="0.4">
      <c r="A312" s="13"/>
      <c r="B312" s="13"/>
      <c r="C312" s="22">
        <v>2018</v>
      </c>
      <c r="D312" s="23">
        <v>698</v>
      </c>
      <c r="E312" s="23">
        <v>441</v>
      </c>
      <c r="F312" s="23">
        <v>257</v>
      </c>
      <c r="G312" s="24">
        <v>63.2</v>
      </c>
      <c r="H312" s="24">
        <v>36.799999999999997</v>
      </c>
      <c r="I312" s="24">
        <v>22.9</v>
      </c>
      <c r="J312" s="24">
        <v>11.2</v>
      </c>
      <c r="L312" s="16"/>
    </row>
    <row r="313" spans="1:12" x14ac:dyDescent="0.4">
      <c r="A313" s="14"/>
      <c r="B313" s="14"/>
      <c r="C313" s="25">
        <v>2019</v>
      </c>
      <c r="D313" s="26">
        <v>706</v>
      </c>
      <c r="E313" s="26">
        <v>438</v>
      </c>
      <c r="F313" s="26">
        <v>268</v>
      </c>
      <c r="G313" s="27">
        <v>62</v>
      </c>
      <c r="H313" s="27">
        <v>38</v>
      </c>
      <c r="I313" s="27">
        <v>25.6</v>
      </c>
      <c r="J313" s="27">
        <v>9.8000000000000007</v>
      </c>
      <c r="L313" s="16"/>
    </row>
    <row r="314" spans="1:12" x14ac:dyDescent="0.4">
      <c r="A314" s="13"/>
      <c r="B314" s="13"/>
      <c r="C314" s="22">
        <v>2020</v>
      </c>
      <c r="D314" s="23">
        <v>763</v>
      </c>
      <c r="E314" s="23">
        <v>443</v>
      </c>
      <c r="F314" s="23">
        <v>320</v>
      </c>
      <c r="G314" s="24">
        <v>58.1</v>
      </c>
      <c r="H314" s="24">
        <v>41.9</v>
      </c>
      <c r="I314" s="24">
        <v>20.2</v>
      </c>
      <c r="J314" s="24">
        <v>19</v>
      </c>
      <c r="L314" s="16"/>
    </row>
    <row r="315" spans="1:12" x14ac:dyDescent="0.4">
      <c r="A315" s="171" t="s">
        <v>11</v>
      </c>
      <c r="B315" s="171" t="s">
        <v>10</v>
      </c>
      <c r="C315" s="172">
        <v>1980</v>
      </c>
      <c r="D315" s="173">
        <v>742</v>
      </c>
      <c r="E315" s="173">
        <v>656</v>
      </c>
      <c r="F315" s="173">
        <v>86</v>
      </c>
      <c r="G315" s="174">
        <v>88.4</v>
      </c>
      <c r="H315" s="174">
        <v>11.6</v>
      </c>
      <c r="I315" s="174">
        <v>9.3000000000000007</v>
      </c>
      <c r="J315" s="174">
        <v>0.5</v>
      </c>
      <c r="L315" s="16"/>
    </row>
    <row r="316" spans="1:12" x14ac:dyDescent="0.4">
      <c r="A316" s="13"/>
      <c r="B316" s="13"/>
      <c r="C316" s="22">
        <v>1981</v>
      </c>
      <c r="D316" s="23">
        <v>765</v>
      </c>
      <c r="E316" s="23">
        <v>646</v>
      </c>
      <c r="F316" s="23">
        <v>119</v>
      </c>
      <c r="G316" s="24">
        <v>84.4</v>
      </c>
      <c r="H316" s="24">
        <v>15.6</v>
      </c>
      <c r="I316" s="24">
        <v>10.1</v>
      </c>
      <c r="J316" s="24">
        <v>1.4</v>
      </c>
      <c r="L316" s="16"/>
    </row>
    <row r="317" spans="1:12" x14ac:dyDescent="0.4">
      <c r="A317" s="14"/>
      <c r="B317" s="14"/>
      <c r="C317" s="25">
        <v>1982</v>
      </c>
      <c r="D317" s="26">
        <v>350</v>
      </c>
      <c r="E317" s="26">
        <v>278</v>
      </c>
      <c r="F317" s="26">
        <v>72</v>
      </c>
      <c r="G317" s="27">
        <v>79.400000000000006</v>
      </c>
      <c r="H317" s="27">
        <v>20.6</v>
      </c>
      <c r="I317" s="27">
        <v>12.9</v>
      </c>
      <c r="J317" s="27">
        <v>2</v>
      </c>
      <c r="L317" s="16"/>
    </row>
    <row r="318" spans="1:12" x14ac:dyDescent="0.4">
      <c r="A318" s="13"/>
      <c r="B318" s="13"/>
      <c r="C318" s="22">
        <v>1983</v>
      </c>
      <c r="D318" s="23">
        <v>338</v>
      </c>
      <c r="E318" s="23">
        <v>270</v>
      </c>
      <c r="F318" s="23">
        <v>68</v>
      </c>
      <c r="G318" s="24">
        <v>79.900000000000006</v>
      </c>
      <c r="H318" s="24">
        <v>20.100000000000001</v>
      </c>
      <c r="I318" s="24">
        <v>14.8</v>
      </c>
      <c r="J318" s="24">
        <v>1.5</v>
      </c>
      <c r="L318" s="16"/>
    </row>
    <row r="319" spans="1:12" x14ac:dyDescent="0.4">
      <c r="A319" s="14"/>
      <c r="B319" s="14"/>
      <c r="C319" s="25">
        <v>1984</v>
      </c>
      <c r="D319" s="26">
        <v>386</v>
      </c>
      <c r="E319" s="26">
        <v>308</v>
      </c>
      <c r="F319" s="26">
        <v>78</v>
      </c>
      <c r="G319" s="27">
        <v>79.8</v>
      </c>
      <c r="H319" s="27">
        <v>20.2</v>
      </c>
      <c r="I319" s="27">
        <v>14.2</v>
      </c>
      <c r="J319" s="27">
        <v>1.8</v>
      </c>
      <c r="L319" s="16"/>
    </row>
    <row r="320" spans="1:12" x14ac:dyDescent="0.4">
      <c r="A320" s="13"/>
      <c r="B320" s="13"/>
      <c r="C320" s="22">
        <v>1985</v>
      </c>
      <c r="D320" s="23">
        <v>382</v>
      </c>
      <c r="E320" s="23">
        <v>294</v>
      </c>
      <c r="F320" s="23">
        <v>88</v>
      </c>
      <c r="G320" s="24">
        <v>77</v>
      </c>
      <c r="H320" s="24">
        <v>23</v>
      </c>
      <c r="I320" s="24">
        <v>10.5</v>
      </c>
      <c r="J320" s="24">
        <v>1</v>
      </c>
      <c r="L320" s="16"/>
    </row>
    <row r="321" spans="1:12" x14ac:dyDescent="0.4">
      <c r="A321" s="14"/>
      <c r="B321" s="14"/>
      <c r="C321" s="25">
        <v>1986</v>
      </c>
      <c r="D321" s="26">
        <v>275</v>
      </c>
      <c r="E321" s="26">
        <v>198</v>
      </c>
      <c r="F321" s="26">
        <v>77</v>
      </c>
      <c r="G321" s="27">
        <v>72</v>
      </c>
      <c r="H321" s="27">
        <v>28</v>
      </c>
      <c r="I321" s="27">
        <v>14.5</v>
      </c>
      <c r="J321" s="27">
        <v>1.5</v>
      </c>
      <c r="L321" s="16"/>
    </row>
    <row r="322" spans="1:12" x14ac:dyDescent="0.4">
      <c r="A322" s="13"/>
      <c r="B322" s="13"/>
      <c r="C322" s="22">
        <v>1987</v>
      </c>
      <c r="D322" s="23">
        <v>421</v>
      </c>
      <c r="E322" s="23">
        <v>298</v>
      </c>
      <c r="F322" s="23">
        <v>122</v>
      </c>
      <c r="G322" s="24">
        <v>70.8</v>
      </c>
      <c r="H322" s="24">
        <v>29</v>
      </c>
      <c r="I322" s="24">
        <v>15</v>
      </c>
      <c r="J322" s="24">
        <v>1</v>
      </c>
      <c r="L322" s="16"/>
    </row>
    <row r="323" spans="1:12" x14ac:dyDescent="0.4">
      <c r="A323" s="14"/>
      <c r="B323" s="14"/>
      <c r="C323" s="25">
        <v>1988</v>
      </c>
      <c r="D323" s="26">
        <v>474</v>
      </c>
      <c r="E323" s="26">
        <v>374</v>
      </c>
      <c r="F323" s="26">
        <v>98</v>
      </c>
      <c r="G323" s="27">
        <v>78.900000000000006</v>
      </c>
      <c r="H323" s="27">
        <v>20.7</v>
      </c>
      <c r="I323" s="27">
        <v>12</v>
      </c>
      <c r="J323" s="27">
        <v>1.1000000000000001</v>
      </c>
      <c r="L323" s="16"/>
    </row>
    <row r="324" spans="1:12" x14ac:dyDescent="0.4">
      <c r="A324" s="13"/>
      <c r="B324" s="13"/>
      <c r="C324" s="22">
        <v>1989</v>
      </c>
      <c r="D324" s="23">
        <v>528</v>
      </c>
      <c r="E324" s="23">
        <v>405</v>
      </c>
      <c r="F324" s="23">
        <v>122</v>
      </c>
      <c r="G324" s="24">
        <v>76.7</v>
      </c>
      <c r="H324" s="24">
        <v>23.1</v>
      </c>
      <c r="I324" s="24">
        <v>13.6</v>
      </c>
      <c r="J324" s="24">
        <v>1.7</v>
      </c>
      <c r="L324" s="16"/>
    </row>
    <row r="325" spans="1:12" x14ac:dyDescent="0.4">
      <c r="A325" s="14"/>
      <c r="B325" s="14"/>
      <c r="C325" s="25">
        <v>1990</v>
      </c>
      <c r="D325" s="26">
        <v>379</v>
      </c>
      <c r="E325" s="26">
        <v>263</v>
      </c>
      <c r="F325" s="26">
        <v>116</v>
      </c>
      <c r="G325" s="27">
        <v>69.400000000000006</v>
      </c>
      <c r="H325" s="27">
        <v>30.6</v>
      </c>
      <c r="I325" s="27">
        <v>20.100000000000001</v>
      </c>
      <c r="J325" s="27">
        <v>0.8</v>
      </c>
      <c r="L325" s="16"/>
    </row>
    <row r="326" spans="1:12" x14ac:dyDescent="0.4">
      <c r="A326" s="13"/>
      <c r="B326" s="13"/>
      <c r="C326" s="22">
        <v>1991</v>
      </c>
      <c r="D326" s="23">
        <v>336</v>
      </c>
      <c r="E326" s="23">
        <v>249</v>
      </c>
      <c r="F326" s="23">
        <v>87</v>
      </c>
      <c r="G326" s="24">
        <v>74.099999999999994</v>
      </c>
      <c r="H326" s="24">
        <v>25.9</v>
      </c>
      <c r="I326" s="24">
        <v>17.600000000000001</v>
      </c>
      <c r="J326" s="24">
        <v>1.8</v>
      </c>
      <c r="L326" s="16"/>
    </row>
    <row r="327" spans="1:12" x14ac:dyDescent="0.4">
      <c r="A327" s="14"/>
      <c r="B327" s="14"/>
      <c r="C327" s="25">
        <v>1992</v>
      </c>
      <c r="D327" s="26">
        <v>376</v>
      </c>
      <c r="E327" s="26">
        <v>271</v>
      </c>
      <c r="F327" s="26">
        <v>105</v>
      </c>
      <c r="G327" s="27">
        <v>72.099999999999994</v>
      </c>
      <c r="H327" s="27">
        <v>27.9</v>
      </c>
      <c r="I327" s="27">
        <v>16.8</v>
      </c>
      <c r="J327" s="27">
        <v>1.6</v>
      </c>
      <c r="L327" s="16"/>
    </row>
    <row r="328" spans="1:12" x14ac:dyDescent="0.4">
      <c r="A328" s="13"/>
      <c r="B328" s="13"/>
      <c r="C328" s="22">
        <v>1993</v>
      </c>
      <c r="D328" s="23">
        <v>384</v>
      </c>
      <c r="E328" s="23">
        <v>277</v>
      </c>
      <c r="F328" s="23">
        <v>107</v>
      </c>
      <c r="G328" s="24">
        <v>72.099999999999994</v>
      </c>
      <c r="H328" s="24">
        <v>27.9</v>
      </c>
      <c r="I328" s="24">
        <v>17.399999999999999</v>
      </c>
      <c r="J328" s="24">
        <v>1.6</v>
      </c>
      <c r="L328" s="16"/>
    </row>
    <row r="329" spans="1:12" x14ac:dyDescent="0.4">
      <c r="A329" s="14"/>
      <c r="B329" s="14"/>
      <c r="C329" s="25">
        <v>1994</v>
      </c>
      <c r="D329" s="26">
        <v>349</v>
      </c>
      <c r="E329" s="26">
        <v>258</v>
      </c>
      <c r="F329" s="26">
        <v>91</v>
      </c>
      <c r="G329" s="27">
        <v>73.900000000000006</v>
      </c>
      <c r="H329" s="27">
        <v>26.1</v>
      </c>
      <c r="I329" s="27">
        <v>15.5</v>
      </c>
      <c r="J329" s="27">
        <v>2</v>
      </c>
      <c r="L329" s="16"/>
    </row>
    <row r="330" spans="1:12" x14ac:dyDescent="0.4">
      <c r="A330" s="13"/>
      <c r="B330" s="13"/>
      <c r="C330" s="22">
        <v>1995</v>
      </c>
      <c r="D330" s="23">
        <v>378</v>
      </c>
      <c r="E330" s="23">
        <v>273</v>
      </c>
      <c r="F330" s="23">
        <v>105</v>
      </c>
      <c r="G330" s="24">
        <v>72.2</v>
      </c>
      <c r="H330" s="24">
        <v>27.8</v>
      </c>
      <c r="I330" s="24">
        <v>14.8</v>
      </c>
      <c r="J330" s="24">
        <v>1.9</v>
      </c>
      <c r="L330" s="16"/>
    </row>
    <row r="331" spans="1:12" x14ac:dyDescent="0.4">
      <c r="A331" s="14"/>
      <c r="B331" s="14"/>
      <c r="C331" s="25">
        <v>1996</v>
      </c>
      <c r="D331" s="26">
        <v>372</v>
      </c>
      <c r="E331" s="26">
        <v>264</v>
      </c>
      <c r="F331" s="26">
        <v>107</v>
      </c>
      <c r="G331" s="27">
        <v>71</v>
      </c>
      <c r="H331" s="27">
        <v>28.8</v>
      </c>
      <c r="I331" s="27">
        <v>16.7</v>
      </c>
      <c r="J331" s="27">
        <v>1.6</v>
      </c>
      <c r="L331" s="16"/>
    </row>
    <row r="332" spans="1:12" x14ac:dyDescent="0.4">
      <c r="A332" s="13"/>
      <c r="B332" s="13"/>
      <c r="C332" s="22">
        <v>1997</v>
      </c>
      <c r="D332" s="23">
        <v>388</v>
      </c>
      <c r="E332" s="23">
        <v>271</v>
      </c>
      <c r="F332" s="23">
        <v>117</v>
      </c>
      <c r="G332" s="24">
        <v>69.8</v>
      </c>
      <c r="H332" s="24">
        <v>30.2</v>
      </c>
      <c r="I332" s="24">
        <v>16</v>
      </c>
      <c r="J332" s="24">
        <v>1.5</v>
      </c>
      <c r="L332" s="16"/>
    </row>
    <row r="333" spans="1:12" x14ac:dyDescent="0.4">
      <c r="A333" s="14"/>
      <c r="B333" s="14"/>
      <c r="C333" s="25">
        <v>1998</v>
      </c>
      <c r="D333" s="26">
        <v>370</v>
      </c>
      <c r="E333" s="26">
        <v>246</v>
      </c>
      <c r="F333" s="26">
        <v>124</v>
      </c>
      <c r="G333" s="27">
        <v>66.5</v>
      </c>
      <c r="H333" s="27">
        <v>33.5</v>
      </c>
      <c r="I333" s="27">
        <v>20</v>
      </c>
      <c r="J333" s="27">
        <v>1.9</v>
      </c>
      <c r="L333" s="16"/>
    </row>
    <row r="334" spans="1:12" x14ac:dyDescent="0.4">
      <c r="A334" s="13"/>
      <c r="B334" s="13"/>
      <c r="C334" s="22">
        <v>1999</v>
      </c>
      <c r="D334" s="23">
        <v>395</v>
      </c>
      <c r="E334" s="23">
        <v>257</v>
      </c>
      <c r="F334" s="23">
        <v>138</v>
      </c>
      <c r="G334" s="24">
        <v>65.099999999999994</v>
      </c>
      <c r="H334" s="24">
        <v>34.9</v>
      </c>
      <c r="I334" s="24">
        <v>19.7</v>
      </c>
      <c r="J334" s="24">
        <v>2</v>
      </c>
      <c r="L334" s="16"/>
    </row>
    <row r="335" spans="1:12" x14ac:dyDescent="0.4">
      <c r="A335" s="14"/>
      <c r="B335" s="14"/>
      <c r="C335" s="25">
        <v>2000</v>
      </c>
      <c r="D335" s="26">
        <v>379</v>
      </c>
      <c r="E335" s="26">
        <v>279</v>
      </c>
      <c r="F335" s="26">
        <v>100</v>
      </c>
      <c r="G335" s="27">
        <v>73.599999999999994</v>
      </c>
      <c r="H335" s="27">
        <v>26.4</v>
      </c>
      <c r="I335" s="27">
        <v>16.399999999999999</v>
      </c>
      <c r="J335" s="27">
        <v>1.3</v>
      </c>
      <c r="L335" s="16"/>
    </row>
    <row r="336" spans="1:12" x14ac:dyDescent="0.4">
      <c r="A336" s="13"/>
      <c r="B336" s="13"/>
      <c r="C336" s="22">
        <v>2001</v>
      </c>
      <c r="D336" s="23">
        <v>379</v>
      </c>
      <c r="E336" s="23">
        <v>271</v>
      </c>
      <c r="F336" s="23">
        <v>108</v>
      </c>
      <c r="G336" s="24">
        <v>71.5</v>
      </c>
      <c r="H336" s="24">
        <v>28.5</v>
      </c>
      <c r="I336" s="24">
        <v>15.8</v>
      </c>
      <c r="J336" s="24">
        <v>2.4</v>
      </c>
      <c r="L336" s="16"/>
    </row>
    <row r="337" spans="1:12" x14ac:dyDescent="0.4">
      <c r="A337" s="14"/>
      <c r="B337" s="14"/>
      <c r="C337" s="25">
        <v>2002</v>
      </c>
      <c r="D337" s="26">
        <v>537</v>
      </c>
      <c r="E337" s="26">
        <v>368</v>
      </c>
      <c r="F337" s="26">
        <v>169</v>
      </c>
      <c r="G337" s="27">
        <v>68.5</v>
      </c>
      <c r="H337" s="27">
        <v>31.5</v>
      </c>
      <c r="I337" s="27">
        <v>18.100000000000001</v>
      </c>
      <c r="J337" s="27">
        <v>3.2</v>
      </c>
      <c r="L337" s="16"/>
    </row>
    <row r="338" spans="1:12" x14ac:dyDescent="0.4">
      <c r="A338" s="13"/>
      <c r="B338" s="13"/>
      <c r="C338" s="22">
        <v>2003</v>
      </c>
      <c r="D338" s="23">
        <v>533</v>
      </c>
      <c r="E338" s="23">
        <v>378</v>
      </c>
      <c r="F338" s="23">
        <v>155</v>
      </c>
      <c r="G338" s="24">
        <v>70.900000000000006</v>
      </c>
      <c r="H338" s="24">
        <v>29.1</v>
      </c>
      <c r="I338" s="24">
        <v>18.600000000000001</v>
      </c>
      <c r="J338" s="24">
        <v>2.4</v>
      </c>
      <c r="L338" s="16"/>
    </row>
    <row r="339" spans="1:12" x14ac:dyDescent="0.4">
      <c r="A339" s="14"/>
      <c r="B339" s="14"/>
      <c r="C339" s="25">
        <v>2004</v>
      </c>
      <c r="D339" s="26">
        <v>392</v>
      </c>
      <c r="E339" s="26">
        <v>281</v>
      </c>
      <c r="F339" s="26">
        <v>111</v>
      </c>
      <c r="G339" s="27">
        <v>71.7</v>
      </c>
      <c r="H339" s="27">
        <v>28.3</v>
      </c>
      <c r="I339" s="27">
        <v>19.399999999999999</v>
      </c>
      <c r="J339" s="27">
        <v>1.3</v>
      </c>
      <c r="L339" s="16"/>
    </row>
    <row r="340" spans="1:12" x14ac:dyDescent="0.4">
      <c r="A340" s="13"/>
      <c r="B340" s="13"/>
      <c r="C340" s="22">
        <v>2005</v>
      </c>
      <c r="D340" s="23">
        <v>268</v>
      </c>
      <c r="E340" s="23">
        <v>193</v>
      </c>
      <c r="F340" s="23">
        <v>75</v>
      </c>
      <c r="G340" s="24">
        <v>72</v>
      </c>
      <c r="H340" s="24">
        <v>28</v>
      </c>
      <c r="I340" s="24">
        <v>16.8</v>
      </c>
      <c r="J340" s="24">
        <v>2.2000000000000002</v>
      </c>
      <c r="L340" s="16"/>
    </row>
    <row r="341" spans="1:12" x14ac:dyDescent="0.4">
      <c r="A341" s="14"/>
      <c r="B341" s="14"/>
      <c r="C341" s="25">
        <v>2006</v>
      </c>
      <c r="D341" s="26">
        <v>341</v>
      </c>
      <c r="E341" s="26">
        <v>235</v>
      </c>
      <c r="F341" s="26">
        <v>104</v>
      </c>
      <c r="G341" s="27">
        <v>68.900000000000006</v>
      </c>
      <c r="H341" s="27">
        <v>30.5</v>
      </c>
      <c r="I341" s="27">
        <v>15</v>
      </c>
      <c r="J341" s="27">
        <v>3.2</v>
      </c>
      <c r="L341" s="16"/>
    </row>
    <row r="342" spans="1:12" x14ac:dyDescent="0.4">
      <c r="A342" s="13"/>
      <c r="B342" s="13"/>
      <c r="C342" s="22">
        <v>2007</v>
      </c>
      <c r="D342" s="23">
        <v>579</v>
      </c>
      <c r="E342" s="23">
        <v>402</v>
      </c>
      <c r="F342" s="23">
        <v>177</v>
      </c>
      <c r="G342" s="24">
        <v>69.400000000000006</v>
      </c>
      <c r="H342" s="24">
        <v>30.6</v>
      </c>
      <c r="I342" s="24">
        <v>14.7</v>
      </c>
      <c r="J342" s="24">
        <v>4.3</v>
      </c>
      <c r="L342" s="16"/>
    </row>
    <row r="343" spans="1:12" x14ac:dyDescent="0.4">
      <c r="A343" s="14"/>
      <c r="B343" s="14"/>
      <c r="C343" s="25">
        <v>2008</v>
      </c>
      <c r="D343" s="26">
        <v>381</v>
      </c>
      <c r="E343" s="26">
        <v>277</v>
      </c>
      <c r="F343" s="26">
        <v>104</v>
      </c>
      <c r="G343" s="27">
        <v>72.7</v>
      </c>
      <c r="H343" s="27">
        <v>27.3</v>
      </c>
      <c r="I343" s="27">
        <v>15</v>
      </c>
      <c r="J343" s="27">
        <v>3.4</v>
      </c>
      <c r="L343" s="16"/>
    </row>
    <row r="344" spans="1:12" x14ac:dyDescent="0.4">
      <c r="A344" s="13"/>
      <c r="B344" s="13"/>
      <c r="C344" s="22">
        <v>2009</v>
      </c>
      <c r="D344" s="23">
        <v>808</v>
      </c>
      <c r="E344" s="23">
        <v>581</v>
      </c>
      <c r="F344" s="23">
        <v>227</v>
      </c>
      <c r="G344" s="24">
        <v>71.900000000000006</v>
      </c>
      <c r="H344" s="24">
        <v>28.1</v>
      </c>
      <c r="I344" s="24">
        <v>14.4</v>
      </c>
      <c r="J344" s="24">
        <v>4.8</v>
      </c>
      <c r="L344" s="16"/>
    </row>
    <row r="345" spans="1:12" x14ac:dyDescent="0.4">
      <c r="A345" s="14"/>
      <c r="B345" s="14"/>
      <c r="C345" s="25">
        <v>2010</v>
      </c>
      <c r="D345" s="26">
        <v>797</v>
      </c>
      <c r="E345" s="26">
        <v>549</v>
      </c>
      <c r="F345" s="26">
        <v>248</v>
      </c>
      <c r="G345" s="27">
        <v>68.900000000000006</v>
      </c>
      <c r="H345" s="27">
        <v>31.1</v>
      </c>
      <c r="I345" s="27">
        <v>16.100000000000001</v>
      </c>
      <c r="J345" s="27">
        <v>4.4000000000000004</v>
      </c>
      <c r="L345" s="16"/>
    </row>
    <row r="346" spans="1:12" x14ac:dyDescent="0.4">
      <c r="A346" s="13"/>
      <c r="B346" s="13"/>
      <c r="C346" s="22">
        <v>2011</v>
      </c>
      <c r="D346" s="23">
        <v>693</v>
      </c>
      <c r="E346" s="23">
        <v>438</v>
      </c>
      <c r="F346" s="23">
        <v>255</v>
      </c>
      <c r="G346" s="24">
        <v>63.2</v>
      </c>
      <c r="H346" s="24">
        <v>36.799999999999997</v>
      </c>
      <c r="I346" s="24">
        <v>17</v>
      </c>
      <c r="J346" s="24">
        <v>6.2</v>
      </c>
      <c r="L346" s="16"/>
    </row>
    <row r="347" spans="1:12" x14ac:dyDescent="0.4">
      <c r="A347" s="14"/>
      <c r="B347" s="14"/>
      <c r="C347" s="25">
        <v>2012</v>
      </c>
      <c r="D347" s="26">
        <v>787</v>
      </c>
      <c r="E347" s="26">
        <v>496</v>
      </c>
      <c r="F347" s="26">
        <v>287</v>
      </c>
      <c r="G347" s="27">
        <v>63</v>
      </c>
      <c r="H347" s="27">
        <v>36.5</v>
      </c>
      <c r="I347" s="27">
        <v>17.8</v>
      </c>
      <c r="J347" s="27">
        <v>5.8</v>
      </c>
      <c r="L347" s="16"/>
    </row>
    <row r="348" spans="1:12" x14ac:dyDescent="0.4">
      <c r="A348" s="13"/>
      <c r="B348" s="13"/>
      <c r="C348" s="22">
        <v>2013</v>
      </c>
      <c r="D348" s="23">
        <v>828</v>
      </c>
      <c r="E348" s="23">
        <v>507</v>
      </c>
      <c r="F348" s="23">
        <v>318</v>
      </c>
      <c r="G348" s="24">
        <v>61.2</v>
      </c>
      <c r="H348" s="24">
        <v>38.4</v>
      </c>
      <c r="I348" s="24">
        <v>21.4</v>
      </c>
      <c r="J348" s="24">
        <v>6.5</v>
      </c>
      <c r="L348" s="16"/>
    </row>
    <row r="349" spans="1:12" x14ac:dyDescent="0.4">
      <c r="A349" s="14"/>
      <c r="B349" s="14"/>
      <c r="C349" s="25">
        <v>2014</v>
      </c>
      <c r="D349" s="26">
        <v>447</v>
      </c>
      <c r="E349" s="26">
        <v>302</v>
      </c>
      <c r="F349" s="26">
        <v>145</v>
      </c>
      <c r="G349" s="27">
        <v>67.599999999999994</v>
      </c>
      <c r="H349" s="27">
        <v>32.4</v>
      </c>
      <c r="I349" s="27">
        <v>15.9</v>
      </c>
      <c r="J349" s="27">
        <v>8.3000000000000007</v>
      </c>
      <c r="L349" s="16"/>
    </row>
    <row r="350" spans="1:12" x14ac:dyDescent="0.4">
      <c r="A350" s="13"/>
      <c r="B350" s="13"/>
      <c r="C350" s="22">
        <v>2015</v>
      </c>
      <c r="D350" s="23">
        <v>464</v>
      </c>
      <c r="E350" s="23">
        <v>278</v>
      </c>
      <c r="F350" s="23">
        <v>186</v>
      </c>
      <c r="G350" s="24">
        <v>59.9</v>
      </c>
      <c r="H350" s="24">
        <v>40.1</v>
      </c>
      <c r="I350" s="24">
        <v>20.9</v>
      </c>
      <c r="J350" s="24">
        <v>8.1999999999999993</v>
      </c>
      <c r="L350" s="16"/>
    </row>
    <row r="351" spans="1:12" x14ac:dyDescent="0.4">
      <c r="A351" s="14"/>
      <c r="B351" s="14"/>
      <c r="C351" s="25">
        <v>2016</v>
      </c>
      <c r="D351" s="26">
        <v>431</v>
      </c>
      <c r="E351" s="26">
        <v>263</v>
      </c>
      <c r="F351" s="26">
        <v>168</v>
      </c>
      <c r="G351" s="27">
        <v>61</v>
      </c>
      <c r="H351" s="27">
        <v>39</v>
      </c>
      <c r="I351" s="27">
        <v>23.9</v>
      </c>
      <c r="J351" s="27">
        <v>7.2</v>
      </c>
      <c r="L351" s="16"/>
    </row>
    <row r="352" spans="1:12" x14ac:dyDescent="0.4">
      <c r="A352" s="13"/>
      <c r="B352" s="13"/>
      <c r="C352" s="22">
        <v>2017</v>
      </c>
      <c r="D352" s="23">
        <v>483</v>
      </c>
      <c r="E352" s="23">
        <v>297</v>
      </c>
      <c r="F352" s="23">
        <v>186</v>
      </c>
      <c r="G352" s="24">
        <v>61.5</v>
      </c>
      <c r="H352" s="24">
        <v>38.5</v>
      </c>
      <c r="I352" s="24">
        <v>26.5</v>
      </c>
      <c r="J352" s="24">
        <v>4.0999999999999996</v>
      </c>
      <c r="L352" s="16"/>
    </row>
    <row r="353" spans="1:12" x14ac:dyDescent="0.4">
      <c r="A353" s="14"/>
      <c r="B353" s="14"/>
      <c r="C353" s="25">
        <v>2018</v>
      </c>
      <c r="D353" s="26">
        <v>452</v>
      </c>
      <c r="E353" s="26">
        <v>266</v>
      </c>
      <c r="F353" s="26">
        <v>186</v>
      </c>
      <c r="G353" s="27">
        <v>58.8</v>
      </c>
      <c r="H353" s="27">
        <v>41.2</v>
      </c>
      <c r="I353" s="27">
        <v>25.7</v>
      </c>
      <c r="J353" s="27">
        <v>7.7</v>
      </c>
      <c r="L353" s="16"/>
    </row>
    <row r="354" spans="1:12" x14ac:dyDescent="0.4">
      <c r="A354" s="13"/>
      <c r="B354" s="13"/>
      <c r="C354" s="22">
        <v>2019</v>
      </c>
      <c r="D354" s="23">
        <v>507</v>
      </c>
      <c r="E354" s="23">
        <v>323</v>
      </c>
      <c r="F354" s="23">
        <v>184</v>
      </c>
      <c r="G354" s="24">
        <v>63.7</v>
      </c>
      <c r="H354" s="24">
        <v>36.299999999999997</v>
      </c>
      <c r="I354" s="24">
        <v>23.5</v>
      </c>
      <c r="J354" s="24">
        <v>6.7</v>
      </c>
      <c r="L354" s="16"/>
    </row>
    <row r="355" spans="1:12" x14ac:dyDescent="0.4">
      <c r="A355" s="14"/>
      <c r="B355" s="14"/>
      <c r="C355" s="25">
        <v>2020</v>
      </c>
      <c r="D355" s="26">
        <v>557</v>
      </c>
      <c r="E355" s="26">
        <v>306</v>
      </c>
      <c r="F355" s="26">
        <v>251</v>
      </c>
      <c r="G355" s="27">
        <v>54.9</v>
      </c>
      <c r="H355" s="27">
        <v>45.1</v>
      </c>
      <c r="I355" s="27">
        <v>24.4</v>
      </c>
      <c r="J355" s="27">
        <v>13.3</v>
      </c>
      <c r="L355" s="16"/>
    </row>
    <row r="356" spans="1:12" x14ac:dyDescent="0.4">
      <c r="A356" s="250" t="s">
        <v>11</v>
      </c>
      <c r="B356" s="250" t="s">
        <v>41</v>
      </c>
      <c r="C356" s="251">
        <v>1988</v>
      </c>
      <c r="D356" s="252">
        <v>259</v>
      </c>
      <c r="E356" s="252">
        <v>199</v>
      </c>
      <c r="F356" s="252">
        <v>58</v>
      </c>
      <c r="G356" s="253">
        <v>76.8</v>
      </c>
      <c r="H356" s="253">
        <v>22.4</v>
      </c>
      <c r="I356" s="253">
        <v>7.3</v>
      </c>
      <c r="J356" s="253">
        <v>1.2</v>
      </c>
      <c r="L356" s="16"/>
    </row>
    <row r="357" spans="1:12" x14ac:dyDescent="0.4">
      <c r="A357" s="14"/>
      <c r="B357" s="14"/>
      <c r="C357" s="25">
        <v>1989</v>
      </c>
      <c r="D357" s="26">
        <v>268</v>
      </c>
      <c r="E357" s="26">
        <v>199</v>
      </c>
      <c r="F357" s="26">
        <v>68</v>
      </c>
      <c r="G357" s="27">
        <v>74.3</v>
      </c>
      <c r="H357" s="27">
        <v>25.4</v>
      </c>
      <c r="I357" s="27">
        <v>8.6</v>
      </c>
      <c r="J357" s="27">
        <v>2.6</v>
      </c>
      <c r="L357" s="16"/>
    </row>
    <row r="358" spans="1:12" x14ac:dyDescent="0.4">
      <c r="A358" s="13"/>
      <c r="B358" s="13"/>
      <c r="C358" s="22">
        <v>2002</v>
      </c>
      <c r="D358" s="23">
        <v>360</v>
      </c>
      <c r="E358" s="23">
        <v>251</v>
      </c>
      <c r="F358" s="23">
        <v>109</v>
      </c>
      <c r="G358" s="24">
        <v>69.7</v>
      </c>
      <c r="H358" s="24">
        <v>30.3</v>
      </c>
      <c r="I358" s="24">
        <v>13.3</v>
      </c>
      <c r="J358" s="24">
        <v>2.8</v>
      </c>
      <c r="L358" s="16"/>
    </row>
    <row r="359" spans="1:12" x14ac:dyDescent="0.4">
      <c r="A359" s="14"/>
      <c r="B359" s="14"/>
      <c r="C359" s="25">
        <v>2003</v>
      </c>
      <c r="D359" s="26">
        <v>323</v>
      </c>
      <c r="E359" s="26">
        <v>212</v>
      </c>
      <c r="F359" s="26">
        <v>111</v>
      </c>
      <c r="G359" s="27">
        <v>65.599999999999994</v>
      </c>
      <c r="H359" s="27">
        <v>34.4</v>
      </c>
      <c r="I359" s="27">
        <v>13.3</v>
      </c>
      <c r="J359" s="27">
        <v>2.2000000000000002</v>
      </c>
      <c r="L359" s="16"/>
    </row>
    <row r="360" spans="1:12" x14ac:dyDescent="0.4">
      <c r="A360" s="13"/>
      <c r="B360" s="13"/>
      <c r="C360" s="22">
        <v>2004</v>
      </c>
      <c r="D360" s="23">
        <v>152</v>
      </c>
      <c r="E360" s="23">
        <v>100</v>
      </c>
      <c r="F360" s="23">
        <v>52</v>
      </c>
      <c r="G360" s="24">
        <v>65.8</v>
      </c>
      <c r="H360" s="24">
        <v>34.200000000000003</v>
      </c>
      <c r="I360" s="24">
        <v>9.1999999999999993</v>
      </c>
      <c r="J360" s="24">
        <v>3.3</v>
      </c>
      <c r="L360" s="16"/>
    </row>
    <row r="361" spans="1:12" x14ac:dyDescent="0.4">
      <c r="A361" s="14"/>
      <c r="B361" s="14"/>
      <c r="C361" s="25">
        <v>2005</v>
      </c>
      <c r="D361" s="26">
        <v>154</v>
      </c>
      <c r="E361" s="26">
        <v>104</v>
      </c>
      <c r="F361" s="26">
        <v>50</v>
      </c>
      <c r="G361" s="27">
        <v>67.5</v>
      </c>
      <c r="H361" s="27">
        <v>32.5</v>
      </c>
      <c r="I361" s="27">
        <v>16.899999999999999</v>
      </c>
      <c r="J361" s="27">
        <v>2.6</v>
      </c>
      <c r="L361" s="16"/>
    </row>
    <row r="362" spans="1:12" x14ac:dyDescent="0.4">
      <c r="A362" s="13"/>
      <c r="B362" s="13"/>
      <c r="C362" s="22">
        <v>2006</v>
      </c>
      <c r="D362" s="23">
        <v>148</v>
      </c>
      <c r="E362" s="23">
        <v>85</v>
      </c>
      <c r="F362" s="23">
        <v>63</v>
      </c>
      <c r="G362" s="24">
        <v>57.4</v>
      </c>
      <c r="H362" s="24">
        <v>42.6</v>
      </c>
      <c r="I362" s="24">
        <v>15.5</v>
      </c>
      <c r="J362" s="24">
        <v>4.0999999999999996</v>
      </c>
      <c r="L362" s="16"/>
    </row>
    <row r="363" spans="1:12" x14ac:dyDescent="0.4">
      <c r="A363" s="14"/>
      <c r="B363" s="14"/>
      <c r="C363" s="25">
        <v>2007</v>
      </c>
      <c r="D363" s="26">
        <v>291</v>
      </c>
      <c r="E363" s="26">
        <v>190</v>
      </c>
      <c r="F363" s="26">
        <v>101</v>
      </c>
      <c r="G363" s="27">
        <v>65.3</v>
      </c>
      <c r="H363" s="27">
        <v>34.700000000000003</v>
      </c>
      <c r="I363" s="27">
        <v>12.4</v>
      </c>
      <c r="J363" s="27">
        <v>3.4</v>
      </c>
      <c r="L363" s="16"/>
    </row>
    <row r="364" spans="1:12" x14ac:dyDescent="0.4">
      <c r="A364" s="13"/>
      <c r="B364" s="13"/>
      <c r="C364" s="22">
        <v>2008</v>
      </c>
      <c r="D364" s="23">
        <v>228</v>
      </c>
      <c r="E364" s="23">
        <v>157</v>
      </c>
      <c r="F364" s="23">
        <v>71</v>
      </c>
      <c r="G364" s="24">
        <v>68.900000000000006</v>
      </c>
      <c r="H364" s="24">
        <v>31.1</v>
      </c>
      <c r="I364" s="24">
        <v>8.8000000000000007</v>
      </c>
      <c r="J364" s="24">
        <v>3.1</v>
      </c>
      <c r="L364" s="16"/>
    </row>
    <row r="365" spans="1:12" x14ac:dyDescent="0.4">
      <c r="A365" s="14"/>
      <c r="B365" s="14"/>
      <c r="C365" s="25">
        <v>2009</v>
      </c>
      <c r="D365" s="26">
        <v>437</v>
      </c>
      <c r="E365" s="26">
        <v>257</v>
      </c>
      <c r="F365" s="26">
        <v>180</v>
      </c>
      <c r="G365" s="27">
        <v>58.8</v>
      </c>
      <c r="H365" s="27">
        <v>41.2</v>
      </c>
      <c r="I365" s="27">
        <v>11.2</v>
      </c>
      <c r="J365" s="27">
        <v>3.4</v>
      </c>
      <c r="L365" s="16"/>
    </row>
    <row r="366" spans="1:12" x14ac:dyDescent="0.4">
      <c r="A366" s="13"/>
      <c r="B366" s="13"/>
      <c r="C366" s="22">
        <v>2010</v>
      </c>
      <c r="D366" s="23">
        <v>430</v>
      </c>
      <c r="E366" s="23">
        <v>247</v>
      </c>
      <c r="F366" s="23">
        <v>183</v>
      </c>
      <c r="G366" s="24">
        <v>57.4</v>
      </c>
      <c r="H366" s="24">
        <v>42.6</v>
      </c>
      <c r="I366" s="24">
        <v>13.5</v>
      </c>
      <c r="J366" s="24">
        <v>5.0999999999999996</v>
      </c>
      <c r="L366" s="16"/>
    </row>
    <row r="367" spans="1:12" x14ac:dyDescent="0.4">
      <c r="A367" s="14"/>
      <c r="B367" s="14"/>
      <c r="C367" s="25">
        <v>2011</v>
      </c>
      <c r="D367" s="26">
        <v>359</v>
      </c>
      <c r="E367" s="26">
        <v>173</v>
      </c>
      <c r="F367" s="26">
        <v>185</v>
      </c>
      <c r="G367" s="27">
        <v>48.2</v>
      </c>
      <c r="H367" s="27">
        <v>51.5</v>
      </c>
      <c r="I367" s="27">
        <v>18.899999999999999</v>
      </c>
      <c r="J367" s="27">
        <v>6.7</v>
      </c>
      <c r="L367" s="16"/>
    </row>
    <row r="368" spans="1:12" x14ac:dyDescent="0.4">
      <c r="A368" s="13"/>
      <c r="B368" s="13"/>
      <c r="C368" s="22">
        <v>2012</v>
      </c>
      <c r="D368" s="23">
        <v>457</v>
      </c>
      <c r="E368" s="23">
        <v>220</v>
      </c>
      <c r="F368" s="23">
        <v>237</v>
      </c>
      <c r="G368" s="24">
        <v>48.1</v>
      </c>
      <c r="H368" s="24">
        <v>51.9</v>
      </c>
      <c r="I368" s="24">
        <v>17.899999999999999</v>
      </c>
      <c r="J368" s="24">
        <v>7.9</v>
      </c>
      <c r="L368" s="16"/>
    </row>
    <row r="369" spans="1:12" x14ac:dyDescent="0.4">
      <c r="A369" s="14"/>
      <c r="B369" s="14"/>
      <c r="C369" s="25">
        <v>2013</v>
      </c>
      <c r="D369" s="26">
        <v>471</v>
      </c>
      <c r="E369" s="26">
        <v>248</v>
      </c>
      <c r="F369" s="26">
        <v>223</v>
      </c>
      <c r="G369" s="27">
        <v>52.7</v>
      </c>
      <c r="H369" s="27">
        <v>47.3</v>
      </c>
      <c r="I369" s="27">
        <v>15.1</v>
      </c>
      <c r="J369" s="27">
        <v>4</v>
      </c>
      <c r="L369" s="16"/>
    </row>
    <row r="370" spans="1:12" x14ac:dyDescent="0.4">
      <c r="A370" s="13"/>
      <c r="B370" s="13"/>
      <c r="C370" s="22">
        <v>2014</v>
      </c>
      <c r="D370" s="23">
        <v>269</v>
      </c>
      <c r="E370" s="23">
        <v>148</v>
      </c>
      <c r="F370" s="23">
        <v>121</v>
      </c>
      <c r="G370" s="24">
        <v>55</v>
      </c>
      <c r="H370" s="24">
        <v>45</v>
      </c>
      <c r="I370" s="24">
        <v>15.6</v>
      </c>
      <c r="J370" s="24">
        <v>4.8</v>
      </c>
      <c r="L370" s="16"/>
    </row>
    <row r="371" spans="1:12" x14ac:dyDescent="0.4">
      <c r="A371" s="14"/>
      <c r="B371" s="14"/>
      <c r="C371" s="25">
        <v>2015</v>
      </c>
      <c r="D371" s="26">
        <v>291</v>
      </c>
      <c r="E371" s="26">
        <v>138</v>
      </c>
      <c r="F371" s="26">
        <v>153</v>
      </c>
      <c r="G371" s="27">
        <v>47.4</v>
      </c>
      <c r="H371" s="27">
        <v>52.6</v>
      </c>
      <c r="I371" s="27">
        <v>18.2</v>
      </c>
      <c r="J371" s="27">
        <v>10</v>
      </c>
      <c r="L371" s="16"/>
    </row>
    <row r="372" spans="1:12" x14ac:dyDescent="0.4">
      <c r="A372" s="13"/>
      <c r="B372" s="13"/>
      <c r="C372" s="22">
        <v>2016</v>
      </c>
      <c r="D372" s="23">
        <v>258</v>
      </c>
      <c r="E372" s="23">
        <v>126</v>
      </c>
      <c r="F372" s="23">
        <v>132</v>
      </c>
      <c r="G372" s="24">
        <v>48.8</v>
      </c>
      <c r="H372" s="24">
        <v>51.2</v>
      </c>
      <c r="I372" s="24">
        <v>20.9</v>
      </c>
      <c r="J372" s="24">
        <v>5.8</v>
      </c>
      <c r="L372" s="16"/>
    </row>
    <row r="373" spans="1:12" x14ac:dyDescent="0.4">
      <c r="A373" s="14"/>
      <c r="B373" s="14"/>
      <c r="C373" s="25">
        <v>2017</v>
      </c>
      <c r="D373" s="26">
        <v>264</v>
      </c>
      <c r="E373" s="26">
        <v>126</v>
      </c>
      <c r="F373" s="26">
        <v>138</v>
      </c>
      <c r="G373" s="27">
        <v>47.7</v>
      </c>
      <c r="H373" s="27">
        <v>52.3</v>
      </c>
      <c r="I373" s="27">
        <v>20.100000000000001</v>
      </c>
      <c r="J373" s="27">
        <v>11.4</v>
      </c>
      <c r="L373" s="16"/>
    </row>
    <row r="374" spans="1:12" x14ac:dyDescent="0.4">
      <c r="A374" s="13"/>
      <c r="B374" s="13"/>
      <c r="C374" s="22">
        <v>2018</v>
      </c>
      <c r="D374" s="23">
        <v>250</v>
      </c>
      <c r="E374" s="23">
        <v>108</v>
      </c>
      <c r="F374" s="23">
        <v>142</v>
      </c>
      <c r="G374" s="24">
        <v>43.2</v>
      </c>
      <c r="H374" s="24">
        <v>56.8</v>
      </c>
      <c r="I374" s="24">
        <v>29.2</v>
      </c>
      <c r="J374" s="24">
        <v>8</v>
      </c>
      <c r="L374" s="16"/>
    </row>
    <row r="375" spans="1:12" x14ac:dyDescent="0.4">
      <c r="A375" s="14"/>
      <c r="B375" s="14"/>
      <c r="C375" s="25">
        <v>2019</v>
      </c>
      <c r="D375" s="26">
        <v>265</v>
      </c>
      <c r="E375" s="26">
        <v>119</v>
      </c>
      <c r="F375" s="26">
        <v>146</v>
      </c>
      <c r="G375" s="27">
        <v>44.9</v>
      </c>
      <c r="H375" s="27">
        <v>55.1</v>
      </c>
      <c r="I375" s="27">
        <v>26.8</v>
      </c>
      <c r="J375" s="27">
        <v>7.9</v>
      </c>
      <c r="L375" s="16"/>
    </row>
    <row r="376" spans="1:12" ht="16" thickBot="1" x14ac:dyDescent="0.45">
      <c r="A376" s="104"/>
      <c r="B376" s="104"/>
      <c r="C376" s="105">
        <v>2020</v>
      </c>
      <c r="D376" s="106">
        <v>257</v>
      </c>
      <c r="E376" s="106">
        <v>120</v>
      </c>
      <c r="F376" s="106">
        <v>137</v>
      </c>
      <c r="G376" s="71">
        <v>46.7</v>
      </c>
      <c r="H376" s="71">
        <v>53.3</v>
      </c>
      <c r="I376" s="71">
        <v>21.8</v>
      </c>
      <c r="J376" s="71">
        <v>7.8</v>
      </c>
      <c r="L376" s="16"/>
    </row>
    <row r="377" spans="1:12" x14ac:dyDescent="0.4">
      <c r="A377" s="107" t="s">
        <v>49</v>
      </c>
    </row>
  </sheetData>
  <mergeCells count="1">
    <mergeCell ref="L4:N4"/>
  </mergeCells>
  <hyperlinks>
    <hyperlink ref="L4" location="Innehållsförteckning!A1" display="Tillbaka till innehållsförteckningen "/>
    <hyperlink ref="I1" location="'10. Bortfall Kvinnor Ålder'!A48" display="16- år"/>
    <hyperlink ref="K1" location="'10. Bortfall Kvinnor Ålder'!A110" display="25-34 år"/>
    <hyperlink ref="L1" location="'10. Bortfall Kvinnor Ålder'!A151" display="35-44 år"/>
    <hyperlink ref="M1" location="'10. Bortfall Kvinnor Ålder'!A192" display="45-54 år"/>
    <hyperlink ref="N1" location="'10. Bortfall Kvinnor Ålder'!A233" display="55-64 år"/>
    <hyperlink ref="P1" location="'10. Bortfall Kvinnor Ålder'!A315" display="75-84 år"/>
    <hyperlink ref="Q1" location="'10. Bortfall Kvinnor Ålder'!A356" display="85- år"/>
    <hyperlink ref="J1" location="'10. Bortfall Kvinnor Ålder'!A69" display="16-24 år"/>
    <hyperlink ref="O1" location="'10. Bortfall Kvinnor Ålder'!A274" display="65-74 år"/>
  </hyperlinks>
  <pageMargins left="0.75" right="0.75" top="1" bottom="1" header="0.5" footer="0.5"/>
  <ignoredErrors>
    <ignoredError sqref="L27:L36 L7:L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71"/>
  <sheetViews>
    <sheetView zoomScaleNormal="100" workbookViewId="0"/>
  </sheetViews>
  <sheetFormatPr defaultColWidth="9" defaultRowHeight="13.5" x14ac:dyDescent="0.25"/>
  <cols>
    <col min="1" max="1" width="10.83203125" style="51" customWidth="1"/>
    <col min="2" max="6" width="9" style="51" customWidth="1"/>
    <col min="7" max="7" width="4.58203125" style="51" customWidth="1"/>
    <col min="8" max="12" width="9" style="51" customWidth="1"/>
    <col min="13" max="13" width="4.58203125" style="51" customWidth="1"/>
    <col min="14" max="18" width="9" style="51" customWidth="1"/>
    <col min="19" max="19" width="4.58203125" style="51" customWidth="1"/>
    <col min="20" max="24" width="9" style="51" customWidth="1"/>
    <col min="25" max="25" width="4.58203125" style="51" customWidth="1"/>
    <col min="26" max="30" width="9" style="51" customWidth="1"/>
    <col min="31" max="31" width="4.58203125" style="51" customWidth="1"/>
    <col min="32" max="68" width="9" style="51" customWidth="1"/>
    <col min="69" max="16384" width="9" style="51"/>
  </cols>
  <sheetData>
    <row r="1" spans="1:68" s="17" customFormat="1" ht="28.5" customHeight="1" x14ac:dyDescent="0.5">
      <c r="A1" s="30" t="s">
        <v>153</v>
      </c>
      <c r="B1" s="1"/>
      <c r="C1" s="1"/>
      <c r="D1" s="1"/>
      <c r="E1" s="1"/>
      <c r="F1" s="1"/>
      <c r="G1" s="1"/>
      <c r="H1" s="1"/>
      <c r="I1" s="1"/>
      <c r="J1" s="267" t="s">
        <v>60</v>
      </c>
      <c r="K1" s="267"/>
      <c r="L1" s="267"/>
      <c r="M1" s="267"/>
      <c r="N1" s="267"/>
      <c r="O1" s="1"/>
      <c r="P1" s="28" t="s">
        <v>66</v>
      </c>
      <c r="Q1" s="28" t="s">
        <v>67</v>
      </c>
      <c r="R1" s="28" t="s">
        <v>68</v>
      </c>
      <c r="S1" s="28" t="s">
        <v>69</v>
      </c>
      <c r="T1" s="28"/>
      <c r="U1" s="1"/>
      <c r="V1" s="1"/>
      <c r="W1" s="1"/>
      <c r="X1" s="1"/>
      <c r="Y1" s="1"/>
      <c r="Z1" s="28"/>
      <c r="AA1" s="1"/>
      <c r="AB1" s="1"/>
      <c r="AC1" s="1"/>
      <c r="AD1" s="1"/>
      <c r="AE1" s="1"/>
      <c r="AF1" s="28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</row>
    <row r="2" spans="1:68" s="17" customFormat="1" ht="17.25" customHeight="1" thickBot="1" x14ac:dyDescent="0.45">
      <c r="A2" t="s">
        <v>70</v>
      </c>
      <c r="B2" s="1"/>
      <c r="C2" s="1"/>
      <c r="D2" s="1"/>
      <c r="E2" s="1"/>
      <c r="F2" s="1"/>
      <c r="G2" s="1"/>
      <c r="H2" s="50"/>
      <c r="I2" s="1"/>
      <c r="J2" s="1"/>
      <c r="K2" s="1"/>
      <c r="L2" s="1"/>
      <c r="M2" s="50"/>
      <c r="N2" s="1"/>
      <c r="O2" s="1"/>
      <c r="P2" s="1"/>
      <c r="Q2" s="1"/>
      <c r="R2" s="50"/>
      <c r="S2" s="1"/>
      <c r="T2" s="1"/>
      <c r="U2" s="1"/>
      <c r="V2" s="1"/>
      <c r="W2" s="50"/>
      <c r="X2" s="1"/>
      <c r="Y2" s="1"/>
      <c r="Z2" s="1"/>
      <c r="AA2" s="1"/>
      <c r="AB2" s="1"/>
      <c r="AC2" s="50"/>
      <c r="AD2" s="1"/>
      <c r="AE2" s="1"/>
      <c r="AF2" s="1"/>
      <c r="AG2" s="1"/>
      <c r="AH2" s="1"/>
      <c r="AI2" s="50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</row>
    <row r="3" spans="1:68" ht="20.149999999999999" customHeight="1" x14ac:dyDescent="0.35">
      <c r="A3" s="131"/>
      <c r="B3" s="271" t="s">
        <v>45</v>
      </c>
      <c r="C3" s="271"/>
      <c r="D3" s="271"/>
      <c r="E3" s="271"/>
      <c r="F3" s="271"/>
      <c r="G3" s="132"/>
      <c r="H3" s="271" t="s">
        <v>15</v>
      </c>
      <c r="I3" s="271"/>
      <c r="J3" s="271"/>
      <c r="K3" s="271"/>
      <c r="L3" s="271"/>
      <c r="M3" s="132"/>
      <c r="N3" s="271" t="s">
        <v>16</v>
      </c>
      <c r="O3" s="271"/>
      <c r="P3" s="271"/>
      <c r="Q3" s="271"/>
      <c r="R3" s="271"/>
      <c r="S3" s="132"/>
      <c r="T3" s="271" t="s">
        <v>37</v>
      </c>
      <c r="U3" s="271"/>
      <c r="V3" s="271"/>
      <c r="W3" s="271"/>
      <c r="X3" s="271"/>
      <c r="Y3" s="132"/>
      <c r="Z3" s="271" t="s">
        <v>99</v>
      </c>
      <c r="AA3" s="271"/>
      <c r="AB3" s="271"/>
      <c r="AC3" s="271"/>
      <c r="AD3" s="271"/>
      <c r="AE3" s="132"/>
      <c r="AF3" s="271" t="s">
        <v>71</v>
      </c>
      <c r="AG3" s="271"/>
      <c r="AH3" s="271"/>
      <c r="AI3" s="271"/>
      <c r="AJ3" s="271"/>
      <c r="AK3" s="110"/>
      <c r="AL3" s="133"/>
      <c r="AM3" s="133"/>
      <c r="AN3" s="133"/>
      <c r="AO3" s="133"/>
      <c r="AP3" s="133"/>
      <c r="AQ3" s="110"/>
      <c r="AR3" s="133"/>
      <c r="AS3" s="133"/>
      <c r="AT3" s="133"/>
      <c r="AU3" s="133"/>
      <c r="AV3" s="133"/>
    </row>
    <row r="4" spans="1:68" ht="20.149999999999999" customHeight="1" x14ac:dyDescent="0.35">
      <c r="A4" s="129" t="s">
        <v>101</v>
      </c>
      <c r="B4" s="268" t="s">
        <v>76</v>
      </c>
      <c r="C4" s="268"/>
      <c r="D4" s="268"/>
      <c r="E4" s="268"/>
      <c r="F4" s="268"/>
      <c r="G4" s="89"/>
      <c r="H4" s="268" t="s">
        <v>76</v>
      </c>
      <c r="I4" s="268"/>
      <c r="J4" s="268"/>
      <c r="K4" s="268"/>
      <c r="L4" s="268"/>
      <c r="M4" s="89"/>
      <c r="N4" s="268" t="s">
        <v>76</v>
      </c>
      <c r="O4" s="268"/>
      <c r="P4" s="268"/>
      <c r="Q4" s="268"/>
      <c r="R4" s="268"/>
      <c r="S4" s="89"/>
      <c r="T4" s="268" t="s">
        <v>76</v>
      </c>
      <c r="U4" s="268"/>
      <c r="V4" s="268"/>
      <c r="W4" s="268"/>
      <c r="X4" s="268"/>
      <c r="Y4" s="89"/>
      <c r="Z4" s="268" t="s">
        <v>76</v>
      </c>
      <c r="AA4" s="268"/>
      <c r="AB4" s="268"/>
      <c r="AC4" s="268"/>
      <c r="AD4" s="268"/>
      <c r="AE4" s="89"/>
      <c r="AF4" s="268" t="s">
        <v>76</v>
      </c>
      <c r="AG4" s="268"/>
      <c r="AH4" s="268"/>
      <c r="AI4" s="268"/>
      <c r="AJ4" s="268"/>
      <c r="AK4" s="110"/>
      <c r="AL4" s="134" t="s">
        <v>110</v>
      </c>
      <c r="AM4" s="134"/>
      <c r="AN4" s="134"/>
      <c r="AO4" s="134"/>
      <c r="AP4" s="134"/>
      <c r="AQ4" s="110"/>
      <c r="AR4" s="134" t="s">
        <v>111</v>
      </c>
      <c r="AS4" s="134"/>
      <c r="AT4" s="134"/>
      <c r="AU4" s="134"/>
      <c r="AV4" s="134"/>
    </row>
    <row r="5" spans="1:68" ht="46" customHeight="1" thickBot="1" x14ac:dyDescent="0.4">
      <c r="A5" s="130"/>
      <c r="B5" s="135" t="s">
        <v>118</v>
      </c>
      <c r="C5" s="135" t="s">
        <v>119</v>
      </c>
      <c r="D5" s="135" t="s">
        <v>120</v>
      </c>
      <c r="E5" s="135" t="s">
        <v>121</v>
      </c>
      <c r="F5" s="135" t="s">
        <v>81</v>
      </c>
      <c r="G5" s="136"/>
      <c r="H5" s="135" t="s">
        <v>118</v>
      </c>
      <c r="I5" s="135" t="s">
        <v>119</v>
      </c>
      <c r="J5" s="135" t="s">
        <v>120</v>
      </c>
      <c r="K5" s="135" t="s">
        <v>121</v>
      </c>
      <c r="L5" s="135" t="s">
        <v>81</v>
      </c>
      <c r="M5" s="136"/>
      <c r="N5" s="135" t="s">
        <v>118</v>
      </c>
      <c r="O5" s="135" t="s">
        <v>119</v>
      </c>
      <c r="P5" s="135" t="s">
        <v>120</v>
      </c>
      <c r="Q5" s="135" t="s">
        <v>121</v>
      </c>
      <c r="R5" s="135" t="s">
        <v>81</v>
      </c>
      <c r="S5" s="136"/>
      <c r="T5" s="135" t="s">
        <v>118</v>
      </c>
      <c r="U5" s="135" t="s">
        <v>119</v>
      </c>
      <c r="V5" s="135" t="s">
        <v>120</v>
      </c>
      <c r="W5" s="135" t="s">
        <v>121</v>
      </c>
      <c r="X5" s="135" t="s">
        <v>81</v>
      </c>
      <c r="Y5" s="136"/>
      <c r="Z5" s="135" t="s">
        <v>77</v>
      </c>
      <c r="AA5" s="135" t="s">
        <v>78</v>
      </c>
      <c r="AB5" s="135" t="s">
        <v>79</v>
      </c>
      <c r="AC5" s="135" t="s">
        <v>80</v>
      </c>
      <c r="AD5" s="135" t="s">
        <v>81</v>
      </c>
      <c r="AE5" s="136"/>
      <c r="AF5" s="135" t="s">
        <v>77</v>
      </c>
      <c r="AG5" s="135" t="s">
        <v>78</v>
      </c>
      <c r="AH5" s="135" t="s">
        <v>79</v>
      </c>
      <c r="AI5" s="135" t="s">
        <v>80</v>
      </c>
      <c r="AJ5" s="135" t="s">
        <v>81</v>
      </c>
      <c r="AK5" s="110"/>
      <c r="AL5" s="135" t="s">
        <v>108</v>
      </c>
      <c r="AM5" s="135" t="s">
        <v>78</v>
      </c>
      <c r="AN5" s="135" t="s">
        <v>79</v>
      </c>
      <c r="AO5" s="135" t="s">
        <v>80</v>
      </c>
      <c r="AP5" s="135" t="s">
        <v>81</v>
      </c>
      <c r="AQ5" s="110"/>
      <c r="AR5" s="135" t="s">
        <v>108</v>
      </c>
      <c r="AS5" s="135" t="s">
        <v>78</v>
      </c>
      <c r="AT5" s="135" t="s">
        <v>79</v>
      </c>
      <c r="AU5" s="135" t="s">
        <v>80</v>
      </c>
      <c r="AV5" s="135" t="s">
        <v>81</v>
      </c>
    </row>
    <row r="6" spans="1:68" s="17" customFormat="1" ht="15.5" x14ac:dyDescent="0.4">
      <c r="A6" s="113" t="s">
        <v>23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</row>
    <row r="7" spans="1:68" s="17" customFormat="1" ht="15.5" x14ac:dyDescent="0.4">
      <c r="A7" s="94">
        <v>2002</v>
      </c>
      <c r="B7" s="82">
        <v>75.8</v>
      </c>
      <c r="C7" s="82">
        <v>78.8</v>
      </c>
      <c r="D7" s="82">
        <v>72.900000000000006</v>
      </c>
      <c r="E7" s="82">
        <v>71</v>
      </c>
      <c r="F7" s="82">
        <v>61.6</v>
      </c>
      <c r="G7" s="82"/>
      <c r="H7" s="82">
        <v>3.6</v>
      </c>
      <c r="I7" s="82">
        <v>4.9000000000000004</v>
      </c>
      <c r="J7" s="82">
        <v>10.5</v>
      </c>
      <c r="K7" s="82">
        <v>8.8000000000000007</v>
      </c>
      <c r="L7" s="82">
        <v>13.7</v>
      </c>
      <c r="M7" s="82"/>
      <c r="N7" s="82">
        <v>17.3</v>
      </c>
      <c r="O7" s="82">
        <v>15.3</v>
      </c>
      <c r="P7" s="82">
        <v>14.9</v>
      </c>
      <c r="Q7" s="82">
        <v>15.8</v>
      </c>
      <c r="R7" s="82">
        <v>11</v>
      </c>
      <c r="S7" s="82"/>
      <c r="T7" s="82">
        <v>24.2</v>
      </c>
      <c r="U7" s="82">
        <v>21.2</v>
      </c>
      <c r="V7" s="82">
        <v>27.1</v>
      </c>
      <c r="W7" s="82">
        <v>29</v>
      </c>
      <c r="X7" s="82">
        <v>38.4</v>
      </c>
      <c r="Y7" s="81"/>
      <c r="Z7" s="81">
        <f t="shared" ref="Z7:Z19" si="0">SUM(B7,T7)</f>
        <v>100</v>
      </c>
      <c r="AA7" s="81">
        <f t="shared" ref="AA7:AA19" si="1">SUM(C7,U7)</f>
        <v>100</v>
      </c>
      <c r="AB7" s="81">
        <f t="shared" ref="AB7:AB19" si="2">SUM(D7,V7)</f>
        <v>100</v>
      </c>
      <c r="AC7" s="81">
        <f t="shared" ref="AC7:AC19" si="3">SUM(E7,W7)</f>
        <v>100</v>
      </c>
      <c r="AD7" s="81">
        <f t="shared" ref="AD7:AD19" si="4">SUM(F7,X7)</f>
        <v>100</v>
      </c>
      <c r="AE7" s="81"/>
      <c r="AF7" s="81">
        <v>1932</v>
      </c>
      <c r="AG7" s="81">
        <v>2683</v>
      </c>
      <c r="AH7" s="81">
        <v>697</v>
      </c>
      <c r="AI7" s="81">
        <v>3085</v>
      </c>
      <c r="AJ7" s="81">
        <v>73</v>
      </c>
      <c r="AK7" s="137"/>
      <c r="AL7" s="138">
        <f>T7/$T$7</f>
        <v>1</v>
      </c>
      <c r="AM7" s="138">
        <f>U7/$U$7</f>
        <v>1</v>
      </c>
      <c r="AN7" s="138">
        <f>V7/$V$7</f>
        <v>1</v>
      </c>
      <c r="AO7" s="138">
        <f>W7/$W$7</f>
        <v>1</v>
      </c>
      <c r="AP7" s="138">
        <f>X7/$X$7</f>
        <v>1</v>
      </c>
      <c r="AQ7" s="137"/>
      <c r="AR7" s="138">
        <f>T7/T7</f>
        <v>1</v>
      </c>
      <c r="AS7" s="138">
        <f>U7/U7</f>
        <v>1</v>
      </c>
      <c r="AT7" s="138">
        <f>V7/V7</f>
        <v>1</v>
      </c>
      <c r="AU7" s="138">
        <f>W7/W7</f>
        <v>1</v>
      </c>
      <c r="AV7" s="138">
        <f>X7/X7</f>
        <v>1</v>
      </c>
    </row>
    <row r="8" spans="1:68" s="17" customFormat="1" ht="15.5" x14ac:dyDescent="0.4">
      <c r="A8" s="92">
        <v>2003</v>
      </c>
      <c r="B8" s="80">
        <v>76.7</v>
      </c>
      <c r="C8" s="80">
        <v>78.400000000000006</v>
      </c>
      <c r="D8" s="80">
        <v>74.900000000000006</v>
      </c>
      <c r="E8" s="80">
        <v>72.099999999999994</v>
      </c>
      <c r="F8" s="80">
        <v>58.6</v>
      </c>
      <c r="G8" s="80"/>
      <c r="H8" s="80">
        <v>3.4</v>
      </c>
      <c r="I8" s="80">
        <v>4.9000000000000004</v>
      </c>
      <c r="J8" s="80">
        <v>9.3000000000000007</v>
      </c>
      <c r="K8" s="80">
        <v>8.4</v>
      </c>
      <c r="L8" s="80">
        <v>5.7</v>
      </c>
      <c r="M8" s="80"/>
      <c r="N8" s="80">
        <v>17</v>
      </c>
      <c r="O8" s="80">
        <v>16</v>
      </c>
      <c r="P8" s="80">
        <v>14.9</v>
      </c>
      <c r="Q8" s="80">
        <v>14.8</v>
      </c>
      <c r="R8" s="80">
        <v>5.7</v>
      </c>
      <c r="S8" s="80"/>
      <c r="T8" s="80">
        <v>23.3</v>
      </c>
      <c r="U8" s="80">
        <v>21.6</v>
      </c>
      <c r="V8" s="80">
        <v>25.1</v>
      </c>
      <c r="W8" s="80">
        <v>27.9</v>
      </c>
      <c r="X8" s="80">
        <v>41.4</v>
      </c>
      <c r="Y8" s="79"/>
      <c r="Z8" s="79">
        <f t="shared" si="0"/>
        <v>100</v>
      </c>
      <c r="AA8" s="79">
        <f t="shared" si="1"/>
        <v>100</v>
      </c>
      <c r="AB8" s="79">
        <f t="shared" si="2"/>
        <v>100</v>
      </c>
      <c r="AC8" s="79">
        <f t="shared" si="3"/>
        <v>100</v>
      </c>
      <c r="AD8" s="79">
        <f t="shared" si="4"/>
        <v>100</v>
      </c>
      <c r="AE8" s="79"/>
      <c r="AF8" s="79">
        <v>2050</v>
      </c>
      <c r="AG8" s="79">
        <v>2567</v>
      </c>
      <c r="AH8" s="79">
        <v>690</v>
      </c>
      <c r="AI8" s="79">
        <v>3079</v>
      </c>
      <c r="AJ8" s="79">
        <v>70</v>
      </c>
      <c r="AK8" s="137"/>
      <c r="AL8" s="138">
        <f t="shared" ref="AL8:AL25" si="5">T8/$T$7</f>
        <v>0.96280991735537191</v>
      </c>
      <c r="AM8" s="138">
        <f t="shared" ref="AM8:AN24" si="6">U8/$U$7</f>
        <v>1.0188679245283019</v>
      </c>
      <c r="AN8" s="138">
        <f t="shared" si="6"/>
        <v>1.1839622641509435</v>
      </c>
      <c r="AO8" s="138">
        <f t="shared" ref="AO8:AO25" si="7">W8/$W$7</f>
        <v>0.9620689655172413</v>
      </c>
      <c r="AP8" s="138">
        <f t="shared" ref="AP8:AP25" si="8">X8/$X$7</f>
        <v>1.078125</v>
      </c>
      <c r="AQ8" s="137"/>
      <c r="AR8" s="138">
        <f t="shared" ref="AR8:AV9" si="9">T8/T7</f>
        <v>0.96280991735537191</v>
      </c>
      <c r="AS8" s="138">
        <f t="shared" si="9"/>
        <v>1.0188679245283019</v>
      </c>
      <c r="AT8" s="138">
        <f t="shared" si="9"/>
        <v>0.92619926199261993</v>
      </c>
      <c r="AU8" s="138">
        <f t="shared" si="9"/>
        <v>0.9620689655172413</v>
      </c>
      <c r="AV8" s="138">
        <f t="shared" si="9"/>
        <v>1.078125</v>
      </c>
    </row>
    <row r="9" spans="1:68" s="17" customFormat="1" ht="15.5" x14ac:dyDescent="0.4">
      <c r="A9" s="94">
        <v>2004</v>
      </c>
      <c r="B9" s="82">
        <v>75.2</v>
      </c>
      <c r="C9" s="82">
        <v>77.7</v>
      </c>
      <c r="D9" s="82">
        <v>74.5</v>
      </c>
      <c r="E9" s="82">
        <v>71.5</v>
      </c>
      <c r="F9" s="82">
        <v>58</v>
      </c>
      <c r="G9" s="82"/>
      <c r="H9" s="82">
        <v>3.1</v>
      </c>
      <c r="I9" s="82">
        <v>4</v>
      </c>
      <c r="J9" s="82">
        <v>8.1</v>
      </c>
      <c r="K9" s="82">
        <v>9.9</v>
      </c>
      <c r="L9" s="82">
        <v>16</v>
      </c>
      <c r="M9" s="82"/>
      <c r="N9" s="82">
        <v>19.7</v>
      </c>
      <c r="O9" s="82">
        <v>17.5</v>
      </c>
      <c r="P9" s="82">
        <v>16.600000000000001</v>
      </c>
      <c r="Q9" s="82">
        <v>15.2</v>
      </c>
      <c r="R9" s="82">
        <v>8</v>
      </c>
      <c r="S9" s="82"/>
      <c r="T9" s="82">
        <v>24.8</v>
      </c>
      <c r="U9" s="82">
        <v>22.3</v>
      </c>
      <c r="V9" s="82">
        <v>25.5</v>
      </c>
      <c r="W9" s="82">
        <v>28.5</v>
      </c>
      <c r="X9" s="82">
        <v>42</v>
      </c>
      <c r="Y9" s="81"/>
      <c r="Z9" s="81">
        <f t="shared" si="0"/>
        <v>100</v>
      </c>
      <c r="AA9" s="81">
        <f t="shared" si="1"/>
        <v>100</v>
      </c>
      <c r="AB9" s="81">
        <f t="shared" si="2"/>
        <v>100</v>
      </c>
      <c r="AC9" s="81">
        <f t="shared" si="3"/>
        <v>100</v>
      </c>
      <c r="AD9" s="81">
        <f t="shared" si="4"/>
        <v>100</v>
      </c>
      <c r="AE9" s="81"/>
      <c r="AF9" s="81">
        <v>1705</v>
      </c>
      <c r="AG9" s="81">
        <v>2646</v>
      </c>
      <c r="AH9" s="81">
        <v>652</v>
      </c>
      <c r="AI9" s="81">
        <v>2651</v>
      </c>
      <c r="AJ9" s="81">
        <v>50</v>
      </c>
      <c r="AK9" s="137"/>
      <c r="AL9" s="138">
        <f t="shared" si="5"/>
        <v>1.0247933884297522</v>
      </c>
      <c r="AM9" s="138">
        <f t="shared" si="6"/>
        <v>1.0518867924528303</v>
      </c>
      <c r="AN9" s="138">
        <f t="shared" si="6"/>
        <v>1.2028301886792454</v>
      </c>
      <c r="AO9" s="138">
        <f t="shared" si="7"/>
        <v>0.98275862068965514</v>
      </c>
      <c r="AP9" s="138">
        <f t="shared" si="8"/>
        <v>1.09375</v>
      </c>
      <c r="AQ9" s="137"/>
      <c r="AR9" s="138">
        <f t="shared" si="9"/>
        <v>1.0643776824034334</v>
      </c>
      <c r="AS9" s="138">
        <f t="shared" si="9"/>
        <v>1.0324074074074074</v>
      </c>
      <c r="AT9" s="138">
        <f t="shared" si="9"/>
        <v>1.0159362549800797</v>
      </c>
      <c r="AU9" s="138">
        <f t="shared" si="9"/>
        <v>1.021505376344086</v>
      </c>
      <c r="AV9" s="138">
        <f t="shared" si="9"/>
        <v>1.0144927536231885</v>
      </c>
    </row>
    <row r="10" spans="1:68" s="17" customFormat="1" ht="15.5" x14ac:dyDescent="0.4">
      <c r="A10" s="92">
        <v>2005</v>
      </c>
      <c r="B10" s="80">
        <v>75.2</v>
      </c>
      <c r="C10" s="80">
        <v>78.400000000000006</v>
      </c>
      <c r="D10" s="80">
        <v>75.900000000000006</v>
      </c>
      <c r="E10" s="80">
        <v>70.900000000000006</v>
      </c>
      <c r="F10" s="80">
        <v>61.4</v>
      </c>
      <c r="G10" s="80"/>
      <c r="H10" s="80">
        <v>3.3</v>
      </c>
      <c r="I10" s="80">
        <v>4.5999999999999996</v>
      </c>
      <c r="J10" s="80">
        <v>11.4</v>
      </c>
      <c r="K10" s="80">
        <v>9.9</v>
      </c>
      <c r="L10" s="80">
        <v>6.8</v>
      </c>
      <c r="M10" s="80"/>
      <c r="N10" s="80">
        <v>18.899999999999999</v>
      </c>
      <c r="O10" s="80">
        <v>16.2</v>
      </c>
      <c r="P10" s="80">
        <v>11.6</v>
      </c>
      <c r="Q10" s="80">
        <v>15.6</v>
      </c>
      <c r="R10" s="80">
        <v>13.6</v>
      </c>
      <c r="S10" s="80"/>
      <c r="T10" s="80">
        <v>24.8</v>
      </c>
      <c r="U10" s="80">
        <v>21.6</v>
      </c>
      <c r="V10" s="80">
        <v>24.1</v>
      </c>
      <c r="W10" s="80">
        <v>29</v>
      </c>
      <c r="X10" s="80">
        <v>38.6</v>
      </c>
      <c r="Y10" s="79"/>
      <c r="Z10" s="79">
        <f t="shared" si="0"/>
        <v>100</v>
      </c>
      <c r="AA10" s="79">
        <f t="shared" si="1"/>
        <v>100</v>
      </c>
      <c r="AB10" s="79">
        <f t="shared" si="2"/>
        <v>100</v>
      </c>
      <c r="AC10" s="79">
        <f t="shared" si="3"/>
        <v>99.9</v>
      </c>
      <c r="AD10" s="79">
        <f t="shared" si="4"/>
        <v>100</v>
      </c>
      <c r="AE10" s="79"/>
      <c r="AF10" s="79">
        <v>1304</v>
      </c>
      <c r="AG10" s="79">
        <v>2008</v>
      </c>
      <c r="AH10" s="79">
        <v>507</v>
      </c>
      <c r="AI10" s="79">
        <v>2063</v>
      </c>
      <c r="AJ10" s="79">
        <v>44</v>
      </c>
      <c r="AK10" s="137"/>
      <c r="AL10" s="138">
        <f t="shared" si="5"/>
        <v>1.0247933884297522</v>
      </c>
      <c r="AM10" s="138">
        <f t="shared" si="6"/>
        <v>1.0188679245283019</v>
      </c>
      <c r="AN10" s="138">
        <f t="shared" si="6"/>
        <v>1.1367924528301887</v>
      </c>
      <c r="AO10" s="138">
        <f t="shared" si="7"/>
        <v>1</v>
      </c>
      <c r="AP10" s="138">
        <f t="shared" si="8"/>
        <v>1.0052083333333335</v>
      </c>
      <c r="AQ10" s="137"/>
      <c r="AR10" s="138">
        <f t="shared" ref="AR10:AV25" si="10">T10/T9</f>
        <v>1</v>
      </c>
      <c r="AS10" s="138">
        <f t="shared" si="10"/>
        <v>0.96860986547085204</v>
      </c>
      <c r="AT10" s="138">
        <f t="shared" si="10"/>
        <v>0.94509803921568636</v>
      </c>
      <c r="AU10" s="138">
        <f t="shared" si="10"/>
        <v>1.0175438596491229</v>
      </c>
      <c r="AV10" s="138">
        <f t="shared" si="10"/>
        <v>0.91904761904761911</v>
      </c>
    </row>
    <row r="11" spans="1:68" s="17" customFormat="1" ht="15.5" x14ac:dyDescent="0.4">
      <c r="A11" s="94">
        <v>2006</v>
      </c>
      <c r="B11" s="82">
        <v>76.400000000000006</v>
      </c>
      <c r="C11" s="82">
        <v>78.8</v>
      </c>
      <c r="D11" s="82">
        <v>67.900000000000006</v>
      </c>
      <c r="E11" s="82">
        <v>70.2</v>
      </c>
      <c r="F11" s="82">
        <v>44.9</v>
      </c>
      <c r="G11" s="82"/>
      <c r="H11" s="82">
        <v>2.7</v>
      </c>
      <c r="I11" s="82">
        <v>4.7</v>
      </c>
      <c r="J11" s="82">
        <v>12.5</v>
      </c>
      <c r="K11" s="82">
        <v>11.4</v>
      </c>
      <c r="L11" s="82">
        <v>18.8</v>
      </c>
      <c r="M11" s="82"/>
      <c r="N11" s="82">
        <v>17.7</v>
      </c>
      <c r="O11" s="82">
        <v>15.7</v>
      </c>
      <c r="P11" s="82">
        <v>16.899999999999999</v>
      </c>
      <c r="Q11" s="82">
        <v>14.3</v>
      </c>
      <c r="R11" s="82">
        <v>14.5</v>
      </c>
      <c r="S11" s="82"/>
      <c r="T11" s="82">
        <v>23.4</v>
      </c>
      <c r="U11" s="82">
        <v>21</v>
      </c>
      <c r="V11" s="82">
        <v>31.9</v>
      </c>
      <c r="W11" s="82">
        <v>29.7</v>
      </c>
      <c r="X11" s="82">
        <v>55.1</v>
      </c>
      <c r="Y11" s="81"/>
      <c r="Z11" s="81">
        <f t="shared" si="0"/>
        <v>99.800000000000011</v>
      </c>
      <c r="AA11" s="81">
        <f t="shared" si="1"/>
        <v>99.8</v>
      </c>
      <c r="AB11" s="81">
        <f t="shared" si="2"/>
        <v>99.800000000000011</v>
      </c>
      <c r="AC11" s="81">
        <f t="shared" si="3"/>
        <v>99.9</v>
      </c>
      <c r="AD11" s="81">
        <f t="shared" si="4"/>
        <v>100</v>
      </c>
      <c r="AE11" s="81"/>
      <c r="AF11" s="81">
        <v>1659</v>
      </c>
      <c r="AG11" s="81">
        <v>2575</v>
      </c>
      <c r="AH11" s="81">
        <v>670</v>
      </c>
      <c r="AI11" s="81">
        <v>2566</v>
      </c>
      <c r="AJ11" s="81">
        <v>69</v>
      </c>
      <c r="AK11" s="137"/>
      <c r="AL11" s="138">
        <f t="shared" si="5"/>
        <v>0.96694214876033058</v>
      </c>
      <c r="AM11" s="138">
        <f t="shared" si="6"/>
        <v>0.99056603773584906</v>
      </c>
      <c r="AN11" s="138">
        <f t="shared" si="6"/>
        <v>1.5047169811320755</v>
      </c>
      <c r="AO11" s="138">
        <f t="shared" si="7"/>
        <v>1.0241379310344827</v>
      </c>
      <c r="AP11" s="138">
        <f t="shared" si="8"/>
        <v>1.4348958333333335</v>
      </c>
      <c r="AQ11" s="137"/>
      <c r="AR11" s="138">
        <f t="shared" si="10"/>
        <v>0.94354838709677413</v>
      </c>
      <c r="AS11" s="138">
        <f t="shared" si="10"/>
        <v>0.97222222222222221</v>
      </c>
      <c r="AT11" s="138">
        <f t="shared" si="10"/>
        <v>1.3236514522821576</v>
      </c>
      <c r="AU11" s="138">
        <f t="shared" si="10"/>
        <v>1.0241379310344827</v>
      </c>
      <c r="AV11" s="138">
        <f t="shared" si="10"/>
        <v>1.427461139896373</v>
      </c>
    </row>
    <row r="12" spans="1:68" s="17" customFormat="1" ht="15.5" x14ac:dyDescent="0.4">
      <c r="A12" s="92">
        <v>2007</v>
      </c>
      <c r="B12" s="80">
        <v>77</v>
      </c>
      <c r="C12" s="80">
        <v>76.8</v>
      </c>
      <c r="D12" s="80">
        <v>70.900000000000006</v>
      </c>
      <c r="E12" s="80">
        <v>68.099999999999994</v>
      </c>
      <c r="F12" s="80">
        <v>48.7</v>
      </c>
      <c r="G12" s="80"/>
      <c r="H12" s="80">
        <v>3.2</v>
      </c>
      <c r="I12" s="80">
        <v>5.9</v>
      </c>
      <c r="J12" s="80">
        <v>13</v>
      </c>
      <c r="K12" s="80">
        <v>11.9</v>
      </c>
      <c r="L12" s="80">
        <v>7.7</v>
      </c>
      <c r="M12" s="80"/>
      <c r="N12" s="80">
        <v>16.5</v>
      </c>
      <c r="O12" s="80">
        <v>16.3</v>
      </c>
      <c r="P12" s="80">
        <v>13.9</v>
      </c>
      <c r="Q12" s="80">
        <v>14.5</v>
      </c>
      <c r="R12" s="80">
        <v>9</v>
      </c>
      <c r="S12" s="80"/>
      <c r="T12" s="80">
        <v>22.9</v>
      </c>
      <c r="U12" s="80">
        <v>23.1</v>
      </c>
      <c r="V12" s="80">
        <v>28.9</v>
      </c>
      <c r="W12" s="80">
        <v>31.7</v>
      </c>
      <c r="X12" s="80">
        <v>51.3</v>
      </c>
      <c r="Y12" s="79"/>
      <c r="Z12" s="79">
        <f t="shared" si="0"/>
        <v>99.9</v>
      </c>
      <c r="AA12" s="79">
        <f t="shared" si="1"/>
        <v>99.9</v>
      </c>
      <c r="AB12" s="79">
        <f t="shared" si="2"/>
        <v>99.800000000000011</v>
      </c>
      <c r="AC12" s="79">
        <f t="shared" si="3"/>
        <v>99.8</v>
      </c>
      <c r="AD12" s="79">
        <f t="shared" si="4"/>
        <v>100</v>
      </c>
      <c r="AE12" s="79"/>
      <c r="AF12" s="79">
        <v>2140</v>
      </c>
      <c r="AG12" s="79">
        <v>2660</v>
      </c>
      <c r="AH12" s="79">
        <v>736</v>
      </c>
      <c r="AI12" s="79">
        <v>3103</v>
      </c>
      <c r="AJ12" s="79">
        <v>78</v>
      </c>
      <c r="AK12" s="137"/>
      <c r="AL12" s="138">
        <f t="shared" si="5"/>
        <v>0.94628099173553715</v>
      </c>
      <c r="AM12" s="138">
        <f t="shared" si="6"/>
        <v>1.0896226415094341</v>
      </c>
      <c r="AN12" s="138">
        <f t="shared" si="6"/>
        <v>1.3632075471698113</v>
      </c>
      <c r="AO12" s="138">
        <f t="shared" si="7"/>
        <v>1.0931034482758621</v>
      </c>
      <c r="AP12" s="138">
        <f t="shared" si="8"/>
        <v>1.3359375</v>
      </c>
      <c r="AQ12" s="137"/>
      <c r="AR12" s="138">
        <f t="shared" si="10"/>
        <v>0.9786324786324786</v>
      </c>
      <c r="AS12" s="138">
        <f t="shared" si="10"/>
        <v>1.1000000000000001</v>
      </c>
      <c r="AT12" s="138">
        <f t="shared" si="10"/>
        <v>0.90595611285266453</v>
      </c>
      <c r="AU12" s="138">
        <f t="shared" si="10"/>
        <v>1.0673400673400673</v>
      </c>
      <c r="AV12" s="138">
        <f t="shared" si="10"/>
        <v>0.93103448275862066</v>
      </c>
    </row>
    <row r="13" spans="1:68" s="17" customFormat="1" ht="15.5" x14ac:dyDescent="0.4">
      <c r="A13" s="94">
        <v>2008</v>
      </c>
      <c r="B13" s="82">
        <v>77.900000000000006</v>
      </c>
      <c r="C13" s="82">
        <v>75.900000000000006</v>
      </c>
      <c r="D13" s="82">
        <v>69.8</v>
      </c>
      <c r="E13" s="82">
        <v>68.099999999999994</v>
      </c>
      <c r="F13" s="82">
        <v>57.7</v>
      </c>
      <c r="G13" s="82"/>
      <c r="H13" s="82">
        <v>3.1</v>
      </c>
      <c r="I13" s="82">
        <v>5.2</v>
      </c>
      <c r="J13" s="82">
        <v>12.6</v>
      </c>
      <c r="K13" s="82">
        <v>12.9</v>
      </c>
      <c r="L13" s="82">
        <v>15.4</v>
      </c>
      <c r="M13" s="82"/>
      <c r="N13" s="82">
        <v>15.8</v>
      </c>
      <c r="O13" s="82">
        <v>17.3</v>
      </c>
      <c r="P13" s="82">
        <v>15.7</v>
      </c>
      <c r="Q13" s="82">
        <v>14.9</v>
      </c>
      <c r="R13" s="82">
        <v>7.7</v>
      </c>
      <c r="S13" s="82"/>
      <c r="T13" s="82">
        <v>22.1</v>
      </c>
      <c r="U13" s="82">
        <v>24</v>
      </c>
      <c r="V13" s="82">
        <v>30.2</v>
      </c>
      <c r="W13" s="82">
        <v>31.9</v>
      </c>
      <c r="X13" s="82">
        <v>42.3</v>
      </c>
      <c r="Y13" s="81"/>
      <c r="Z13" s="81">
        <f t="shared" si="0"/>
        <v>100</v>
      </c>
      <c r="AA13" s="81">
        <f t="shared" si="1"/>
        <v>99.9</v>
      </c>
      <c r="AB13" s="81">
        <f t="shared" si="2"/>
        <v>100</v>
      </c>
      <c r="AC13" s="81">
        <f t="shared" si="3"/>
        <v>100</v>
      </c>
      <c r="AD13" s="81">
        <f t="shared" si="4"/>
        <v>100</v>
      </c>
      <c r="AE13" s="81"/>
      <c r="AF13" s="81">
        <v>2004</v>
      </c>
      <c r="AG13" s="81">
        <v>3164</v>
      </c>
      <c r="AH13" s="81">
        <v>874</v>
      </c>
      <c r="AI13" s="81">
        <v>3179</v>
      </c>
      <c r="AJ13" s="81">
        <v>52</v>
      </c>
      <c r="AK13" s="137"/>
      <c r="AL13" s="138">
        <f t="shared" si="5"/>
        <v>0.91322314049586784</v>
      </c>
      <c r="AM13" s="138">
        <f t="shared" si="6"/>
        <v>1.1320754716981132</v>
      </c>
      <c r="AN13" s="138">
        <f t="shared" si="6"/>
        <v>1.4245283018867925</v>
      </c>
      <c r="AO13" s="138">
        <f t="shared" si="7"/>
        <v>1.0999999999999999</v>
      </c>
      <c r="AP13" s="138">
        <f t="shared" si="8"/>
        <v>1.1015625</v>
      </c>
      <c r="AQ13" s="137"/>
      <c r="AR13" s="138">
        <f t="shared" si="10"/>
        <v>0.96506550218340625</v>
      </c>
      <c r="AS13" s="138">
        <f t="shared" si="10"/>
        <v>1.0389610389610389</v>
      </c>
      <c r="AT13" s="138">
        <f t="shared" si="10"/>
        <v>1.0449826989619377</v>
      </c>
      <c r="AU13" s="138">
        <f t="shared" si="10"/>
        <v>1.0063091482649842</v>
      </c>
      <c r="AV13" s="138">
        <f t="shared" si="10"/>
        <v>0.82456140350877194</v>
      </c>
    </row>
    <row r="14" spans="1:68" s="17" customFormat="1" ht="15.5" x14ac:dyDescent="0.4">
      <c r="A14" s="92">
        <v>2009</v>
      </c>
      <c r="B14" s="80">
        <v>77.3</v>
      </c>
      <c r="C14" s="80">
        <v>72.3</v>
      </c>
      <c r="D14" s="80">
        <v>62.2</v>
      </c>
      <c r="E14" s="80">
        <v>64.5</v>
      </c>
      <c r="F14" s="80">
        <v>46.2</v>
      </c>
      <c r="G14" s="80"/>
      <c r="H14" s="80">
        <v>4</v>
      </c>
      <c r="I14" s="80">
        <v>8.5</v>
      </c>
      <c r="J14" s="80">
        <v>16.7</v>
      </c>
      <c r="K14" s="80">
        <v>14.7</v>
      </c>
      <c r="L14" s="80">
        <v>14.4</v>
      </c>
      <c r="M14" s="80"/>
      <c r="N14" s="80">
        <v>15.3</v>
      </c>
      <c r="O14" s="80">
        <v>18.2</v>
      </c>
      <c r="P14" s="80">
        <v>18.5</v>
      </c>
      <c r="Q14" s="80">
        <v>15.3</v>
      </c>
      <c r="R14" s="80">
        <v>10.6</v>
      </c>
      <c r="S14" s="80"/>
      <c r="T14" s="80">
        <v>22.7</v>
      </c>
      <c r="U14" s="80">
        <v>27.7</v>
      </c>
      <c r="V14" s="80">
        <v>37.799999999999997</v>
      </c>
      <c r="W14" s="80">
        <v>35.5</v>
      </c>
      <c r="X14" s="80">
        <v>53.8</v>
      </c>
      <c r="Y14" s="79"/>
      <c r="Z14" s="79">
        <f t="shared" si="0"/>
        <v>100</v>
      </c>
      <c r="AA14" s="79">
        <f t="shared" si="1"/>
        <v>100</v>
      </c>
      <c r="AB14" s="79">
        <f t="shared" si="2"/>
        <v>100</v>
      </c>
      <c r="AC14" s="79">
        <f t="shared" si="3"/>
        <v>100</v>
      </c>
      <c r="AD14" s="79">
        <f t="shared" si="4"/>
        <v>100</v>
      </c>
      <c r="AE14" s="79"/>
      <c r="AF14" s="79">
        <v>2968</v>
      </c>
      <c r="AG14" s="79">
        <v>3759</v>
      </c>
      <c r="AH14" s="79">
        <v>984</v>
      </c>
      <c r="AI14" s="79">
        <v>4401</v>
      </c>
      <c r="AJ14" s="79">
        <v>132</v>
      </c>
      <c r="AK14" s="137"/>
      <c r="AL14" s="138">
        <f t="shared" si="5"/>
        <v>0.93801652892561982</v>
      </c>
      <c r="AM14" s="138">
        <f t="shared" si="6"/>
        <v>1.3066037735849056</v>
      </c>
      <c r="AN14" s="138">
        <f t="shared" si="6"/>
        <v>1.7830188679245282</v>
      </c>
      <c r="AO14" s="138">
        <f t="shared" si="7"/>
        <v>1.2241379310344827</v>
      </c>
      <c r="AP14" s="138">
        <f t="shared" si="8"/>
        <v>1.4010416666666667</v>
      </c>
      <c r="AQ14" s="137"/>
      <c r="AR14" s="138">
        <f t="shared" si="10"/>
        <v>1.0271493212669682</v>
      </c>
      <c r="AS14" s="138">
        <f t="shared" si="10"/>
        <v>1.1541666666666666</v>
      </c>
      <c r="AT14" s="138">
        <f t="shared" si="10"/>
        <v>1.2516556291390728</v>
      </c>
      <c r="AU14" s="138">
        <f t="shared" si="10"/>
        <v>1.1128526645768027</v>
      </c>
      <c r="AV14" s="138">
        <f t="shared" si="10"/>
        <v>1.2718676122931443</v>
      </c>
    </row>
    <row r="15" spans="1:68" s="17" customFormat="1" ht="15.5" x14ac:dyDescent="0.4">
      <c r="A15" s="94">
        <v>2010</v>
      </c>
      <c r="B15" s="82">
        <v>72.8</v>
      </c>
      <c r="C15" s="82">
        <v>66.2</v>
      </c>
      <c r="D15" s="82">
        <v>56.3</v>
      </c>
      <c r="E15" s="82">
        <v>61</v>
      </c>
      <c r="F15" s="82">
        <v>50</v>
      </c>
      <c r="G15" s="82"/>
      <c r="H15" s="82">
        <v>4.8</v>
      </c>
      <c r="I15" s="82">
        <v>10.6</v>
      </c>
      <c r="J15" s="82">
        <v>19.399999999999999</v>
      </c>
      <c r="K15" s="82">
        <v>15.7</v>
      </c>
      <c r="L15" s="82">
        <v>11.6</v>
      </c>
      <c r="M15" s="82"/>
      <c r="N15" s="82">
        <v>18.2</v>
      </c>
      <c r="O15" s="82">
        <v>21.7</v>
      </c>
      <c r="P15" s="82">
        <v>21.8</v>
      </c>
      <c r="Q15" s="82">
        <v>17.5</v>
      </c>
      <c r="R15" s="82">
        <v>7.1</v>
      </c>
      <c r="S15" s="82"/>
      <c r="T15" s="82">
        <v>27.2</v>
      </c>
      <c r="U15" s="82">
        <v>33.799999999999997</v>
      </c>
      <c r="V15" s="82">
        <v>43.7</v>
      </c>
      <c r="W15" s="82">
        <v>39</v>
      </c>
      <c r="X15" s="82">
        <v>50</v>
      </c>
      <c r="Y15" s="81"/>
      <c r="Z15" s="81">
        <f t="shared" si="0"/>
        <v>100</v>
      </c>
      <c r="AA15" s="81">
        <f t="shared" si="1"/>
        <v>100</v>
      </c>
      <c r="AB15" s="81">
        <f t="shared" si="2"/>
        <v>100</v>
      </c>
      <c r="AC15" s="81">
        <f t="shared" si="3"/>
        <v>100</v>
      </c>
      <c r="AD15" s="81">
        <f t="shared" si="4"/>
        <v>100</v>
      </c>
      <c r="AE15" s="81"/>
      <c r="AF15" s="81">
        <v>2948</v>
      </c>
      <c r="AG15" s="81">
        <v>3800</v>
      </c>
      <c r="AH15" s="81">
        <v>1034</v>
      </c>
      <c r="AI15" s="81">
        <v>4535</v>
      </c>
      <c r="AJ15" s="81">
        <v>112</v>
      </c>
      <c r="AK15" s="137"/>
      <c r="AL15" s="138">
        <f t="shared" si="5"/>
        <v>1.1239669421487604</v>
      </c>
      <c r="AM15" s="138">
        <f t="shared" si="6"/>
        <v>1.5943396226415094</v>
      </c>
      <c r="AN15" s="138">
        <f t="shared" si="6"/>
        <v>2.0613207547169812</v>
      </c>
      <c r="AO15" s="138">
        <f t="shared" si="7"/>
        <v>1.3448275862068966</v>
      </c>
      <c r="AP15" s="138">
        <f t="shared" si="8"/>
        <v>1.3020833333333335</v>
      </c>
      <c r="AQ15" s="137"/>
      <c r="AR15" s="138">
        <f t="shared" si="10"/>
        <v>1.1982378854625551</v>
      </c>
      <c r="AS15" s="138">
        <f t="shared" si="10"/>
        <v>1.220216606498195</v>
      </c>
      <c r="AT15" s="138">
        <f t="shared" si="10"/>
        <v>1.1560846560846563</v>
      </c>
      <c r="AU15" s="138">
        <f t="shared" si="10"/>
        <v>1.0985915492957747</v>
      </c>
      <c r="AV15" s="138">
        <f t="shared" si="10"/>
        <v>0.92936802973977695</v>
      </c>
    </row>
    <row r="16" spans="1:68" s="17" customFormat="1" ht="15.5" x14ac:dyDescent="0.4">
      <c r="A16" s="92">
        <v>2011</v>
      </c>
      <c r="B16" s="80">
        <v>68.2</v>
      </c>
      <c r="C16" s="80">
        <v>59.7</v>
      </c>
      <c r="D16" s="80">
        <v>54.2</v>
      </c>
      <c r="E16" s="80">
        <v>54</v>
      </c>
      <c r="F16" s="80">
        <v>28</v>
      </c>
      <c r="G16" s="80"/>
      <c r="H16" s="80">
        <v>6.5</v>
      </c>
      <c r="I16" s="80">
        <v>13.8</v>
      </c>
      <c r="J16" s="80">
        <v>20.2</v>
      </c>
      <c r="K16" s="80">
        <v>20.2</v>
      </c>
      <c r="L16" s="80">
        <v>27.1</v>
      </c>
      <c r="M16" s="80"/>
      <c r="N16" s="80">
        <v>20.2</v>
      </c>
      <c r="O16" s="80">
        <v>25.2</v>
      </c>
      <c r="P16" s="80">
        <v>22.5</v>
      </c>
      <c r="Q16" s="80">
        <v>19.3</v>
      </c>
      <c r="R16" s="80">
        <v>11.2</v>
      </c>
      <c r="S16" s="80"/>
      <c r="T16" s="80">
        <v>31.6</v>
      </c>
      <c r="U16" s="80">
        <v>40.200000000000003</v>
      </c>
      <c r="V16" s="80">
        <v>45.5</v>
      </c>
      <c r="W16" s="80">
        <v>45.9</v>
      </c>
      <c r="X16" s="80">
        <v>71</v>
      </c>
      <c r="Y16" s="79"/>
      <c r="Z16" s="79">
        <f t="shared" si="0"/>
        <v>99.800000000000011</v>
      </c>
      <c r="AA16" s="79">
        <f t="shared" si="1"/>
        <v>99.9</v>
      </c>
      <c r="AB16" s="79">
        <f t="shared" si="2"/>
        <v>99.7</v>
      </c>
      <c r="AC16" s="79">
        <f t="shared" si="3"/>
        <v>99.9</v>
      </c>
      <c r="AD16" s="79">
        <f t="shared" si="4"/>
        <v>99</v>
      </c>
      <c r="AE16" s="79"/>
      <c r="AF16" s="79">
        <v>2458</v>
      </c>
      <c r="AG16" s="79">
        <v>2847</v>
      </c>
      <c r="AH16" s="79">
        <v>806</v>
      </c>
      <c r="AI16" s="79">
        <v>3679</v>
      </c>
      <c r="AJ16" s="79">
        <v>107</v>
      </c>
      <c r="AK16" s="137"/>
      <c r="AL16" s="138">
        <f t="shared" si="5"/>
        <v>1.3057851239669422</v>
      </c>
      <c r="AM16" s="138">
        <f t="shared" si="6"/>
        <v>1.8962264150943398</v>
      </c>
      <c r="AN16" s="138">
        <f t="shared" si="6"/>
        <v>2.1462264150943398</v>
      </c>
      <c r="AO16" s="138">
        <f t="shared" si="7"/>
        <v>1.5827586206896551</v>
      </c>
      <c r="AP16" s="138">
        <f t="shared" si="8"/>
        <v>1.8489583333333335</v>
      </c>
      <c r="AQ16" s="137"/>
      <c r="AR16" s="138">
        <f t="shared" si="10"/>
        <v>1.161764705882353</v>
      </c>
      <c r="AS16" s="138">
        <f t="shared" si="10"/>
        <v>1.1893491124260356</v>
      </c>
      <c r="AT16" s="138">
        <f t="shared" si="10"/>
        <v>1.0411899313501143</v>
      </c>
      <c r="AU16" s="138">
        <f t="shared" si="10"/>
        <v>1.176923076923077</v>
      </c>
      <c r="AV16" s="138">
        <f t="shared" si="10"/>
        <v>1.42</v>
      </c>
    </row>
    <row r="17" spans="1:48" s="17" customFormat="1" ht="15.5" x14ac:dyDescent="0.4">
      <c r="A17" s="94">
        <v>2012</v>
      </c>
      <c r="B17" s="82">
        <v>67.900000000000006</v>
      </c>
      <c r="C17" s="82">
        <v>58.2</v>
      </c>
      <c r="D17" s="82">
        <v>51.8</v>
      </c>
      <c r="E17" s="82">
        <v>53.4</v>
      </c>
      <c r="F17" s="82">
        <v>24.8</v>
      </c>
      <c r="G17" s="82"/>
      <c r="H17" s="82">
        <v>8.3000000000000007</v>
      </c>
      <c r="I17" s="82">
        <v>17.100000000000001</v>
      </c>
      <c r="J17" s="82">
        <v>24</v>
      </c>
      <c r="K17" s="82">
        <v>19.600000000000001</v>
      </c>
      <c r="L17" s="82">
        <v>30.8</v>
      </c>
      <c r="M17" s="82"/>
      <c r="N17" s="82">
        <v>18.899999999999999</v>
      </c>
      <c r="O17" s="82">
        <v>22.2</v>
      </c>
      <c r="P17" s="82">
        <v>20.9</v>
      </c>
      <c r="Q17" s="82">
        <v>20.399999999999999</v>
      </c>
      <c r="R17" s="82">
        <v>9.8000000000000007</v>
      </c>
      <c r="S17" s="82"/>
      <c r="T17" s="82">
        <v>32</v>
      </c>
      <c r="U17" s="82">
        <v>41.6</v>
      </c>
      <c r="V17" s="82">
        <v>48.2</v>
      </c>
      <c r="W17" s="82">
        <v>46.4</v>
      </c>
      <c r="X17" s="82">
        <v>75.2</v>
      </c>
      <c r="Y17" s="81"/>
      <c r="Z17" s="81">
        <f t="shared" si="0"/>
        <v>99.9</v>
      </c>
      <c r="AA17" s="81">
        <f t="shared" si="1"/>
        <v>99.800000000000011</v>
      </c>
      <c r="AB17" s="81">
        <f t="shared" si="2"/>
        <v>100</v>
      </c>
      <c r="AC17" s="81">
        <f t="shared" si="3"/>
        <v>99.8</v>
      </c>
      <c r="AD17" s="81">
        <f t="shared" si="4"/>
        <v>100</v>
      </c>
      <c r="AE17" s="81"/>
      <c r="AF17" s="81">
        <v>2856</v>
      </c>
      <c r="AG17" s="81">
        <v>3526</v>
      </c>
      <c r="AH17" s="81">
        <v>962</v>
      </c>
      <c r="AI17" s="81">
        <v>4354</v>
      </c>
      <c r="AJ17" s="81">
        <v>133</v>
      </c>
      <c r="AK17" s="137"/>
      <c r="AL17" s="138">
        <f t="shared" si="5"/>
        <v>1.3223140495867769</v>
      </c>
      <c r="AM17" s="138">
        <f t="shared" si="6"/>
        <v>1.9622641509433965</v>
      </c>
      <c r="AN17" s="138">
        <f t="shared" si="6"/>
        <v>2.2735849056603774</v>
      </c>
      <c r="AO17" s="138">
        <f t="shared" si="7"/>
        <v>1.5999999999999999</v>
      </c>
      <c r="AP17" s="138">
        <f t="shared" si="8"/>
        <v>1.9583333333333335</v>
      </c>
      <c r="AQ17" s="137"/>
      <c r="AR17" s="138">
        <f t="shared" si="10"/>
        <v>1.0126582278481011</v>
      </c>
      <c r="AS17" s="138">
        <f t="shared" si="10"/>
        <v>1.0348258706467661</v>
      </c>
      <c r="AT17" s="138">
        <f t="shared" si="10"/>
        <v>1.0593406593406594</v>
      </c>
      <c r="AU17" s="138">
        <f t="shared" si="10"/>
        <v>1.0108932461873639</v>
      </c>
      <c r="AV17" s="138">
        <f t="shared" si="10"/>
        <v>1.0591549295774649</v>
      </c>
    </row>
    <row r="18" spans="1:48" s="17" customFormat="1" ht="15.5" x14ac:dyDescent="0.4">
      <c r="A18" s="92">
        <v>2013</v>
      </c>
      <c r="B18" s="80">
        <v>65.3</v>
      </c>
      <c r="C18" s="80">
        <v>56</v>
      </c>
      <c r="D18" s="80">
        <v>47.8</v>
      </c>
      <c r="E18" s="80">
        <v>53.9</v>
      </c>
      <c r="F18" s="80">
        <v>27.5</v>
      </c>
      <c r="G18" s="80"/>
      <c r="H18" s="80">
        <v>8.6999999999999993</v>
      </c>
      <c r="I18" s="80">
        <v>20.2</v>
      </c>
      <c r="J18" s="80">
        <v>28.1</v>
      </c>
      <c r="K18" s="80">
        <v>20.8</v>
      </c>
      <c r="L18" s="80">
        <v>24.6</v>
      </c>
      <c r="M18" s="80"/>
      <c r="N18" s="80">
        <v>22.3</v>
      </c>
      <c r="O18" s="80">
        <v>22.3</v>
      </c>
      <c r="P18" s="80">
        <v>21.8</v>
      </c>
      <c r="Q18" s="80">
        <v>18.2</v>
      </c>
      <c r="R18" s="80">
        <v>9.1999999999999993</v>
      </c>
      <c r="S18" s="80"/>
      <c r="T18" s="80">
        <v>34.6</v>
      </c>
      <c r="U18" s="80">
        <v>43.8</v>
      </c>
      <c r="V18" s="80">
        <v>52.2</v>
      </c>
      <c r="W18" s="80">
        <v>46</v>
      </c>
      <c r="X18" s="80">
        <v>72.5</v>
      </c>
      <c r="Y18" s="79"/>
      <c r="Z18" s="79">
        <f t="shared" si="0"/>
        <v>99.9</v>
      </c>
      <c r="AA18" s="79">
        <f t="shared" si="1"/>
        <v>99.8</v>
      </c>
      <c r="AB18" s="79">
        <f t="shared" si="2"/>
        <v>100</v>
      </c>
      <c r="AC18" s="79">
        <f t="shared" si="3"/>
        <v>99.9</v>
      </c>
      <c r="AD18" s="79">
        <f t="shared" si="4"/>
        <v>100</v>
      </c>
      <c r="AE18" s="79"/>
      <c r="AF18" s="79">
        <v>2941</v>
      </c>
      <c r="AG18" s="79">
        <v>3565</v>
      </c>
      <c r="AH18" s="79">
        <v>963</v>
      </c>
      <c r="AI18" s="79">
        <v>4533</v>
      </c>
      <c r="AJ18" s="79">
        <v>142</v>
      </c>
      <c r="AK18" s="137"/>
      <c r="AL18" s="138">
        <f t="shared" si="5"/>
        <v>1.4297520661157026</v>
      </c>
      <c r="AM18" s="138">
        <f t="shared" si="6"/>
        <v>2.0660377358490565</v>
      </c>
      <c r="AN18" s="138">
        <f t="shared" si="6"/>
        <v>2.4622641509433962</v>
      </c>
      <c r="AO18" s="138">
        <f t="shared" si="7"/>
        <v>1.5862068965517242</v>
      </c>
      <c r="AP18" s="138">
        <f t="shared" si="8"/>
        <v>1.8880208333333335</v>
      </c>
      <c r="AQ18" s="137"/>
      <c r="AR18" s="138">
        <f t="shared" si="10"/>
        <v>1.08125</v>
      </c>
      <c r="AS18" s="138">
        <f t="shared" si="10"/>
        <v>1.0528846153846152</v>
      </c>
      <c r="AT18" s="138">
        <f t="shared" si="10"/>
        <v>1.0829875518672198</v>
      </c>
      <c r="AU18" s="138">
        <f t="shared" si="10"/>
        <v>0.99137931034482762</v>
      </c>
      <c r="AV18" s="138">
        <f t="shared" si="10"/>
        <v>0.96409574468085102</v>
      </c>
    </row>
    <row r="19" spans="1:48" s="17" customFormat="1" ht="15.5" x14ac:dyDescent="0.4">
      <c r="A19" s="94">
        <v>2014</v>
      </c>
      <c r="B19" s="82">
        <v>65.7</v>
      </c>
      <c r="C19" s="82">
        <v>56.8</v>
      </c>
      <c r="D19" s="82">
        <v>50.6</v>
      </c>
      <c r="E19" s="82">
        <v>52.4</v>
      </c>
      <c r="F19" s="82">
        <v>46.4</v>
      </c>
      <c r="G19" s="82"/>
      <c r="H19" s="82">
        <v>12</v>
      </c>
      <c r="I19" s="82">
        <v>22.4</v>
      </c>
      <c r="J19" s="82">
        <v>30.8</v>
      </c>
      <c r="K19" s="82">
        <v>25.7</v>
      </c>
      <c r="L19" s="82">
        <v>17.3</v>
      </c>
      <c r="M19" s="82"/>
      <c r="N19" s="82">
        <v>18.399999999999999</v>
      </c>
      <c r="O19" s="82">
        <v>19.899999999999999</v>
      </c>
      <c r="P19" s="82">
        <v>16.8</v>
      </c>
      <c r="Q19" s="82">
        <v>17.899999999999999</v>
      </c>
      <c r="R19" s="82">
        <v>9.1</v>
      </c>
      <c r="S19" s="82"/>
      <c r="T19" s="82">
        <v>34.299999999999997</v>
      </c>
      <c r="U19" s="82">
        <v>43.2</v>
      </c>
      <c r="V19" s="82">
        <v>49.4</v>
      </c>
      <c r="W19" s="82">
        <v>47.6</v>
      </c>
      <c r="X19" s="82">
        <v>53.6</v>
      </c>
      <c r="Y19" s="81"/>
      <c r="Z19" s="81">
        <f t="shared" si="0"/>
        <v>100</v>
      </c>
      <c r="AA19" s="81">
        <f t="shared" si="1"/>
        <v>100</v>
      </c>
      <c r="AB19" s="81">
        <f t="shared" si="2"/>
        <v>100</v>
      </c>
      <c r="AC19" s="81">
        <f t="shared" si="3"/>
        <v>100</v>
      </c>
      <c r="AD19" s="81">
        <f t="shared" si="4"/>
        <v>100</v>
      </c>
      <c r="AE19" s="81"/>
      <c r="AF19" s="81">
        <v>2158</v>
      </c>
      <c r="AG19" s="81">
        <v>3290</v>
      </c>
      <c r="AH19" s="81">
        <v>988</v>
      </c>
      <c r="AI19" s="81">
        <v>3797</v>
      </c>
      <c r="AJ19" s="81">
        <v>110</v>
      </c>
      <c r="AK19" s="137"/>
      <c r="AL19" s="138">
        <f t="shared" si="5"/>
        <v>1.4173553719008263</v>
      </c>
      <c r="AM19" s="138">
        <f t="shared" si="6"/>
        <v>2.0377358490566038</v>
      </c>
      <c r="AN19" s="138">
        <f t="shared" si="6"/>
        <v>2.3301886792452828</v>
      </c>
      <c r="AO19" s="138">
        <f t="shared" si="7"/>
        <v>1.6413793103448275</v>
      </c>
      <c r="AP19" s="138">
        <f t="shared" si="8"/>
        <v>1.3958333333333335</v>
      </c>
      <c r="AQ19" s="137"/>
      <c r="AR19" s="138">
        <f t="shared" si="10"/>
        <v>0.99132947976878605</v>
      </c>
      <c r="AS19" s="138">
        <f t="shared" si="10"/>
        <v>0.98630136986301387</v>
      </c>
      <c r="AT19" s="138">
        <f t="shared" si="10"/>
        <v>0.94636015325670486</v>
      </c>
      <c r="AU19" s="138">
        <f t="shared" si="10"/>
        <v>1.0347826086956522</v>
      </c>
      <c r="AV19" s="138">
        <f t="shared" si="10"/>
        <v>0.73931034482758617</v>
      </c>
    </row>
    <row r="20" spans="1:48" s="17" customFormat="1" ht="15.5" x14ac:dyDescent="0.4">
      <c r="A20" s="97">
        <v>2015</v>
      </c>
      <c r="B20" s="98">
        <v>63.8</v>
      </c>
      <c r="C20" s="98">
        <v>53.7</v>
      </c>
      <c r="D20" s="98">
        <v>43.1</v>
      </c>
      <c r="E20" s="98">
        <v>49.9</v>
      </c>
      <c r="F20" s="98">
        <v>31.6</v>
      </c>
      <c r="G20" s="98"/>
      <c r="H20" s="98">
        <v>11.4</v>
      </c>
      <c r="I20" s="98">
        <v>23.4</v>
      </c>
      <c r="J20" s="98">
        <v>33.5</v>
      </c>
      <c r="K20" s="98">
        <v>26.3</v>
      </c>
      <c r="L20" s="98">
        <v>25.3</v>
      </c>
      <c r="M20" s="98"/>
      <c r="N20" s="98">
        <v>21.1</v>
      </c>
      <c r="O20" s="98">
        <v>21.5</v>
      </c>
      <c r="P20" s="98">
        <v>21</v>
      </c>
      <c r="Q20" s="98">
        <v>19.899999999999999</v>
      </c>
      <c r="R20" s="98">
        <v>15.8</v>
      </c>
      <c r="S20" s="98"/>
      <c r="T20" s="98">
        <v>36.1</v>
      </c>
      <c r="U20" s="98">
        <v>46.3</v>
      </c>
      <c r="V20" s="98">
        <v>56.8</v>
      </c>
      <c r="W20" s="98">
        <v>50.1</v>
      </c>
      <c r="X20" s="98">
        <v>68.400000000000006</v>
      </c>
      <c r="Y20" s="116"/>
      <c r="Z20" s="116">
        <v>100</v>
      </c>
      <c r="AA20" s="116">
        <v>100</v>
      </c>
      <c r="AB20" s="116">
        <v>100</v>
      </c>
      <c r="AC20" s="116">
        <v>100</v>
      </c>
      <c r="AD20" s="116">
        <v>100</v>
      </c>
      <c r="AE20" s="116"/>
      <c r="AF20" s="116">
        <v>2246</v>
      </c>
      <c r="AG20" s="116">
        <v>3636</v>
      </c>
      <c r="AH20" s="116">
        <v>940</v>
      </c>
      <c r="AI20" s="116">
        <v>3887</v>
      </c>
      <c r="AJ20" s="116">
        <v>95</v>
      </c>
      <c r="AK20" s="137"/>
      <c r="AL20" s="138">
        <f t="shared" si="5"/>
        <v>1.4917355371900827</v>
      </c>
      <c r="AM20" s="138">
        <f t="shared" si="6"/>
        <v>2.1839622641509435</v>
      </c>
      <c r="AN20" s="138">
        <f t="shared" si="6"/>
        <v>2.6792452830188678</v>
      </c>
      <c r="AO20" s="138">
        <f t="shared" si="7"/>
        <v>1.7275862068965517</v>
      </c>
      <c r="AP20" s="138">
        <f t="shared" si="8"/>
        <v>1.7812500000000002</v>
      </c>
      <c r="AQ20" s="137"/>
      <c r="AR20" s="138">
        <f t="shared" si="10"/>
        <v>1.0524781341107874</v>
      </c>
      <c r="AS20" s="138">
        <f t="shared" si="10"/>
        <v>1.0717592592592591</v>
      </c>
      <c r="AT20" s="138">
        <f t="shared" si="10"/>
        <v>1.1497975708502024</v>
      </c>
      <c r="AU20" s="138">
        <f t="shared" si="10"/>
        <v>1.0525210084033614</v>
      </c>
      <c r="AV20" s="138">
        <f t="shared" si="10"/>
        <v>1.2761194029850746</v>
      </c>
    </row>
    <row r="21" spans="1:48" s="17" customFormat="1" ht="15.5" x14ac:dyDescent="0.4">
      <c r="A21" s="99">
        <v>2016</v>
      </c>
      <c r="B21" s="100">
        <v>63.3</v>
      </c>
      <c r="C21" s="100">
        <v>53.7</v>
      </c>
      <c r="D21" s="100">
        <v>43.6</v>
      </c>
      <c r="E21" s="100">
        <v>47.9</v>
      </c>
      <c r="F21" s="100">
        <v>35.700000000000003</v>
      </c>
      <c r="G21" s="100"/>
      <c r="H21" s="100">
        <v>10.199999999999999</v>
      </c>
      <c r="I21" s="100">
        <v>20.5</v>
      </c>
      <c r="J21" s="100">
        <v>31.8</v>
      </c>
      <c r="K21" s="100">
        <v>26</v>
      </c>
      <c r="L21" s="100">
        <v>22.6</v>
      </c>
      <c r="M21" s="100"/>
      <c r="N21" s="100">
        <v>23</v>
      </c>
      <c r="O21" s="100">
        <v>24.1</v>
      </c>
      <c r="P21" s="100">
        <v>22</v>
      </c>
      <c r="Q21" s="100">
        <v>21.8</v>
      </c>
      <c r="R21" s="100">
        <v>16.7</v>
      </c>
      <c r="S21" s="100"/>
      <c r="T21" s="100">
        <v>36.700000000000003</v>
      </c>
      <c r="U21" s="100">
        <v>46.2</v>
      </c>
      <c r="V21" s="100">
        <v>56.2</v>
      </c>
      <c r="W21" s="100">
        <v>52.1</v>
      </c>
      <c r="X21" s="100">
        <v>63.1</v>
      </c>
      <c r="Y21" s="139"/>
      <c r="Z21" s="139">
        <v>100</v>
      </c>
      <c r="AA21" s="139">
        <v>100</v>
      </c>
      <c r="AB21" s="139">
        <v>100</v>
      </c>
      <c r="AC21" s="139">
        <v>100</v>
      </c>
      <c r="AD21" s="139">
        <v>100</v>
      </c>
      <c r="AE21" s="139"/>
      <c r="AF21" s="139">
        <v>2276</v>
      </c>
      <c r="AG21" s="139">
        <v>3696</v>
      </c>
      <c r="AH21" s="139">
        <v>1007</v>
      </c>
      <c r="AI21" s="139">
        <v>3931</v>
      </c>
      <c r="AJ21" s="139">
        <v>84</v>
      </c>
      <c r="AK21" s="137"/>
      <c r="AL21" s="138">
        <f t="shared" si="5"/>
        <v>1.5165289256198349</v>
      </c>
      <c r="AM21" s="138">
        <f t="shared" si="6"/>
        <v>2.1792452830188682</v>
      </c>
      <c r="AN21" s="138">
        <f t="shared" si="6"/>
        <v>2.6509433962264155</v>
      </c>
      <c r="AO21" s="138">
        <f t="shared" si="7"/>
        <v>1.7965517241379312</v>
      </c>
      <c r="AP21" s="138">
        <f t="shared" si="8"/>
        <v>1.6432291666666667</v>
      </c>
      <c r="AQ21" s="137"/>
      <c r="AR21" s="138">
        <f t="shared" si="10"/>
        <v>1.0166204986149585</v>
      </c>
      <c r="AS21" s="138">
        <f t="shared" si="10"/>
        <v>0.9978401727861772</v>
      </c>
      <c r="AT21" s="138">
        <f t="shared" si="10"/>
        <v>0.98943661971830998</v>
      </c>
      <c r="AU21" s="138">
        <f t="shared" si="10"/>
        <v>1.0399201596806387</v>
      </c>
      <c r="AV21" s="138">
        <f t="shared" si="10"/>
        <v>0.92251461988304084</v>
      </c>
    </row>
    <row r="22" spans="1:48" s="17" customFormat="1" ht="16.5" customHeight="1" x14ac:dyDescent="0.4">
      <c r="A22" s="97">
        <v>2017</v>
      </c>
      <c r="B22" s="98">
        <v>64.7</v>
      </c>
      <c r="C22" s="98">
        <v>55.3</v>
      </c>
      <c r="D22" s="98">
        <v>46.9</v>
      </c>
      <c r="E22" s="98">
        <v>49.5</v>
      </c>
      <c r="F22" s="98">
        <v>34</v>
      </c>
      <c r="G22" s="98"/>
      <c r="H22" s="98">
        <v>10</v>
      </c>
      <c r="I22" s="98">
        <v>19.399999999999999</v>
      </c>
      <c r="J22" s="98">
        <v>29.1</v>
      </c>
      <c r="K22" s="98">
        <v>26.2</v>
      </c>
      <c r="L22" s="98">
        <v>26.8</v>
      </c>
      <c r="M22" s="98"/>
      <c r="N22" s="98">
        <v>22.5</v>
      </c>
      <c r="O22" s="98">
        <v>24.3</v>
      </c>
      <c r="P22" s="98">
        <v>22.2</v>
      </c>
      <c r="Q22" s="98">
        <v>20.8</v>
      </c>
      <c r="R22" s="98">
        <v>12.4</v>
      </c>
      <c r="S22" s="98"/>
      <c r="T22" s="98">
        <v>35.299999999999997</v>
      </c>
      <c r="U22" s="98">
        <v>44.7</v>
      </c>
      <c r="V22" s="98">
        <v>53.1</v>
      </c>
      <c r="W22" s="98">
        <v>50.5</v>
      </c>
      <c r="X22" s="98">
        <v>66</v>
      </c>
      <c r="Y22" s="116"/>
      <c r="Z22" s="116">
        <v>100</v>
      </c>
      <c r="AA22" s="116">
        <v>100</v>
      </c>
      <c r="AB22" s="116">
        <v>100</v>
      </c>
      <c r="AC22" s="116">
        <v>100</v>
      </c>
      <c r="AD22" s="116">
        <v>100</v>
      </c>
      <c r="AE22" s="116"/>
      <c r="AF22" s="116">
        <v>2191</v>
      </c>
      <c r="AG22" s="116">
        <v>3816</v>
      </c>
      <c r="AH22" s="116">
        <v>1001</v>
      </c>
      <c r="AI22" s="116">
        <v>3901</v>
      </c>
      <c r="AJ22" s="116">
        <v>97</v>
      </c>
      <c r="AK22" s="137"/>
      <c r="AL22" s="140">
        <f t="shared" si="5"/>
        <v>1.4586776859504131</v>
      </c>
      <c r="AM22" s="140">
        <f t="shared" si="6"/>
        <v>2.108490566037736</v>
      </c>
      <c r="AN22" s="140">
        <f t="shared" si="6"/>
        <v>2.5047169811320757</v>
      </c>
      <c r="AO22" s="140">
        <f t="shared" si="7"/>
        <v>1.7413793103448276</v>
      </c>
      <c r="AP22" s="140">
        <f t="shared" si="8"/>
        <v>1.71875</v>
      </c>
      <c r="AQ22" s="137"/>
      <c r="AR22" s="138">
        <f t="shared" si="10"/>
        <v>0.96185286103542222</v>
      </c>
      <c r="AS22" s="138">
        <f t="shared" si="10"/>
        <v>0.96753246753246758</v>
      </c>
      <c r="AT22" s="138">
        <f t="shared" si="10"/>
        <v>0.94483985765124556</v>
      </c>
      <c r="AU22" s="138">
        <f t="shared" si="10"/>
        <v>0.96928982725527824</v>
      </c>
      <c r="AV22" s="138">
        <f t="shared" si="10"/>
        <v>1.0459587955625991</v>
      </c>
    </row>
    <row r="23" spans="1:48" s="17" customFormat="1" ht="15.5" x14ac:dyDescent="0.4">
      <c r="A23" s="99">
        <v>2018</v>
      </c>
      <c r="B23" s="100">
        <v>63.1</v>
      </c>
      <c r="C23" s="100">
        <v>53</v>
      </c>
      <c r="D23" s="100">
        <v>46</v>
      </c>
      <c r="E23" s="100">
        <v>46.7</v>
      </c>
      <c r="F23" s="100">
        <v>43.6</v>
      </c>
      <c r="G23" s="100"/>
      <c r="H23" s="100">
        <v>10.5</v>
      </c>
      <c r="I23" s="100">
        <v>19.7</v>
      </c>
      <c r="J23" s="100">
        <v>25.5</v>
      </c>
      <c r="K23" s="100">
        <v>26.7</v>
      </c>
      <c r="L23" s="100">
        <v>11.7</v>
      </c>
      <c r="M23" s="100"/>
      <c r="N23" s="100">
        <v>23.4</v>
      </c>
      <c r="O23" s="100">
        <v>25.8</v>
      </c>
      <c r="P23" s="100">
        <v>26.7</v>
      </c>
      <c r="Q23" s="100">
        <v>23.1</v>
      </c>
      <c r="R23" s="100">
        <v>23.4</v>
      </c>
      <c r="S23" s="100"/>
      <c r="T23" s="100">
        <v>36.9</v>
      </c>
      <c r="U23" s="100">
        <v>47</v>
      </c>
      <c r="V23" s="100">
        <v>54</v>
      </c>
      <c r="W23" s="100">
        <v>53.3</v>
      </c>
      <c r="X23" s="100">
        <v>56.4</v>
      </c>
      <c r="Y23" s="139"/>
      <c r="Z23" s="139">
        <v>100</v>
      </c>
      <c r="AA23" s="139">
        <v>100</v>
      </c>
      <c r="AB23" s="139">
        <v>100</v>
      </c>
      <c r="AC23" s="139">
        <v>100</v>
      </c>
      <c r="AD23" s="139">
        <v>100</v>
      </c>
      <c r="AE23" s="139"/>
      <c r="AF23" s="139">
        <v>2224</v>
      </c>
      <c r="AG23" s="139">
        <v>3704</v>
      </c>
      <c r="AH23" s="139">
        <v>1011</v>
      </c>
      <c r="AI23" s="139">
        <v>3921</v>
      </c>
      <c r="AJ23" s="139">
        <v>94</v>
      </c>
      <c r="AK23" s="137"/>
      <c r="AL23" s="138">
        <f t="shared" si="5"/>
        <v>1.524793388429752</v>
      </c>
      <c r="AM23" s="138">
        <f t="shared" si="6"/>
        <v>2.216981132075472</v>
      </c>
      <c r="AN23" s="138">
        <f t="shared" si="6"/>
        <v>2.5471698113207548</v>
      </c>
      <c r="AO23" s="138">
        <f t="shared" si="7"/>
        <v>1.8379310344827586</v>
      </c>
      <c r="AP23" s="138">
        <f t="shared" si="8"/>
        <v>1.46875</v>
      </c>
      <c r="AQ23" s="137"/>
      <c r="AR23" s="138">
        <f t="shared" si="10"/>
        <v>1.0453257790368273</v>
      </c>
      <c r="AS23" s="138">
        <f t="shared" si="10"/>
        <v>1.0514541387024607</v>
      </c>
      <c r="AT23" s="138">
        <f t="shared" si="10"/>
        <v>1.0169491525423728</v>
      </c>
      <c r="AU23" s="138">
        <f t="shared" si="10"/>
        <v>1.0554455445544555</v>
      </c>
      <c r="AV23" s="138">
        <f t="shared" si="10"/>
        <v>0.8545454545454545</v>
      </c>
    </row>
    <row r="24" spans="1:48" s="17" customFormat="1" ht="16.5" customHeight="1" x14ac:dyDescent="0.4">
      <c r="A24" s="97">
        <v>2019</v>
      </c>
      <c r="B24" s="98">
        <v>59</v>
      </c>
      <c r="C24" s="98">
        <v>51.9</v>
      </c>
      <c r="D24" s="98">
        <v>42.3</v>
      </c>
      <c r="E24" s="98">
        <v>47</v>
      </c>
      <c r="F24" s="98">
        <v>41.7</v>
      </c>
      <c r="G24" s="98"/>
      <c r="H24" s="98">
        <v>12.5</v>
      </c>
      <c r="I24" s="98">
        <v>22.2</v>
      </c>
      <c r="J24" s="98">
        <v>31.3</v>
      </c>
      <c r="K24" s="98">
        <v>28</v>
      </c>
      <c r="L24" s="98">
        <v>18.3</v>
      </c>
      <c r="M24" s="98"/>
      <c r="N24" s="98">
        <v>26</v>
      </c>
      <c r="O24" s="98">
        <v>24.6</v>
      </c>
      <c r="P24" s="98">
        <v>24.8</v>
      </c>
      <c r="Q24" s="98">
        <v>21.9</v>
      </c>
      <c r="R24" s="98">
        <v>11.7</v>
      </c>
      <c r="S24" s="98"/>
      <c r="T24" s="98">
        <v>41</v>
      </c>
      <c r="U24" s="98">
        <v>48.1</v>
      </c>
      <c r="V24" s="98">
        <v>57.7</v>
      </c>
      <c r="W24" s="98">
        <v>53</v>
      </c>
      <c r="X24" s="98">
        <v>58.3</v>
      </c>
      <c r="Y24" s="116"/>
      <c r="Z24" s="116">
        <v>100</v>
      </c>
      <c r="AA24" s="116">
        <v>100</v>
      </c>
      <c r="AB24" s="116">
        <v>100</v>
      </c>
      <c r="AC24" s="116">
        <v>100</v>
      </c>
      <c r="AD24" s="116">
        <v>100</v>
      </c>
      <c r="AE24" s="116"/>
      <c r="AF24" s="116">
        <v>2227</v>
      </c>
      <c r="AG24" s="116">
        <v>3628</v>
      </c>
      <c r="AH24" s="116">
        <v>1001</v>
      </c>
      <c r="AI24" s="116">
        <v>4042</v>
      </c>
      <c r="AJ24" s="116">
        <v>60</v>
      </c>
      <c r="AK24" s="141"/>
      <c r="AL24" s="140">
        <f t="shared" si="5"/>
        <v>1.694214876033058</v>
      </c>
      <c r="AM24" s="140">
        <f t="shared" si="6"/>
        <v>2.2688679245283021</v>
      </c>
      <c r="AN24" s="140">
        <f t="shared" si="6"/>
        <v>2.7216981132075473</v>
      </c>
      <c r="AO24" s="140">
        <f t="shared" si="7"/>
        <v>1.8275862068965518</v>
      </c>
      <c r="AP24" s="140">
        <f t="shared" si="8"/>
        <v>1.5182291666666667</v>
      </c>
      <c r="AQ24" s="137"/>
      <c r="AR24" s="138">
        <f t="shared" si="10"/>
        <v>1.1111111111111112</v>
      </c>
      <c r="AS24" s="138">
        <f t="shared" si="10"/>
        <v>1.0234042553191489</v>
      </c>
      <c r="AT24" s="138">
        <f t="shared" si="10"/>
        <v>1.0685185185185186</v>
      </c>
      <c r="AU24" s="138">
        <f t="shared" si="10"/>
        <v>0.99437148217636029</v>
      </c>
      <c r="AV24" s="138">
        <f t="shared" si="10"/>
        <v>1.0336879432624113</v>
      </c>
    </row>
    <row r="25" spans="1:48" s="17" customFormat="1" ht="16.5" customHeight="1" thickBot="1" x14ac:dyDescent="0.45">
      <c r="A25" s="254">
        <v>2020</v>
      </c>
      <c r="B25" s="255">
        <v>59.1</v>
      </c>
      <c r="C25" s="255">
        <v>49.5</v>
      </c>
      <c r="D25" s="255">
        <v>43</v>
      </c>
      <c r="E25" s="255">
        <v>42.5</v>
      </c>
      <c r="F25" s="255">
        <v>25.3</v>
      </c>
      <c r="G25" s="255"/>
      <c r="H25" s="255">
        <v>18.100000000000001</v>
      </c>
      <c r="I25" s="255">
        <v>28.1</v>
      </c>
      <c r="J25" s="255">
        <v>31.4</v>
      </c>
      <c r="K25" s="255">
        <v>33.4</v>
      </c>
      <c r="L25" s="255">
        <v>25.3</v>
      </c>
      <c r="M25" s="255"/>
      <c r="N25" s="255">
        <v>19.899999999999999</v>
      </c>
      <c r="O25" s="255">
        <v>20.9</v>
      </c>
      <c r="P25" s="255">
        <v>23.1</v>
      </c>
      <c r="Q25" s="255">
        <v>19.7</v>
      </c>
      <c r="R25" s="255">
        <v>18.100000000000001</v>
      </c>
      <c r="S25" s="255"/>
      <c r="T25" s="255">
        <v>40.9</v>
      </c>
      <c r="U25" s="255">
        <v>50.5</v>
      </c>
      <c r="V25" s="255">
        <v>57</v>
      </c>
      <c r="W25" s="255">
        <v>57.4</v>
      </c>
      <c r="X25" s="255">
        <v>74.7</v>
      </c>
      <c r="Y25" s="256"/>
      <c r="Z25" s="256">
        <v>100</v>
      </c>
      <c r="AA25" s="256">
        <v>100</v>
      </c>
      <c r="AB25" s="256">
        <v>100</v>
      </c>
      <c r="AC25" s="256">
        <v>100</v>
      </c>
      <c r="AD25" s="256">
        <v>100</v>
      </c>
      <c r="AE25" s="256"/>
      <c r="AF25" s="256">
        <v>2252</v>
      </c>
      <c r="AG25" s="256">
        <v>3525</v>
      </c>
      <c r="AH25" s="256">
        <v>989</v>
      </c>
      <c r="AI25" s="256">
        <v>4114</v>
      </c>
      <c r="AJ25" s="256">
        <v>83</v>
      </c>
      <c r="AK25" s="141"/>
      <c r="AL25" s="138">
        <f t="shared" si="5"/>
        <v>1.6900826446280992</v>
      </c>
      <c r="AM25" s="138">
        <f t="shared" ref="AM25:AN25" si="11">U25/$U$7</f>
        <v>2.3820754716981134</v>
      </c>
      <c r="AN25" s="138">
        <f t="shared" si="11"/>
        <v>2.6886792452830188</v>
      </c>
      <c r="AO25" s="138">
        <f t="shared" si="7"/>
        <v>1.9793103448275862</v>
      </c>
      <c r="AP25" s="138">
        <f t="shared" si="8"/>
        <v>1.9453125000000002</v>
      </c>
      <c r="AQ25" s="137"/>
      <c r="AR25" s="138">
        <f t="shared" si="10"/>
        <v>0.9975609756097561</v>
      </c>
      <c r="AS25" s="138">
        <f t="shared" si="10"/>
        <v>1.0498960498960499</v>
      </c>
      <c r="AT25" s="138">
        <f t="shared" si="10"/>
        <v>0.98786828422876949</v>
      </c>
      <c r="AU25" s="138">
        <f t="shared" si="10"/>
        <v>1.0830188679245283</v>
      </c>
      <c r="AV25" s="138">
        <f t="shared" si="10"/>
        <v>1.2813036020583191</v>
      </c>
    </row>
    <row r="26" spans="1:48" s="17" customFormat="1" ht="15.5" x14ac:dyDescent="0.4">
      <c r="A26" s="107" t="s">
        <v>49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L26" s="70"/>
      <c r="AM26" s="70"/>
      <c r="AN26" s="70"/>
      <c r="AO26" s="70"/>
      <c r="AP26" s="70"/>
      <c r="AR26" s="70"/>
      <c r="AS26" s="70"/>
      <c r="AT26" s="70"/>
      <c r="AU26" s="70"/>
      <c r="AV26" s="70"/>
    </row>
    <row r="27" spans="1:48" s="17" customFormat="1" ht="15.5" x14ac:dyDescent="0.4">
      <c r="A27" s="52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L27" s="70"/>
      <c r="AM27" s="70"/>
      <c r="AN27" s="70"/>
      <c r="AO27" s="70"/>
      <c r="AP27" s="70"/>
      <c r="AR27" s="70"/>
      <c r="AS27" s="70"/>
      <c r="AT27" s="70"/>
      <c r="AU27" s="70"/>
      <c r="AV27" s="70"/>
    </row>
    <row r="67" spans="1:17" ht="14.5" x14ac:dyDescent="0.35">
      <c r="A67" s="101" t="s">
        <v>13</v>
      </c>
    </row>
    <row r="69" spans="1:17" ht="15" thickBot="1" x14ac:dyDescent="0.4">
      <c r="A69" s="111" t="s">
        <v>101</v>
      </c>
    </row>
    <row r="70" spans="1:17" ht="85.5" customHeight="1" x14ac:dyDescent="0.25">
      <c r="A70" s="275" t="s">
        <v>152</v>
      </c>
      <c r="B70" s="276"/>
      <c r="C70" s="276"/>
      <c r="D70" s="276"/>
      <c r="E70" s="276"/>
      <c r="F70" s="276"/>
      <c r="G70" s="276"/>
      <c r="H70" s="276"/>
      <c r="I70" s="277"/>
      <c r="J70" s="63"/>
      <c r="K70" s="63"/>
      <c r="L70" s="63"/>
      <c r="M70" s="63"/>
      <c r="N70" s="63"/>
      <c r="O70" s="63"/>
      <c r="P70" s="63"/>
      <c r="Q70" s="63"/>
    </row>
    <row r="71" spans="1:17" ht="17.25" customHeight="1" thickBot="1" x14ac:dyDescent="0.4">
      <c r="A71" s="272" t="s">
        <v>109</v>
      </c>
      <c r="B71" s="273"/>
      <c r="C71" s="273"/>
      <c r="D71" s="273"/>
      <c r="E71" s="273"/>
      <c r="F71" s="273"/>
      <c r="G71" s="273"/>
      <c r="H71" s="273"/>
      <c r="I71" s="274"/>
    </row>
  </sheetData>
  <mergeCells count="15">
    <mergeCell ref="A71:I71"/>
    <mergeCell ref="AF3:AJ3"/>
    <mergeCell ref="AF4:AJ4"/>
    <mergeCell ref="A70:I70"/>
    <mergeCell ref="Z3:AD3"/>
    <mergeCell ref="B4:F4"/>
    <mergeCell ref="H4:L4"/>
    <mergeCell ref="N4:R4"/>
    <mergeCell ref="T4:X4"/>
    <mergeCell ref="Z4:AD4"/>
    <mergeCell ref="J1:N1"/>
    <mergeCell ref="B3:F3"/>
    <mergeCell ref="H3:L3"/>
    <mergeCell ref="N3:R3"/>
    <mergeCell ref="T3:X3"/>
  </mergeCells>
  <hyperlinks>
    <hyperlink ref="J1" location="Innehållsförteckning!A1" display="Tillbaka till innehållsförteckningen "/>
    <hyperlink ref="A67" location="'11. Bortfall Familjetyp'!A1" display="Till sidans topp"/>
    <hyperlink ref="A4" location="'11. Bortfall Familjetyp'!A66" display="Definitioner"/>
    <hyperlink ref="A71" r:id="rId1"/>
  </hyperlinks>
  <pageMargins left="0.75" right="0.75" top="1" bottom="1" header="0.5" footer="0.5"/>
  <pageSetup paperSize="9" orientation="portrait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"/>
  <dimension ref="A1:BE88"/>
  <sheetViews>
    <sheetView zoomScaleNormal="100" workbookViewId="0"/>
  </sheetViews>
  <sheetFormatPr defaultColWidth="9" defaultRowHeight="15.5" x14ac:dyDescent="0.4"/>
  <cols>
    <col min="1" max="3" width="9" style="17"/>
    <col min="4" max="4" width="4.58203125" style="17" customWidth="1"/>
    <col min="5" max="6" width="9" style="17"/>
    <col min="7" max="7" width="4.58203125" style="17" customWidth="1"/>
    <col min="8" max="9" width="9" style="17"/>
    <col min="10" max="10" width="4.58203125" style="17" customWidth="1"/>
    <col min="11" max="12" width="9" style="17"/>
    <col min="13" max="13" width="4.58203125" style="17" customWidth="1"/>
    <col min="14" max="15" width="10.58203125" style="17" customWidth="1"/>
    <col min="16" max="16" width="4.58203125" style="17" customWidth="1"/>
    <col min="17" max="18" width="14" style="17" customWidth="1"/>
    <col min="19" max="16384" width="9" style="17"/>
  </cols>
  <sheetData>
    <row r="1" spans="1:19" ht="28" customHeight="1" x14ac:dyDescent="0.5">
      <c r="A1" s="30" t="s">
        <v>154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O1" s="278" t="s">
        <v>60</v>
      </c>
      <c r="P1" s="278"/>
      <c r="Q1" s="278"/>
      <c r="R1" s="167"/>
      <c r="S1" s="167"/>
    </row>
    <row r="2" spans="1:19" ht="16" thickBot="1" x14ac:dyDescent="0.45">
      <c r="A2" t="s">
        <v>48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9" ht="30" customHeight="1" x14ac:dyDescent="0.4">
      <c r="A3" s="37"/>
      <c r="B3" s="280" t="s">
        <v>45</v>
      </c>
      <c r="C3" s="280"/>
      <c r="D3" s="112"/>
      <c r="E3" s="280" t="s">
        <v>15</v>
      </c>
      <c r="F3" s="280"/>
      <c r="G3" s="112"/>
      <c r="H3" s="280" t="s">
        <v>16</v>
      </c>
      <c r="I3" s="280"/>
      <c r="J3" s="112"/>
      <c r="K3" s="280" t="s">
        <v>37</v>
      </c>
      <c r="L3" s="280"/>
      <c r="M3" s="112"/>
      <c r="N3" s="279" t="s">
        <v>100</v>
      </c>
      <c r="O3" s="279"/>
      <c r="P3" s="112"/>
      <c r="Q3" s="280" t="s">
        <v>71</v>
      </c>
      <c r="R3" s="280"/>
    </row>
    <row r="4" spans="1:19" ht="30" customHeight="1" thickBot="1" x14ac:dyDescent="0.45">
      <c r="A4" s="20"/>
      <c r="B4" s="91" t="s">
        <v>112</v>
      </c>
      <c r="C4" s="91" t="s">
        <v>155</v>
      </c>
      <c r="D4" s="91"/>
      <c r="E4" s="91" t="s">
        <v>113</v>
      </c>
      <c r="F4" s="91" t="s">
        <v>114</v>
      </c>
      <c r="G4" s="91"/>
      <c r="H4" s="91" t="s">
        <v>113</v>
      </c>
      <c r="I4" s="91" t="s">
        <v>114</v>
      </c>
      <c r="J4" s="91"/>
      <c r="K4" s="91" t="s">
        <v>113</v>
      </c>
      <c r="L4" s="91" t="s">
        <v>114</v>
      </c>
      <c r="M4" s="91"/>
      <c r="N4" s="91" t="s">
        <v>113</v>
      </c>
      <c r="O4" s="91" t="s">
        <v>114</v>
      </c>
      <c r="P4" s="91"/>
      <c r="Q4" s="91" t="s">
        <v>50</v>
      </c>
      <c r="R4" s="91" t="s">
        <v>155</v>
      </c>
    </row>
    <row r="5" spans="1:19" x14ac:dyDescent="0.4">
      <c r="A5" s="117" t="s">
        <v>23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9"/>
      <c r="O5" s="119"/>
      <c r="P5" s="118"/>
      <c r="Q5" s="120"/>
      <c r="R5" s="120"/>
    </row>
    <row r="6" spans="1:19" x14ac:dyDescent="0.4">
      <c r="A6" s="121">
        <v>2002</v>
      </c>
      <c r="B6" s="122">
        <v>75.400000000000006</v>
      </c>
      <c r="C6" s="122">
        <v>69</v>
      </c>
      <c r="D6" s="122"/>
      <c r="E6" s="122">
        <v>5.5</v>
      </c>
      <c r="F6" s="122">
        <v>14.2</v>
      </c>
      <c r="G6" s="122"/>
      <c r="H6" s="122">
        <v>16.2</v>
      </c>
      <c r="I6" s="122">
        <v>13.5</v>
      </c>
      <c r="J6" s="122"/>
      <c r="K6" s="122">
        <v>24.6</v>
      </c>
      <c r="L6" s="122">
        <v>31</v>
      </c>
      <c r="M6" s="122"/>
      <c r="N6" s="123">
        <f t="shared" ref="N6:N19" si="0">SUM(B6,K6)</f>
        <v>100</v>
      </c>
      <c r="O6" s="123">
        <f t="shared" ref="O6:O19" si="1">SUM(C6,L6)</f>
        <v>100</v>
      </c>
      <c r="P6" s="122"/>
      <c r="Q6" s="123">
        <v>7442</v>
      </c>
      <c r="R6" s="123">
        <v>1021</v>
      </c>
    </row>
    <row r="7" spans="1:19" x14ac:dyDescent="0.4">
      <c r="A7" s="124">
        <v>2003</v>
      </c>
      <c r="B7" s="125">
        <v>76.099999999999994</v>
      </c>
      <c r="C7" s="125">
        <v>69.599999999999994</v>
      </c>
      <c r="D7" s="125"/>
      <c r="E7" s="125">
        <v>5</v>
      </c>
      <c r="F7" s="125">
        <v>13.8</v>
      </c>
      <c r="G7" s="125"/>
      <c r="H7" s="125">
        <v>16</v>
      </c>
      <c r="I7" s="125">
        <v>12.9</v>
      </c>
      <c r="J7" s="125"/>
      <c r="K7" s="125">
        <v>23.9</v>
      </c>
      <c r="L7" s="125">
        <v>30.4</v>
      </c>
      <c r="M7" s="125"/>
      <c r="N7" s="119">
        <f t="shared" si="0"/>
        <v>100</v>
      </c>
      <c r="O7" s="119">
        <f t="shared" si="1"/>
        <v>100</v>
      </c>
      <c r="P7" s="125"/>
      <c r="Q7" s="119">
        <v>7344</v>
      </c>
      <c r="R7" s="119">
        <v>1112</v>
      </c>
    </row>
    <row r="8" spans="1:19" x14ac:dyDescent="0.4">
      <c r="A8" s="121">
        <v>2004</v>
      </c>
      <c r="B8" s="122">
        <v>75.599999999999994</v>
      </c>
      <c r="C8" s="122">
        <v>67.599999999999994</v>
      </c>
      <c r="D8" s="122"/>
      <c r="E8" s="122">
        <v>5</v>
      </c>
      <c r="F8" s="122">
        <v>14.8</v>
      </c>
      <c r="G8" s="122"/>
      <c r="H8" s="122">
        <v>17.2</v>
      </c>
      <c r="I8" s="122">
        <v>15.8</v>
      </c>
      <c r="J8" s="122"/>
      <c r="K8" s="122">
        <v>24.4</v>
      </c>
      <c r="L8" s="122">
        <v>32.4</v>
      </c>
      <c r="M8" s="122"/>
      <c r="N8" s="123">
        <f t="shared" si="0"/>
        <v>100</v>
      </c>
      <c r="O8" s="123">
        <f t="shared" si="1"/>
        <v>100</v>
      </c>
      <c r="P8" s="122"/>
      <c r="Q8" s="123">
        <v>6713</v>
      </c>
      <c r="R8" s="123">
        <v>991</v>
      </c>
    </row>
    <row r="9" spans="1:19" x14ac:dyDescent="0.4">
      <c r="A9" s="124">
        <v>2005</v>
      </c>
      <c r="B9" s="125">
        <v>75.400000000000006</v>
      </c>
      <c r="C9" s="125">
        <v>70.099999999999994</v>
      </c>
      <c r="D9" s="125"/>
      <c r="E9" s="125">
        <v>5.8</v>
      </c>
      <c r="F9" s="125">
        <v>13.8</v>
      </c>
      <c r="G9" s="125"/>
      <c r="H9" s="125">
        <v>16.7</v>
      </c>
      <c r="I9" s="125">
        <v>13</v>
      </c>
      <c r="J9" s="125"/>
      <c r="K9" s="125">
        <v>24.6</v>
      </c>
      <c r="L9" s="125">
        <v>29.8</v>
      </c>
      <c r="M9" s="125"/>
      <c r="N9" s="119">
        <f t="shared" si="0"/>
        <v>100</v>
      </c>
      <c r="O9" s="119">
        <f t="shared" si="1"/>
        <v>99.899999999999991</v>
      </c>
      <c r="P9" s="125"/>
      <c r="Q9" s="119">
        <v>5163</v>
      </c>
      <c r="R9" s="119">
        <v>763</v>
      </c>
    </row>
    <row r="10" spans="1:19" x14ac:dyDescent="0.4">
      <c r="A10" s="121">
        <v>2006</v>
      </c>
      <c r="B10" s="122">
        <v>75.400000000000006</v>
      </c>
      <c r="C10" s="122">
        <v>64.7</v>
      </c>
      <c r="D10" s="122"/>
      <c r="E10" s="122">
        <v>6</v>
      </c>
      <c r="F10" s="122">
        <v>16.8</v>
      </c>
      <c r="G10" s="122"/>
      <c r="H10" s="122">
        <v>16.100000000000001</v>
      </c>
      <c r="I10" s="122">
        <v>13</v>
      </c>
      <c r="J10" s="122"/>
      <c r="K10" s="122">
        <v>24.4</v>
      </c>
      <c r="L10" s="122">
        <v>35.1</v>
      </c>
      <c r="M10" s="122"/>
      <c r="N10" s="123">
        <f t="shared" si="0"/>
        <v>99.800000000000011</v>
      </c>
      <c r="O10" s="123">
        <f t="shared" si="1"/>
        <v>99.800000000000011</v>
      </c>
      <c r="P10" s="122"/>
      <c r="Q10" s="123">
        <v>6564</v>
      </c>
      <c r="R10" s="123">
        <v>972</v>
      </c>
    </row>
    <row r="11" spans="1:19" x14ac:dyDescent="0.4">
      <c r="A11" s="124">
        <v>2007</v>
      </c>
      <c r="B11" s="125">
        <v>74.3</v>
      </c>
      <c r="C11" s="125">
        <v>65.099999999999994</v>
      </c>
      <c r="D11" s="125"/>
      <c r="E11" s="125">
        <v>6.5</v>
      </c>
      <c r="F11" s="125">
        <v>17.2</v>
      </c>
      <c r="G11" s="125"/>
      <c r="H11" s="125">
        <v>16</v>
      </c>
      <c r="I11" s="125">
        <v>12.1</v>
      </c>
      <c r="J11" s="125"/>
      <c r="K11" s="125">
        <v>25.7</v>
      </c>
      <c r="L11" s="125">
        <v>34.4</v>
      </c>
      <c r="M11" s="125"/>
      <c r="N11" s="119">
        <f t="shared" si="0"/>
        <v>100</v>
      </c>
      <c r="O11" s="119">
        <f t="shared" si="1"/>
        <v>99.5</v>
      </c>
      <c r="P11" s="125"/>
      <c r="Q11" s="119">
        <v>7547</v>
      </c>
      <c r="R11" s="119">
        <v>1146</v>
      </c>
    </row>
    <row r="12" spans="1:19" x14ac:dyDescent="0.4">
      <c r="A12" s="121">
        <v>2008</v>
      </c>
      <c r="B12" s="122">
        <v>74.7</v>
      </c>
      <c r="C12" s="122">
        <v>62.8</v>
      </c>
      <c r="D12" s="122"/>
      <c r="E12" s="122">
        <v>6.5</v>
      </c>
      <c r="F12" s="122">
        <v>17.899999999999999</v>
      </c>
      <c r="G12" s="122"/>
      <c r="H12" s="122">
        <v>16.3</v>
      </c>
      <c r="I12" s="122">
        <v>14.1</v>
      </c>
      <c r="J12" s="122"/>
      <c r="K12" s="122">
        <v>25.2</v>
      </c>
      <c r="L12" s="122">
        <v>37.200000000000003</v>
      </c>
      <c r="M12" s="122"/>
      <c r="N12" s="123">
        <f t="shared" si="0"/>
        <v>99.9</v>
      </c>
      <c r="O12" s="123">
        <f t="shared" si="1"/>
        <v>100</v>
      </c>
      <c r="P12" s="122"/>
      <c r="Q12" s="123">
        <v>7926</v>
      </c>
      <c r="R12" s="123">
        <v>1345</v>
      </c>
    </row>
    <row r="13" spans="1:19" x14ac:dyDescent="0.4">
      <c r="A13" s="124">
        <v>2009</v>
      </c>
      <c r="B13" s="125">
        <v>72.2</v>
      </c>
      <c r="C13" s="125">
        <v>54.9</v>
      </c>
      <c r="D13" s="125"/>
      <c r="E13" s="125">
        <v>7.9</v>
      </c>
      <c r="F13" s="125">
        <v>24.4</v>
      </c>
      <c r="G13" s="125"/>
      <c r="H13" s="125">
        <v>16.5</v>
      </c>
      <c r="I13" s="125">
        <v>15.6</v>
      </c>
      <c r="J13" s="125"/>
      <c r="K13" s="125">
        <v>27.8</v>
      </c>
      <c r="L13" s="125">
        <v>45.1</v>
      </c>
      <c r="M13" s="125"/>
      <c r="N13" s="119">
        <f t="shared" si="0"/>
        <v>100</v>
      </c>
      <c r="O13" s="119">
        <f t="shared" si="1"/>
        <v>100</v>
      </c>
      <c r="P13" s="125"/>
      <c r="Q13" s="119">
        <v>10411</v>
      </c>
      <c r="R13" s="119">
        <v>1811</v>
      </c>
    </row>
    <row r="14" spans="1:19" x14ac:dyDescent="0.4">
      <c r="A14" s="121">
        <v>2010</v>
      </c>
      <c r="B14" s="122">
        <v>67.099999999999994</v>
      </c>
      <c r="C14" s="122">
        <v>52.2</v>
      </c>
      <c r="D14" s="122"/>
      <c r="E14" s="122">
        <v>9.6999999999999993</v>
      </c>
      <c r="F14" s="122">
        <v>24.1</v>
      </c>
      <c r="G14" s="122"/>
      <c r="H14" s="122">
        <v>19.5</v>
      </c>
      <c r="I14" s="122">
        <v>17.399999999999999</v>
      </c>
      <c r="J14" s="122"/>
      <c r="K14" s="122">
        <v>32.799999999999997</v>
      </c>
      <c r="L14" s="122">
        <v>47.8</v>
      </c>
      <c r="M14" s="122"/>
      <c r="N14" s="123">
        <f t="shared" si="0"/>
        <v>99.899999999999991</v>
      </c>
      <c r="O14" s="123">
        <f t="shared" si="1"/>
        <v>100</v>
      </c>
      <c r="P14" s="122"/>
      <c r="Q14" s="123">
        <v>10536</v>
      </c>
      <c r="R14" s="123">
        <v>1869</v>
      </c>
    </row>
    <row r="15" spans="1:19" x14ac:dyDescent="0.4">
      <c r="A15" s="124">
        <v>2011</v>
      </c>
      <c r="B15" s="125">
        <v>61.1</v>
      </c>
      <c r="C15" s="125">
        <v>47.7</v>
      </c>
      <c r="D15" s="125"/>
      <c r="E15" s="125">
        <v>12.6</v>
      </c>
      <c r="F15" s="125">
        <v>27.7</v>
      </c>
      <c r="G15" s="125"/>
      <c r="H15" s="125">
        <v>22</v>
      </c>
      <c r="I15" s="125">
        <v>18.399999999999999</v>
      </c>
      <c r="J15" s="125"/>
      <c r="K15" s="125">
        <v>38.799999999999997</v>
      </c>
      <c r="L15" s="125">
        <v>52.1</v>
      </c>
      <c r="M15" s="125"/>
      <c r="N15" s="119">
        <f t="shared" si="0"/>
        <v>99.9</v>
      </c>
      <c r="O15" s="119">
        <f t="shared" si="1"/>
        <v>99.800000000000011</v>
      </c>
      <c r="P15" s="125"/>
      <c r="Q15" s="119">
        <v>8293</v>
      </c>
      <c r="R15" s="119">
        <v>1592</v>
      </c>
    </row>
    <row r="16" spans="1:19" x14ac:dyDescent="0.4">
      <c r="A16" s="121">
        <v>2012</v>
      </c>
      <c r="B16" s="122">
        <v>59.8</v>
      </c>
      <c r="C16" s="122">
        <v>47.3</v>
      </c>
      <c r="D16" s="122"/>
      <c r="E16" s="122">
        <v>14.8</v>
      </c>
      <c r="F16" s="122">
        <v>26.8</v>
      </c>
      <c r="G16" s="122"/>
      <c r="H16" s="122">
        <v>21.2</v>
      </c>
      <c r="I16" s="122">
        <v>16.7</v>
      </c>
      <c r="J16" s="122"/>
      <c r="K16" s="122">
        <v>40.1</v>
      </c>
      <c r="L16" s="122">
        <v>52.4</v>
      </c>
      <c r="M16" s="122"/>
      <c r="N16" s="123">
        <f t="shared" si="0"/>
        <v>99.9</v>
      </c>
      <c r="O16" s="123">
        <f t="shared" si="1"/>
        <v>99.699999999999989</v>
      </c>
      <c r="P16" s="122"/>
      <c r="Q16" s="123">
        <v>10013</v>
      </c>
      <c r="R16" s="123">
        <v>1799</v>
      </c>
    </row>
    <row r="17" spans="1:19" x14ac:dyDescent="0.4">
      <c r="A17" s="124">
        <v>2013</v>
      </c>
      <c r="B17" s="125">
        <v>58.2</v>
      </c>
      <c r="C17" s="125">
        <v>47.1</v>
      </c>
      <c r="D17" s="125"/>
      <c r="E17" s="125">
        <v>16.5</v>
      </c>
      <c r="F17" s="125">
        <v>28.2</v>
      </c>
      <c r="G17" s="125"/>
      <c r="H17" s="125">
        <v>20.9</v>
      </c>
      <c r="I17" s="125">
        <v>19.2</v>
      </c>
      <c r="J17" s="125"/>
      <c r="K17" s="125">
        <v>41.7</v>
      </c>
      <c r="L17" s="125">
        <v>52.5</v>
      </c>
      <c r="M17" s="125"/>
      <c r="N17" s="119">
        <f t="shared" si="0"/>
        <v>99.9</v>
      </c>
      <c r="O17" s="119">
        <f t="shared" si="1"/>
        <v>99.6</v>
      </c>
      <c r="P17" s="125"/>
      <c r="Q17" s="119">
        <v>10238</v>
      </c>
      <c r="R17" s="119">
        <v>1888</v>
      </c>
    </row>
    <row r="18" spans="1:19" x14ac:dyDescent="0.4">
      <c r="A18" s="121">
        <v>2014</v>
      </c>
      <c r="B18" s="122">
        <v>58.3</v>
      </c>
      <c r="C18" s="122">
        <v>46.8</v>
      </c>
      <c r="D18" s="122"/>
      <c r="E18" s="122">
        <v>20.100000000000001</v>
      </c>
      <c r="F18" s="122">
        <v>32.299999999999997</v>
      </c>
      <c r="G18" s="122"/>
      <c r="H18" s="122">
        <v>19</v>
      </c>
      <c r="I18" s="122">
        <v>16</v>
      </c>
      <c r="J18" s="122"/>
      <c r="K18" s="122">
        <v>41.7</v>
      </c>
      <c r="L18" s="122">
        <v>53.2</v>
      </c>
      <c r="M18" s="122"/>
      <c r="N18" s="123">
        <f t="shared" si="0"/>
        <v>100</v>
      </c>
      <c r="O18" s="123">
        <f t="shared" si="1"/>
        <v>100</v>
      </c>
      <c r="P18" s="122"/>
      <c r="Q18" s="123">
        <v>8575</v>
      </c>
      <c r="R18" s="123">
        <v>1739</v>
      </c>
    </row>
    <row r="19" spans="1:19" x14ac:dyDescent="0.4">
      <c r="A19" s="126">
        <v>2015</v>
      </c>
      <c r="B19" s="127">
        <v>54.9</v>
      </c>
      <c r="C19" s="127">
        <v>45.5</v>
      </c>
      <c r="D19" s="127"/>
      <c r="E19" s="127">
        <v>21.3</v>
      </c>
      <c r="F19" s="127">
        <v>30.3</v>
      </c>
      <c r="G19" s="127"/>
      <c r="H19" s="127">
        <v>21.1</v>
      </c>
      <c r="I19" s="127">
        <v>19</v>
      </c>
      <c r="J19" s="127"/>
      <c r="K19" s="127">
        <v>45</v>
      </c>
      <c r="L19" s="127">
        <v>54.4</v>
      </c>
      <c r="M19" s="127"/>
      <c r="N19" s="128">
        <f t="shared" si="0"/>
        <v>99.9</v>
      </c>
      <c r="O19" s="128">
        <f t="shared" si="1"/>
        <v>99.9</v>
      </c>
      <c r="P19" s="127"/>
      <c r="Q19" s="128">
        <v>8918</v>
      </c>
      <c r="R19" s="128">
        <v>1886</v>
      </c>
    </row>
    <row r="20" spans="1:19" x14ac:dyDescent="0.4">
      <c r="A20" s="121">
        <v>2016</v>
      </c>
      <c r="B20" s="122">
        <v>54.2</v>
      </c>
      <c r="C20" s="122">
        <v>45</v>
      </c>
      <c r="D20" s="122"/>
      <c r="E20" s="122">
        <v>19.600000000000001</v>
      </c>
      <c r="F20" s="122">
        <v>29.3</v>
      </c>
      <c r="G20" s="122"/>
      <c r="H20" s="122">
        <v>23.3</v>
      </c>
      <c r="I20" s="122">
        <v>20.6</v>
      </c>
      <c r="J20" s="122"/>
      <c r="K20" s="122">
        <v>45.7</v>
      </c>
      <c r="L20" s="122">
        <v>54.9</v>
      </c>
      <c r="M20" s="122"/>
      <c r="N20" s="123">
        <v>100</v>
      </c>
      <c r="O20" s="123">
        <v>100</v>
      </c>
      <c r="P20" s="122"/>
      <c r="Q20" s="123">
        <v>8978</v>
      </c>
      <c r="R20" s="123">
        <v>2016</v>
      </c>
    </row>
    <row r="21" spans="1:19" x14ac:dyDescent="0.4">
      <c r="A21" s="126">
        <v>2017</v>
      </c>
      <c r="B21" s="127">
        <v>55.9</v>
      </c>
      <c r="C21" s="127">
        <v>47.1</v>
      </c>
      <c r="D21" s="127"/>
      <c r="E21" s="127">
        <v>18.600000000000001</v>
      </c>
      <c r="F21" s="127">
        <v>30.4</v>
      </c>
      <c r="G21" s="127"/>
      <c r="H21" s="127">
        <v>23.1</v>
      </c>
      <c r="I21" s="127">
        <v>19.600000000000001</v>
      </c>
      <c r="J21" s="127"/>
      <c r="K21" s="127">
        <v>44.1</v>
      </c>
      <c r="L21" s="127">
        <v>52.9</v>
      </c>
      <c r="M21" s="127"/>
      <c r="N21" s="128">
        <v>100</v>
      </c>
      <c r="O21" s="128">
        <v>100</v>
      </c>
      <c r="P21" s="127"/>
      <c r="Q21" s="128">
        <v>8880</v>
      </c>
      <c r="R21" s="128">
        <v>2125</v>
      </c>
    </row>
    <row r="22" spans="1:19" x14ac:dyDescent="0.4">
      <c r="A22" s="121">
        <v>2018</v>
      </c>
      <c r="B22" s="122">
        <v>53.3</v>
      </c>
      <c r="C22" s="122">
        <v>47.4</v>
      </c>
      <c r="D22" s="122"/>
      <c r="E22" s="122">
        <v>19.3</v>
      </c>
      <c r="F22" s="122">
        <v>26.4</v>
      </c>
      <c r="G22" s="122"/>
      <c r="H22" s="122">
        <v>25.1</v>
      </c>
      <c r="I22" s="122">
        <v>21.7</v>
      </c>
      <c r="J22" s="122"/>
      <c r="K22" s="122">
        <v>46.7</v>
      </c>
      <c r="L22" s="122">
        <v>52.6</v>
      </c>
      <c r="M22" s="122"/>
      <c r="N22" s="123">
        <v>100</v>
      </c>
      <c r="O22" s="123">
        <v>100</v>
      </c>
      <c r="P22" s="122"/>
      <c r="Q22" s="123">
        <v>8671</v>
      </c>
      <c r="R22" s="123">
        <v>2283</v>
      </c>
      <c r="S22" s="17" t="s">
        <v>54</v>
      </c>
    </row>
    <row r="23" spans="1:19" x14ac:dyDescent="0.4">
      <c r="A23" s="126">
        <v>2019</v>
      </c>
      <c r="B23" s="127">
        <v>52</v>
      </c>
      <c r="C23" s="127">
        <v>45.4</v>
      </c>
      <c r="D23" s="127"/>
      <c r="E23" s="127">
        <v>21.4</v>
      </c>
      <c r="F23" s="127">
        <v>29.7</v>
      </c>
      <c r="G23" s="127"/>
      <c r="H23" s="127">
        <v>24.4</v>
      </c>
      <c r="I23" s="127">
        <v>21.7</v>
      </c>
      <c r="J23" s="127"/>
      <c r="K23" s="127">
        <v>48</v>
      </c>
      <c r="L23" s="127">
        <v>54.6</v>
      </c>
      <c r="M23" s="127"/>
      <c r="N23" s="128">
        <v>100</v>
      </c>
      <c r="O23" s="128">
        <v>100</v>
      </c>
      <c r="P23" s="127"/>
      <c r="Q23" s="128">
        <v>8628</v>
      </c>
      <c r="R23" s="128">
        <v>2330</v>
      </c>
    </row>
    <row r="24" spans="1:19" ht="16" thickBot="1" x14ac:dyDescent="0.45">
      <c r="A24" s="257">
        <v>2020</v>
      </c>
      <c r="B24" s="258">
        <v>49.7</v>
      </c>
      <c r="C24" s="258">
        <v>42.1</v>
      </c>
      <c r="D24" s="258"/>
      <c r="E24" s="258">
        <v>26.9</v>
      </c>
      <c r="F24" s="258">
        <v>33.700000000000003</v>
      </c>
      <c r="G24" s="258"/>
      <c r="H24" s="258">
        <v>20.7</v>
      </c>
      <c r="I24" s="258">
        <v>19.399999999999999</v>
      </c>
      <c r="J24" s="258"/>
      <c r="K24" s="258">
        <v>50.3</v>
      </c>
      <c r="L24" s="258">
        <v>57.9</v>
      </c>
      <c r="M24" s="258"/>
      <c r="N24" s="259">
        <v>100</v>
      </c>
      <c r="O24" s="259">
        <v>100</v>
      </c>
      <c r="P24" s="258"/>
      <c r="Q24" s="259">
        <v>8642</v>
      </c>
      <c r="R24" s="259">
        <v>2320</v>
      </c>
    </row>
    <row r="25" spans="1:19" x14ac:dyDescent="0.4">
      <c r="A25" s="109" t="s">
        <v>49</v>
      </c>
      <c r="H25"/>
      <c r="I25"/>
      <c r="J25"/>
    </row>
    <row r="40" spans="1:12" s="1" customFormat="1" x14ac:dyDescent="0.4">
      <c r="A40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</row>
    <row r="41" spans="1:12" s="1" customFormat="1" x14ac:dyDescent="0.4"/>
    <row r="42" spans="1:12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s="19" customFormat="1" x14ac:dyDescent="0.4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</row>
    <row r="44" spans="1:12" s="19" customFormat="1" x14ac:dyDescent="0.4"/>
    <row r="45" spans="1:12" s="19" customFormat="1" x14ac:dyDescent="0.4"/>
    <row r="46" spans="1:12" s="19" customFormat="1" x14ac:dyDescent="0.4"/>
    <row r="47" spans="1:12" s="19" customFormat="1" x14ac:dyDescent="0.4"/>
    <row r="48" spans="1:12" s="19" customFormat="1" x14ac:dyDescent="0.4"/>
    <row r="49" s="19" customFormat="1" x14ac:dyDescent="0.4"/>
    <row r="50" s="19" customFormat="1" x14ac:dyDescent="0.4"/>
    <row r="51" s="19" customFormat="1" x14ac:dyDescent="0.4"/>
    <row r="52" s="19" customFormat="1" x14ac:dyDescent="0.4"/>
    <row r="53" s="19" customFormat="1" x14ac:dyDescent="0.4"/>
    <row r="54" s="19" customFormat="1" x14ac:dyDescent="0.4"/>
    <row r="55" s="19" customFormat="1" x14ac:dyDescent="0.4"/>
    <row r="56" s="19" customFormat="1" x14ac:dyDescent="0.4"/>
    <row r="57" s="19" customFormat="1" x14ac:dyDescent="0.4"/>
    <row r="58" s="19" customFormat="1" x14ac:dyDescent="0.4"/>
    <row r="59" s="19" customFormat="1" x14ac:dyDescent="0.4"/>
    <row r="60" s="19" customFormat="1" x14ac:dyDescent="0.4"/>
    <row r="61" s="19" customFormat="1" x14ac:dyDescent="0.4"/>
    <row r="62" s="19" customFormat="1" x14ac:dyDescent="0.4"/>
    <row r="63" s="19" customFormat="1" x14ac:dyDescent="0.4"/>
    <row r="64" s="19" customFormat="1" x14ac:dyDescent="0.4"/>
    <row r="65" spans="1:12" s="19" customFormat="1" x14ac:dyDescent="0.4"/>
    <row r="66" spans="1:12" s="19" customFormat="1" ht="15" customHeight="1" x14ac:dyDescent="0.4"/>
    <row r="67" spans="1:12" x14ac:dyDescent="0.4">
      <c r="A67" s="101" t="s">
        <v>13</v>
      </c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</row>
    <row r="84" spans="1:57" s="1" customFormat="1" x14ac:dyDescent="0.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</row>
    <row r="85" spans="1:57" s="1" customFormat="1" x14ac:dyDescent="0.4"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</row>
    <row r="86" spans="1:57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34"/>
      <c r="N86" s="33"/>
      <c r="O86" s="33"/>
      <c r="P86" s="33"/>
      <c r="Q86" s="34"/>
      <c r="R86" s="33"/>
      <c r="S86" s="33"/>
      <c r="T86" s="33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</row>
    <row r="87" spans="1:57" s="19" customFormat="1" x14ac:dyDescent="0.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</row>
    <row r="88" spans="1:57" x14ac:dyDescent="0.4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</row>
  </sheetData>
  <mergeCells count="7">
    <mergeCell ref="O1:Q1"/>
    <mergeCell ref="N3:O3"/>
    <mergeCell ref="Q3:R3"/>
    <mergeCell ref="B3:C3"/>
    <mergeCell ref="E3:F3"/>
    <mergeCell ref="H3:I3"/>
    <mergeCell ref="K3:L3"/>
  </mergeCells>
  <hyperlinks>
    <hyperlink ref="A67" location="'12. Bortfall Inr-Utr födda'!A1" display="Till sidans topp"/>
    <hyperlink ref="O1:Q1" location="Innehållsförteckning!A1" display="Tillbaka till innehållsförteckningen "/>
  </hyperlinks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7"/>
  <sheetViews>
    <sheetView zoomScaleNormal="100" workbookViewId="0"/>
  </sheetViews>
  <sheetFormatPr defaultColWidth="9" defaultRowHeight="13.5" x14ac:dyDescent="0.25"/>
  <cols>
    <col min="1" max="5" width="9" style="51" customWidth="1"/>
    <col min="6" max="6" width="4.58203125" style="51" customWidth="1"/>
    <col min="7" max="10" width="9" style="51" customWidth="1"/>
    <col min="11" max="11" width="4.58203125" style="51" customWidth="1"/>
    <col min="12" max="15" width="9" style="51" customWidth="1"/>
    <col min="16" max="16" width="4.58203125" style="51" customWidth="1"/>
    <col min="17" max="20" width="9" style="51" customWidth="1"/>
    <col min="21" max="21" width="4.58203125" style="51" customWidth="1"/>
    <col min="22" max="25" width="9" style="51" customWidth="1"/>
    <col min="26" max="26" width="4.58203125" style="51" customWidth="1"/>
    <col min="27" max="30" width="9" style="51" customWidth="1"/>
    <col min="31" max="31" width="13" style="51" customWidth="1"/>
    <col min="32" max="32" width="4.83203125" style="51" customWidth="1"/>
    <col min="33" max="36" width="11.5" style="51" bestFit="1" customWidth="1"/>
    <col min="37" max="37" width="4.83203125" style="51" customWidth="1"/>
    <col min="38" max="41" width="11.5" style="51" bestFit="1" customWidth="1"/>
    <col min="42" max="42" width="4.83203125" style="51" customWidth="1"/>
    <col min="43" max="46" width="11.5" style="51" bestFit="1" customWidth="1"/>
    <col min="47" max="47" width="3.83203125" style="51" customWidth="1"/>
    <col min="48" max="51" width="11.5" style="51" bestFit="1" customWidth="1"/>
    <col min="52" max="52" width="7.33203125" style="51" customWidth="1"/>
    <col min="53" max="16384" width="9" style="51"/>
  </cols>
  <sheetData>
    <row r="1" spans="1:30" s="17" customFormat="1" ht="28" customHeight="1" x14ac:dyDescent="0.5">
      <c r="A1" s="30" t="s">
        <v>156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Q1" s="267" t="s">
        <v>60</v>
      </c>
      <c r="R1" s="267"/>
      <c r="S1" s="267"/>
      <c r="T1" s="167"/>
      <c r="U1" s="167"/>
      <c r="V1" s="1"/>
      <c r="W1" s="1"/>
      <c r="X1" s="1"/>
      <c r="Y1" s="1"/>
    </row>
    <row r="2" spans="1:30" s="17" customFormat="1" ht="17.25" customHeight="1" thickBot="1" x14ac:dyDescent="0.45">
      <c r="A2" t="s">
        <v>70</v>
      </c>
      <c r="B2" s="1"/>
      <c r="C2" s="1"/>
      <c r="D2" s="1"/>
      <c r="E2" s="1"/>
      <c r="F2" s="1"/>
      <c r="G2" s="50"/>
      <c r="H2" s="1"/>
      <c r="I2" s="1"/>
      <c r="J2" s="1"/>
      <c r="K2" s="1"/>
      <c r="L2" s="50"/>
      <c r="M2" s="1"/>
      <c r="N2" s="1"/>
      <c r="O2" s="1"/>
      <c r="P2" s="1"/>
      <c r="Q2" s="50"/>
      <c r="R2" s="1"/>
      <c r="S2" s="1"/>
      <c r="T2" s="1"/>
      <c r="U2" s="1"/>
      <c r="V2" s="50"/>
      <c r="W2" s="1"/>
      <c r="X2" s="1"/>
      <c r="Y2" s="1"/>
    </row>
    <row r="3" spans="1:30" ht="18" customHeight="1" x14ac:dyDescent="0.35">
      <c r="A3" s="131"/>
      <c r="B3" s="281" t="s">
        <v>45</v>
      </c>
      <c r="C3" s="281"/>
      <c r="D3" s="281"/>
      <c r="E3" s="281"/>
      <c r="F3" s="132"/>
      <c r="G3" s="281" t="s">
        <v>15</v>
      </c>
      <c r="H3" s="281"/>
      <c r="I3" s="281"/>
      <c r="J3" s="281"/>
      <c r="K3" s="132"/>
      <c r="L3" s="281" t="s">
        <v>16</v>
      </c>
      <c r="M3" s="281"/>
      <c r="N3" s="281"/>
      <c r="O3" s="281"/>
      <c r="P3" s="132"/>
      <c r="Q3" s="281" t="s">
        <v>37</v>
      </c>
      <c r="R3" s="281"/>
      <c r="S3" s="281"/>
      <c r="T3" s="281"/>
      <c r="U3" s="132"/>
      <c r="V3" s="281" t="s">
        <v>99</v>
      </c>
      <c r="W3" s="281"/>
      <c r="X3" s="281"/>
      <c r="Y3" s="281"/>
      <c r="Z3" s="132"/>
      <c r="AA3" s="281" t="s">
        <v>71</v>
      </c>
      <c r="AB3" s="281"/>
      <c r="AC3" s="281"/>
      <c r="AD3" s="281"/>
    </row>
    <row r="4" spans="1:30" ht="18" customHeight="1" x14ac:dyDescent="0.35">
      <c r="A4" s="142"/>
      <c r="B4" s="268" t="s">
        <v>72</v>
      </c>
      <c r="C4" s="268"/>
      <c r="D4" s="268"/>
      <c r="E4" s="268"/>
      <c r="F4" s="89"/>
      <c r="G4" s="268" t="s">
        <v>72</v>
      </c>
      <c r="H4" s="268"/>
      <c r="I4" s="268"/>
      <c r="J4" s="268"/>
      <c r="K4" s="89"/>
      <c r="L4" s="268" t="s">
        <v>72</v>
      </c>
      <c r="M4" s="268"/>
      <c r="N4" s="268"/>
      <c r="O4" s="268"/>
      <c r="P4" s="89"/>
      <c r="Q4" s="268" t="s">
        <v>72</v>
      </c>
      <c r="R4" s="268"/>
      <c r="S4" s="268"/>
      <c r="T4" s="268"/>
      <c r="U4" s="89"/>
      <c r="V4" s="268" t="s">
        <v>72</v>
      </c>
      <c r="W4" s="268"/>
      <c r="X4" s="268"/>
      <c r="Y4" s="268"/>
      <c r="Z4" s="89"/>
      <c r="AA4" s="268" t="s">
        <v>72</v>
      </c>
      <c r="AB4" s="268"/>
      <c r="AC4" s="268"/>
      <c r="AD4" s="268"/>
    </row>
    <row r="5" spans="1:30" ht="18" customHeight="1" thickBot="1" x14ac:dyDescent="0.4">
      <c r="A5" s="130"/>
      <c r="B5" s="143" t="s">
        <v>73</v>
      </c>
      <c r="C5" s="144" t="s">
        <v>74</v>
      </c>
      <c r="D5" s="144" t="s">
        <v>75</v>
      </c>
      <c r="E5" s="144" t="s">
        <v>40</v>
      </c>
      <c r="F5" s="144"/>
      <c r="G5" s="144" t="s">
        <v>73</v>
      </c>
      <c r="H5" s="144" t="s">
        <v>74</v>
      </c>
      <c r="I5" s="144" t="s">
        <v>75</v>
      </c>
      <c r="J5" s="144" t="s">
        <v>40</v>
      </c>
      <c r="K5" s="144"/>
      <c r="L5" s="144" t="s">
        <v>73</v>
      </c>
      <c r="M5" s="144" t="s">
        <v>74</v>
      </c>
      <c r="N5" s="144" t="s">
        <v>75</v>
      </c>
      <c r="O5" s="144" t="s">
        <v>40</v>
      </c>
      <c r="P5" s="144"/>
      <c r="Q5" s="144" t="s">
        <v>73</v>
      </c>
      <c r="R5" s="144" t="s">
        <v>74</v>
      </c>
      <c r="S5" s="144" t="s">
        <v>75</v>
      </c>
      <c r="T5" s="144" t="s">
        <v>40</v>
      </c>
      <c r="U5" s="144"/>
      <c r="V5" s="144" t="s">
        <v>73</v>
      </c>
      <c r="W5" s="144" t="s">
        <v>74</v>
      </c>
      <c r="X5" s="144" t="s">
        <v>75</v>
      </c>
      <c r="Y5" s="144" t="s">
        <v>40</v>
      </c>
      <c r="Z5" s="144"/>
      <c r="AA5" s="144" t="s">
        <v>73</v>
      </c>
      <c r="AB5" s="144" t="s">
        <v>74</v>
      </c>
      <c r="AC5" s="144" t="s">
        <v>75</v>
      </c>
      <c r="AD5" s="144" t="s">
        <v>40</v>
      </c>
    </row>
    <row r="6" spans="1:30" s="17" customFormat="1" ht="15.5" x14ac:dyDescent="0.4">
      <c r="A6" s="113" t="s">
        <v>23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</row>
    <row r="7" spans="1:30" s="17" customFormat="1" ht="15.5" x14ac:dyDescent="0.4">
      <c r="A7" s="94">
        <v>2002</v>
      </c>
      <c r="B7" s="82">
        <v>63.3</v>
      </c>
      <c r="C7" s="82">
        <v>66.099999999999994</v>
      </c>
      <c r="D7" s="82">
        <v>69.099999999999994</v>
      </c>
      <c r="E7" s="82">
        <v>69.099999999999994</v>
      </c>
      <c r="F7" s="82"/>
      <c r="G7" s="82">
        <v>23.3</v>
      </c>
      <c r="H7" s="82">
        <v>20.2</v>
      </c>
      <c r="I7" s="82">
        <v>16.7</v>
      </c>
      <c r="J7" s="82">
        <v>11.8</v>
      </c>
      <c r="K7" s="82"/>
      <c r="L7" s="82">
        <v>10</v>
      </c>
      <c r="M7" s="82">
        <v>12.9</v>
      </c>
      <c r="N7" s="82">
        <v>13</v>
      </c>
      <c r="O7" s="82">
        <v>14.6</v>
      </c>
      <c r="P7" s="82"/>
      <c r="Q7" s="82">
        <v>36.700000000000003</v>
      </c>
      <c r="R7" s="82">
        <v>33.9</v>
      </c>
      <c r="S7" s="82">
        <v>30.9</v>
      </c>
      <c r="T7" s="82">
        <v>30.9</v>
      </c>
      <c r="U7" s="82"/>
      <c r="V7" s="81">
        <f t="shared" ref="V7:Y21" si="0">SUM(B7,Q7)</f>
        <v>100</v>
      </c>
      <c r="W7" s="81">
        <f t="shared" si="0"/>
        <v>100</v>
      </c>
      <c r="X7" s="81">
        <f t="shared" si="0"/>
        <v>100</v>
      </c>
      <c r="Y7" s="81">
        <f t="shared" si="0"/>
        <v>100</v>
      </c>
      <c r="Z7" s="82"/>
      <c r="AA7" s="81">
        <v>60</v>
      </c>
      <c r="AB7" s="81">
        <v>124</v>
      </c>
      <c r="AC7" s="81">
        <v>246</v>
      </c>
      <c r="AD7" s="81">
        <v>527</v>
      </c>
    </row>
    <row r="8" spans="1:30" s="17" customFormat="1" ht="15.5" x14ac:dyDescent="0.4">
      <c r="A8" s="92">
        <v>2003</v>
      </c>
      <c r="B8" s="80">
        <v>62.1</v>
      </c>
      <c r="C8" s="80">
        <v>67.2</v>
      </c>
      <c r="D8" s="80">
        <v>69.2</v>
      </c>
      <c r="E8" s="80">
        <v>72.2</v>
      </c>
      <c r="F8" s="80"/>
      <c r="G8" s="80">
        <v>25.8</v>
      </c>
      <c r="H8" s="80">
        <v>21.6</v>
      </c>
      <c r="I8" s="80">
        <v>16.3</v>
      </c>
      <c r="J8" s="80">
        <v>10.1</v>
      </c>
      <c r="K8" s="80"/>
      <c r="L8" s="80">
        <v>7.6</v>
      </c>
      <c r="M8" s="80">
        <v>9.6</v>
      </c>
      <c r="N8" s="80">
        <v>10.4</v>
      </c>
      <c r="O8" s="80">
        <v>15</v>
      </c>
      <c r="P8" s="80"/>
      <c r="Q8" s="80">
        <v>37.9</v>
      </c>
      <c r="R8" s="80">
        <v>32.799999999999997</v>
      </c>
      <c r="S8" s="80">
        <v>30.8</v>
      </c>
      <c r="T8" s="80">
        <v>27.8</v>
      </c>
      <c r="U8" s="80"/>
      <c r="V8" s="79">
        <f t="shared" si="0"/>
        <v>100</v>
      </c>
      <c r="W8" s="79">
        <f t="shared" si="0"/>
        <v>100</v>
      </c>
      <c r="X8" s="79">
        <f t="shared" si="0"/>
        <v>100</v>
      </c>
      <c r="Y8" s="79">
        <f t="shared" si="0"/>
        <v>100</v>
      </c>
      <c r="Z8" s="80"/>
      <c r="AA8" s="79">
        <v>66</v>
      </c>
      <c r="AB8" s="79">
        <v>125</v>
      </c>
      <c r="AC8" s="79">
        <v>289</v>
      </c>
      <c r="AD8" s="79">
        <v>565</v>
      </c>
    </row>
    <row r="9" spans="1:30" s="17" customFormat="1" ht="15.5" x14ac:dyDescent="0.4">
      <c r="A9" s="94">
        <v>2004</v>
      </c>
      <c r="B9" s="82">
        <v>63.3</v>
      </c>
      <c r="C9" s="82">
        <v>64</v>
      </c>
      <c r="D9" s="82">
        <v>68</v>
      </c>
      <c r="E9" s="82">
        <v>70.099999999999994</v>
      </c>
      <c r="F9" s="82"/>
      <c r="G9" s="82">
        <v>23.3</v>
      </c>
      <c r="H9" s="82">
        <v>21.6</v>
      </c>
      <c r="I9" s="82">
        <v>15.8</v>
      </c>
      <c r="J9" s="82">
        <v>11.2</v>
      </c>
      <c r="K9" s="82"/>
      <c r="L9" s="82">
        <v>11.7</v>
      </c>
      <c r="M9" s="82">
        <v>14.4</v>
      </c>
      <c r="N9" s="82">
        <v>14.6</v>
      </c>
      <c r="O9" s="82">
        <v>17</v>
      </c>
      <c r="P9" s="82"/>
      <c r="Q9" s="82">
        <v>36.700000000000003</v>
      </c>
      <c r="R9" s="82">
        <v>36</v>
      </c>
      <c r="S9" s="82">
        <v>32</v>
      </c>
      <c r="T9" s="82">
        <v>29.9</v>
      </c>
      <c r="U9" s="82"/>
      <c r="V9" s="81">
        <f t="shared" si="0"/>
        <v>100</v>
      </c>
      <c r="W9" s="81">
        <f t="shared" si="0"/>
        <v>100</v>
      </c>
      <c r="X9" s="81">
        <f t="shared" si="0"/>
        <v>100</v>
      </c>
      <c r="Y9" s="81">
        <f t="shared" si="0"/>
        <v>100</v>
      </c>
      <c r="Z9" s="82"/>
      <c r="AA9" s="81">
        <v>60</v>
      </c>
      <c r="AB9" s="81">
        <v>139</v>
      </c>
      <c r="AC9" s="81">
        <v>253</v>
      </c>
      <c r="AD9" s="81">
        <v>501</v>
      </c>
    </row>
    <row r="10" spans="1:30" s="17" customFormat="1" ht="15.5" x14ac:dyDescent="0.4">
      <c r="A10" s="92">
        <v>2005</v>
      </c>
      <c r="B10" s="80">
        <v>53.7</v>
      </c>
      <c r="C10" s="80">
        <v>78.599999999999994</v>
      </c>
      <c r="D10" s="80">
        <v>63.3</v>
      </c>
      <c r="E10" s="80">
        <v>72.599999999999994</v>
      </c>
      <c r="F10" s="80"/>
      <c r="G10" s="80">
        <v>29.3</v>
      </c>
      <c r="H10" s="80">
        <v>9.6999999999999993</v>
      </c>
      <c r="I10" s="80">
        <v>16.3</v>
      </c>
      <c r="J10" s="80">
        <v>13</v>
      </c>
      <c r="K10" s="80"/>
      <c r="L10" s="80">
        <v>12.2</v>
      </c>
      <c r="M10" s="80">
        <v>8.6999999999999993</v>
      </c>
      <c r="N10" s="80">
        <v>15.8</v>
      </c>
      <c r="O10" s="80">
        <v>12.3</v>
      </c>
      <c r="P10" s="80"/>
      <c r="Q10" s="80">
        <v>46.3</v>
      </c>
      <c r="R10" s="80">
        <v>21.4</v>
      </c>
      <c r="S10" s="80">
        <v>36.700000000000003</v>
      </c>
      <c r="T10" s="80">
        <v>27.1</v>
      </c>
      <c r="U10" s="80"/>
      <c r="V10" s="79">
        <f t="shared" si="0"/>
        <v>100</v>
      </c>
      <c r="W10" s="79">
        <f t="shared" si="0"/>
        <v>100</v>
      </c>
      <c r="X10" s="79">
        <f t="shared" si="0"/>
        <v>100</v>
      </c>
      <c r="Y10" s="79">
        <f t="shared" si="0"/>
        <v>99.699999999999989</v>
      </c>
      <c r="Z10" s="80"/>
      <c r="AA10" s="79">
        <v>41</v>
      </c>
      <c r="AB10" s="79">
        <v>103</v>
      </c>
      <c r="AC10" s="79">
        <v>196</v>
      </c>
      <c r="AD10" s="79">
        <v>391</v>
      </c>
    </row>
    <row r="11" spans="1:30" s="17" customFormat="1" ht="15.5" x14ac:dyDescent="0.4">
      <c r="A11" s="94">
        <v>2006</v>
      </c>
      <c r="B11" s="82">
        <v>61.4</v>
      </c>
      <c r="C11" s="82">
        <v>62.4</v>
      </c>
      <c r="D11" s="82">
        <v>69</v>
      </c>
      <c r="E11" s="82">
        <v>64.8</v>
      </c>
      <c r="F11" s="82"/>
      <c r="G11" s="82">
        <v>25.7</v>
      </c>
      <c r="H11" s="82">
        <v>23.2</v>
      </c>
      <c r="I11" s="82">
        <v>17.899999999999999</v>
      </c>
      <c r="J11" s="82">
        <v>13.2</v>
      </c>
      <c r="K11" s="82"/>
      <c r="L11" s="82">
        <v>7.1</v>
      </c>
      <c r="M11" s="82">
        <v>8.8000000000000007</v>
      </c>
      <c r="N11" s="82">
        <v>8.3000000000000007</v>
      </c>
      <c r="O11" s="82">
        <v>16.2</v>
      </c>
      <c r="P11" s="82"/>
      <c r="Q11" s="82">
        <v>38.6</v>
      </c>
      <c r="R11" s="82">
        <v>37.6</v>
      </c>
      <c r="S11" s="82">
        <v>30.6</v>
      </c>
      <c r="T11" s="82">
        <v>35</v>
      </c>
      <c r="U11" s="82"/>
      <c r="V11" s="81">
        <f t="shared" si="0"/>
        <v>100</v>
      </c>
      <c r="W11" s="81">
        <f t="shared" si="0"/>
        <v>100</v>
      </c>
      <c r="X11" s="81">
        <f t="shared" si="0"/>
        <v>99.6</v>
      </c>
      <c r="Y11" s="81">
        <f t="shared" si="0"/>
        <v>99.8</v>
      </c>
      <c r="Z11" s="82"/>
      <c r="AA11" s="81">
        <v>70</v>
      </c>
      <c r="AB11" s="81">
        <v>125</v>
      </c>
      <c r="AC11" s="81">
        <v>229</v>
      </c>
      <c r="AD11" s="81">
        <v>506</v>
      </c>
    </row>
    <row r="12" spans="1:30" s="17" customFormat="1" ht="15.5" x14ac:dyDescent="0.4">
      <c r="A12" s="92">
        <v>2007</v>
      </c>
      <c r="B12" s="80">
        <v>55</v>
      </c>
      <c r="C12" s="80">
        <v>68</v>
      </c>
      <c r="D12" s="80">
        <v>67.099999999999994</v>
      </c>
      <c r="E12" s="80">
        <v>64.400000000000006</v>
      </c>
      <c r="F12" s="80"/>
      <c r="G12" s="80">
        <v>37.5</v>
      </c>
      <c r="H12" s="80">
        <v>19.7</v>
      </c>
      <c r="I12" s="80">
        <v>16.899999999999999</v>
      </c>
      <c r="J12" s="80">
        <v>14.8</v>
      </c>
      <c r="K12" s="80"/>
      <c r="L12" s="80">
        <v>3.8</v>
      </c>
      <c r="M12" s="80">
        <v>8.1999999999999993</v>
      </c>
      <c r="N12" s="80">
        <v>12.9</v>
      </c>
      <c r="O12" s="80">
        <v>14.4</v>
      </c>
      <c r="P12" s="80"/>
      <c r="Q12" s="80">
        <v>43.8</v>
      </c>
      <c r="R12" s="80">
        <v>31.1</v>
      </c>
      <c r="S12" s="80">
        <v>32.9</v>
      </c>
      <c r="T12" s="80">
        <v>34.9</v>
      </c>
      <c r="U12" s="80"/>
      <c r="V12" s="79">
        <f t="shared" si="0"/>
        <v>98.8</v>
      </c>
      <c r="W12" s="79">
        <f t="shared" si="0"/>
        <v>99.1</v>
      </c>
      <c r="X12" s="79">
        <f t="shared" si="0"/>
        <v>100</v>
      </c>
      <c r="Y12" s="79">
        <f t="shared" si="0"/>
        <v>99.300000000000011</v>
      </c>
      <c r="Z12" s="80"/>
      <c r="AA12" s="79">
        <v>80</v>
      </c>
      <c r="AB12" s="79">
        <v>122</v>
      </c>
      <c r="AC12" s="79">
        <v>255</v>
      </c>
      <c r="AD12" s="79">
        <v>627</v>
      </c>
    </row>
    <row r="13" spans="1:30" s="17" customFormat="1" ht="15.5" x14ac:dyDescent="0.4">
      <c r="A13" s="94">
        <v>2008</v>
      </c>
      <c r="B13" s="82">
        <v>52.7</v>
      </c>
      <c r="C13" s="82">
        <v>64.7</v>
      </c>
      <c r="D13" s="82">
        <v>61.1</v>
      </c>
      <c r="E13" s="82">
        <v>64.900000000000006</v>
      </c>
      <c r="F13" s="82"/>
      <c r="G13" s="82">
        <v>31</v>
      </c>
      <c r="H13" s="82">
        <v>20.7</v>
      </c>
      <c r="I13" s="82">
        <v>18.899999999999999</v>
      </c>
      <c r="J13" s="82">
        <v>14.6</v>
      </c>
      <c r="K13" s="82"/>
      <c r="L13" s="82">
        <v>10.9</v>
      </c>
      <c r="M13" s="82">
        <v>9.1999999999999993</v>
      </c>
      <c r="N13" s="82">
        <v>14</v>
      </c>
      <c r="O13" s="82">
        <v>15.9</v>
      </c>
      <c r="P13" s="82"/>
      <c r="Q13" s="82">
        <v>47.3</v>
      </c>
      <c r="R13" s="82">
        <v>35.299999999999997</v>
      </c>
      <c r="S13" s="82">
        <v>38.9</v>
      </c>
      <c r="T13" s="82">
        <v>35.1</v>
      </c>
      <c r="U13" s="82"/>
      <c r="V13" s="81">
        <f t="shared" si="0"/>
        <v>100</v>
      </c>
      <c r="W13" s="81">
        <f t="shared" si="0"/>
        <v>100</v>
      </c>
      <c r="X13" s="81">
        <f t="shared" si="0"/>
        <v>100</v>
      </c>
      <c r="Y13" s="81">
        <f t="shared" si="0"/>
        <v>100</v>
      </c>
      <c r="Z13" s="82"/>
      <c r="AA13" s="81">
        <v>129</v>
      </c>
      <c r="AB13" s="81">
        <v>184</v>
      </c>
      <c r="AC13" s="81">
        <v>301</v>
      </c>
      <c r="AD13" s="81">
        <v>679</v>
      </c>
    </row>
    <row r="14" spans="1:30" s="17" customFormat="1" ht="15.5" x14ac:dyDescent="0.4">
      <c r="A14" s="92">
        <v>2009</v>
      </c>
      <c r="B14" s="80">
        <v>33.1</v>
      </c>
      <c r="C14" s="80">
        <v>43.9</v>
      </c>
      <c r="D14" s="80">
        <v>55.8</v>
      </c>
      <c r="E14" s="80">
        <v>59.8</v>
      </c>
      <c r="F14" s="80"/>
      <c r="G14" s="80">
        <v>48.4</v>
      </c>
      <c r="H14" s="80">
        <v>39.200000000000003</v>
      </c>
      <c r="I14" s="80">
        <v>22.4</v>
      </c>
      <c r="J14" s="80">
        <v>18.3</v>
      </c>
      <c r="K14" s="80"/>
      <c r="L14" s="80">
        <v>10.8</v>
      </c>
      <c r="M14" s="80">
        <v>14.1</v>
      </c>
      <c r="N14" s="80">
        <v>17</v>
      </c>
      <c r="O14" s="80">
        <v>16.7</v>
      </c>
      <c r="P14" s="80"/>
      <c r="Q14" s="80">
        <v>66.900000000000006</v>
      </c>
      <c r="R14" s="80">
        <v>56.1</v>
      </c>
      <c r="S14" s="80">
        <v>44.2</v>
      </c>
      <c r="T14" s="80">
        <v>40.200000000000003</v>
      </c>
      <c r="U14" s="80"/>
      <c r="V14" s="79">
        <f t="shared" si="0"/>
        <v>100</v>
      </c>
      <c r="W14" s="79">
        <f t="shared" si="0"/>
        <v>100</v>
      </c>
      <c r="X14" s="79">
        <f t="shared" si="0"/>
        <v>100</v>
      </c>
      <c r="Y14" s="79">
        <f t="shared" si="0"/>
        <v>100</v>
      </c>
      <c r="Z14" s="80"/>
      <c r="AA14" s="79">
        <v>157</v>
      </c>
      <c r="AB14" s="79">
        <v>255</v>
      </c>
      <c r="AC14" s="79">
        <v>312</v>
      </c>
      <c r="AD14" s="79">
        <v>998</v>
      </c>
    </row>
    <row r="15" spans="1:30" s="17" customFormat="1" ht="15.5" x14ac:dyDescent="0.4">
      <c r="A15" s="94">
        <v>2010</v>
      </c>
      <c r="B15" s="82">
        <v>30.3</v>
      </c>
      <c r="C15" s="82">
        <v>45.4</v>
      </c>
      <c r="D15" s="82">
        <v>52.3</v>
      </c>
      <c r="E15" s="82">
        <v>57.2</v>
      </c>
      <c r="F15" s="82"/>
      <c r="G15" s="82">
        <v>50.5</v>
      </c>
      <c r="H15" s="82">
        <v>34.6</v>
      </c>
      <c r="I15" s="82">
        <v>25.6</v>
      </c>
      <c r="J15" s="82">
        <v>17.2</v>
      </c>
      <c r="K15" s="82"/>
      <c r="L15" s="82">
        <v>12.8</v>
      </c>
      <c r="M15" s="82">
        <v>13.6</v>
      </c>
      <c r="N15" s="82">
        <v>16.399999999999999</v>
      </c>
      <c r="O15" s="82">
        <v>19.7</v>
      </c>
      <c r="P15" s="82"/>
      <c r="Q15" s="82">
        <v>69.7</v>
      </c>
      <c r="R15" s="82">
        <v>54.6</v>
      </c>
      <c r="S15" s="82">
        <v>47.7</v>
      </c>
      <c r="T15" s="82">
        <v>42.7</v>
      </c>
      <c r="U15" s="82"/>
      <c r="V15" s="81">
        <f t="shared" si="0"/>
        <v>100</v>
      </c>
      <c r="W15" s="81">
        <f t="shared" si="0"/>
        <v>100</v>
      </c>
      <c r="X15" s="81">
        <f t="shared" si="0"/>
        <v>100</v>
      </c>
      <c r="Y15" s="81">
        <f t="shared" si="0"/>
        <v>99.9</v>
      </c>
      <c r="Z15" s="82"/>
      <c r="AA15" s="81">
        <v>188</v>
      </c>
      <c r="AB15" s="81">
        <v>280</v>
      </c>
      <c r="AC15" s="81">
        <v>262</v>
      </c>
      <c r="AD15" s="81">
        <v>1040</v>
      </c>
    </row>
    <row r="16" spans="1:30" s="17" customFormat="1" ht="15.5" x14ac:dyDescent="0.4">
      <c r="A16" s="92">
        <v>2011</v>
      </c>
      <c r="B16" s="80">
        <v>30.2</v>
      </c>
      <c r="C16" s="80">
        <v>42.1</v>
      </c>
      <c r="D16" s="80">
        <v>47.3</v>
      </c>
      <c r="E16" s="80">
        <v>52.4</v>
      </c>
      <c r="F16" s="80"/>
      <c r="G16" s="80">
        <v>46.8</v>
      </c>
      <c r="H16" s="80">
        <v>40.200000000000003</v>
      </c>
      <c r="I16" s="80">
        <v>26.1</v>
      </c>
      <c r="J16" s="80">
        <v>21.4</v>
      </c>
      <c r="K16" s="80"/>
      <c r="L16" s="80">
        <v>12.9</v>
      </c>
      <c r="M16" s="80">
        <v>12</v>
      </c>
      <c r="N16" s="80">
        <v>21.2</v>
      </c>
      <c r="O16" s="80">
        <v>20.9</v>
      </c>
      <c r="P16" s="80"/>
      <c r="Q16" s="80">
        <v>69.8</v>
      </c>
      <c r="R16" s="80">
        <v>57.5</v>
      </c>
      <c r="S16" s="80">
        <v>52.2</v>
      </c>
      <c r="T16" s="80">
        <v>47.5</v>
      </c>
      <c r="U16" s="80"/>
      <c r="V16" s="79">
        <f t="shared" si="0"/>
        <v>100</v>
      </c>
      <c r="W16" s="79">
        <f t="shared" si="0"/>
        <v>99.6</v>
      </c>
      <c r="X16" s="79">
        <f t="shared" si="0"/>
        <v>99.5</v>
      </c>
      <c r="Y16" s="79">
        <f t="shared" si="0"/>
        <v>99.9</v>
      </c>
      <c r="Z16" s="80"/>
      <c r="AA16" s="79">
        <v>139</v>
      </c>
      <c r="AB16" s="79">
        <v>266</v>
      </c>
      <c r="AC16" s="79">
        <v>226</v>
      </c>
      <c r="AD16" s="79">
        <v>880</v>
      </c>
    </row>
    <row r="17" spans="1:30" s="17" customFormat="1" ht="15.5" x14ac:dyDescent="0.4">
      <c r="A17" s="94">
        <v>2012</v>
      </c>
      <c r="B17" s="82">
        <v>34.200000000000003</v>
      </c>
      <c r="C17" s="82">
        <v>42.8</v>
      </c>
      <c r="D17" s="82">
        <v>48.1</v>
      </c>
      <c r="E17" s="82">
        <v>51</v>
      </c>
      <c r="F17" s="82"/>
      <c r="G17" s="82">
        <v>43.9</v>
      </c>
      <c r="H17" s="82">
        <v>33.200000000000003</v>
      </c>
      <c r="I17" s="82">
        <v>28.4</v>
      </c>
      <c r="J17" s="82">
        <v>22</v>
      </c>
      <c r="K17" s="82"/>
      <c r="L17" s="82">
        <v>8.8000000000000007</v>
      </c>
      <c r="M17" s="82">
        <v>12.9</v>
      </c>
      <c r="N17" s="82">
        <v>14.9</v>
      </c>
      <c r="O17" s="82">
        <v>18.899999999999999</v>
      </c>
      <c r="P17" s="82"/>
      <c r="Q17" s="82">
        <v>64.900000000000006</v>
      </c>
      <c r="R17" s="82">
        <v>56.9</v>
      </c>
      <c r="S17" s="82">
        <v>51.9</v>
      </c>
      <c r="T17" s="82">
        <v>48.8</v>
      </c>
      <c r="U17" s="82"/>
      <c r="V17" s="81">
        <f t="shared" si="0"/>
        <v>99.100000000000009</v>
      </c>
      <c r="W17" s="81">
        <f t="shared" si="0"/>
        <v>99.699999999999989</v>
      </c>
      <c r="X17" s="81">
        <f t="shared" si="0"/>
        <v>100</v>
      </c>
      <c r="Y17" s="81">
        <f t="shared" si="0"/>
        <v>99.8</v>
      </c>
      <c r="Z17" s="82"/>
      <c r="AA17" s="81">
        <v>114</v>
      </c>
      <c r="AB17" s="81">
        <v>325</v>
      </c>
      <c r="AC17" s="81">
        <v>268</v>
      </c>
      <c r="AD17" s="81">
        <v>1000</v>
      </c>
    </row>
    <row r="18" spans="1:30" s="17" customFormat="1" ht="15.5" x14ac:dyDescent="0.4">
      <c r="A18" s="92">
        <v>2013</v>
      </c>
      <c r="B18" s="80">
        <v>40</v>
      </c>
      <c r="C18" s="80">
        <v>45.9</v>
      </c>
      <c r="D18" s="80">
        <v>47</v>
      </c>
      <c r="E18" s="80">
        <v>49.1</v>
      </c>
      <c r="F18" s="80"/>
      <c r="G18" s="80">
        <v>40.700000000000003</v>
      </c>
      <c r="H18" s="80">
        <v>33.6</v>
      </c>
      <c r="I18" s="80">
        <v>31.9</v>
      </c>
      <c r="J18" s="80">
        <v>23.4</v>
      </c>
      <c r="K18" s="80"/>
      <c r="L18" s="80">
        <v>11.1</v>
      </c>
      <c r="M18" s="80">
        <v>16.399999999999999</v>
      </c>
      <c r="N18" s="80">
        <v>19.100000000000001</v>
      </c>
      <c r="O18" s="80">
        <v>21.6</v>
      </c>
      <c r="P18" s="80"/>
      <c r="Q18" s="80">
        <v>60</v>
      </c>
      <c r="R18" s="80">
        <v>53.8</v>
      </c>
      <c r="S18" s="80">
        <v>53</v>
      </c>
      <c r="T18" s="80">
        <v>50.4</v>
      </c>
      <c r="U18" s="80"/>
      <c r="V18" s="79">
        <f t="shared" si="0"/>
        <v>100</v>
      </c>
      <c r="W18" s="79">
        <f t="shared" si="0"/>
        <v>99.699999999999989</v>
      </c>
      <c r="X18" s="79">
        <f t="shared" si="0"/>
        <v>100</v>
      </c>
      <c r="Y18" s="79">
        <f t="shared" si="0"/>
        <v>99.5</v>
      </c>
      <c r="Z18" s="80"/>
      <c r="AA18" s="79">
        <v>135</v>
      </c>
      <c r="AB18" s="79">
        <v>342</v>
      </c>
      <c r="AC18" s="79">
        <v>304</v>
      </c>
      <c r="AD18" s="79">
        <v>1037</v>
      </c>
    </row>
    <row r="19" spans="1:30" s="17" customFormat="1" ht="15.5" x14ac:dyDescent="0.4">
      <c r="A19" s="94">
        <v>2014</v>
      </c>
      <c r="B19" s="82">
        <v>44.3</v>
      </c>
      <c r="C19" s="82">
        <v>44.1</v>
      </c>
      <c r="D19" s="82">
        <v>38.1</v>
      </c>
      <c r="E19" s="82">
        <v>50.8</v>
      </c>
      <c r="F19" s="82"/>
      <c r="G19" s="82">
        <v>42.7</v>
      </c>
      <c r="H19" s="82">
        <v>41.1</v>
      </c>
      <c r="I19" s="82">
        <v>36.1</v>
      </c>
      <c r="J19" s="82">
        <v>26.7</v>
      </c>
      <c r="K19" s="82"/>
      <c r="L19" s="82">
        <v>6.1</v>
      </c>
      <c r="M19" s="82">
        <v>10.4</v>
      </c>
      <c r="N19" s="82">
        <v>20.399999999999999</v>
      </c>
      <c r="O19" s="82">
        <v>18.2</v>
      </c>
      <c r="P19" s="82"/>
      <c r="Q19" s="82">
        <v>55.7</v>
      </c>
      <c r="R19" s="82">
        <v>55.9</v>
      </c>
      <c r="S19" s="82">
        <v>61.9</v>
      </c>
      <c r="T19" s="82">
        <v>49.2</v>
      </c>
      <c r="U19" s="82"/>
      <c r="V19" s="81">
        <f t="shared" si="0"/>
        <v>100</v>
      </c>
      <c r="W19" s="81">
        <f t="shared" si="0"/>
        <v>100</v>
      </c>
      <c r="X19" s="81">
        <f t="shared" si="0"/>
        <v>100</v>
      </c>
      <c r="Y19" s="81">
        <f t="shared" si="0"/>
        <v>100</v>
      </c>
      <c r="Z19" s="82"/>
      <c r="AA19" s="81">
        <v>131</v>
      </c>
      <c r="AB19" s="81">
        <v>338</v>
      </c>
      <c r="AC19" s="81">
        <v>294</v>
      </c>
      <c r="AD19" s="81">
        <v>905</v>
      </c>
    </row>
    <row r="20" spans="1:30" s="17" customFormat="1" ht="15.5" x14ac:dyDescent="0.4">
      <c r="A20" s="92">
        <v>2015</v>
      </c>
      <c r="B20" s="80">
        <v>34.9</v>
      </c>
      <c r="C20" s="80">
        <v>42.7</v>
      </c>
      <c r="D20" s="80">
        <v>45.8</v>
      </c>
      <c r="E20" s="80">
        <v>48.3</v>
      </c>
      <c r="F20" s="80"/>
      <c r="G20" s="80">
        <v>43.8</v>
      </c>
      <c r="H20" s="80">
        <v>34.6</v>
      </c>
      <c r="I20" s="80">
        <v>28.9</v>
      </c>
      <c r="J20" s="80">
        <v>27.3</v>
      </c>
      <c r="K20" s="80"/>
      <c r="L20" s="80">
        <v>11.2</v>
      </c>
      <c r="M20" s="80">
        <v>16.100000000000001</v>
      </c>
      <c r="N20" s="80">
        <v>22.2</v>
      </c>
      <c r="O20" s="80">
        <v>20.3</v>
      </c>
      <c r="P20" s="80"/>
      <c r="Q20" s="80">
        <v>65.099999999999994</v>
      </c>
      <c r="R20" s="80">
        <v>57.3</v>
      </c>
      <c r="S20" s="80">
        <v>53.9</v>
      </c>
      <c r="T20" s="80">
        <v>51.7</v>
      </c>
      <c r="U20" s="80"/>
      <c r="V20" s="79">
        <f>SUM(B20,Q20)</f>
        <v>100</v>
      </c>
      <c r="W20" s="79">
        <f>SUM(C20,R20)</f>
        <v>100</v>
      </c>
      <c r="X20" s="79">
        <f>SUM(D20,S20)</f>
        <v>99.699999999999989</v>
      </c>
      <c r="Y20" s="79">
        <f>SUM(E20,T20)</f>
        <v>100</v>
      </c>
      <c r="Z20" s="80"/>
      <c r="AA20" s="79">
        <v>169</v>
      </c>
      <c r="AB20" s="79">
        <v>347</v>
      </c>
      <c r="AC20" s="79">
        <v>360</v>
      </c>
      <c r="AD20" s="79">
        <v>940</v>
      </c>
    </row>
    <row r="21" spans="1:30" s="17" customFormat="1" ht="15.5" x14ac:dyDescent="0.4">
      <c r="A21" s="99">
        <v>2016</v>
      </c>
      <c r="B21" s="100">
        <v>42.2</v>
      </c>
      <c r="C21" s="100">
        <v>43.3</v>
      </c>
      <c r="D21" s="100">
        <v>40.1</v>
      </c>
      <c r="E21" s="100">
        <v>48</v>
      </c>
      <c r="F21" s="100"/>
      <c r="G21" s="100">
        <v>41.1</v>
      </c>
      <c r="H21" s="100">
        <v>34.4</v>
      </c>
      <c r="I21" s="100">
        <v>31.7</v>
      </c>
      <c r="J21" s="100">
        <v>24.1</v>
      </c>
      <c r="K21" s="100"/>
      <c r="L21" s="100">
        <v>10.6</v>
      </c>
      <c r="M21" s="100">
        <v>17.399999999999999</v>
      </c>
      <c r="N21" s="100">
        <v>24.4</v>
      </c>
      <c r="O21" s="100">
        <v>22.4</v>
      </c>
      <c r="P21" s="100"/>
      <c r="Q21" s="100">
        <v>57.8</v>
      </c>
      <c r="R21" s="100">
        <v>56.7</v>
      </c>
      <c r="S21" s="100">
        <v>59.6</v>
      </c>
      <c r="T21" s="100">
        <v>51.9</v>
      </c>
      <c r="U21" s="100"/>
      <c r="V21" s="139">
        <f t="shared" si="0"/>
        <v>100</v>
      </c>
      <c r="W21" s="139">
        <f t="shared" si="0"/>
        <v>100</v>
      </c>
      <c r="X21" s="139">
        <f t="shared" si="0"/>
        <v>99.7</v>
      </c>
      <c r="Y21" s="139">
        <f t="shared" si="0"/>
        <v>99.9</v>
      </c>
      <c r="Z21" s="100"/>
      <c r="AA21" s="139">
        <v>180</v>
      </c>
      <c r="AB21" s="139">
        <v>390</v>
      </c>
      <c r="AC21" s="139">
        <v>426</v>
      </c>
      <c r="AD21" s="139">
        <v>950</v>
      </c>
    </row>
    <row r="22" spans="1:30" s="17" customFormat="1" ht="15.5" x14ac:dyDescent="0.4">
      <c r="A22" s="97">
        <v>2017</v>
      </c>
      <c r="B22" s="98">
        <v>41.7</v>
      </c>
      <c r="C22" s="98">
        <v>51.2</v>
      </c>
      <c r="D22" s="98">
        <v>41.6</v>
      </c>
      <c r="E22" s="98">
        <v>48.5</v>
      </c>
      <c r="F22" s="98"/>
      <c r="G22" s="98">
        <v>47.5</v>
      </c>
      <c r="H22" s="98">
        <v>31.8</v>
      </c>
      <c r="I22" s="98">
        <v>36.4</v>
      </c>
      <c r="J22" s="98">
        <v>23.5</v>
      </c>
      <c r="K22" s="98"/>
      <c r="L22" s="98">
        <v>8.5</v>
      </c>
      <c r="M22" s="98">
        <v>13.8</v>
      </c>
      <c r="N22" s="98">
        <v>19.3</v>
      </c>
      <c r="O22" s="98">
        <v>25.1</v>
      </c>
      <c r="P22" s="98"/>
      <c r="Q22" s="98">
        <v>58.3</v>
      </c>
      <c r="R22" s="98">
        <v>48.8</v>
      </c>
      <c r="S22" s="98">
        <v>58.4</v>
      </c>
      <c r="T22" s="98">
        <v>51.5</v>
      </c>
      <c r="U22" s="98"/>
      <c r="V22" s="116">
        <v>100</v>
      </c>
      <c r="W22" s="116">
        <v>100</v>
      </c>
      <c r="X22" s="116">
        <v>100</v>
      </c>
      <c r="Y22" s="116">
        <v>100</v>
      </c>
      <c r="Z22" s="98"/>
      <c r="AA22" s="116">
        <v>223</v>
      </c>
      <c r="AB22" s="116">
        <v>406</v>
      </c>
      <c r="AC22" s="116">
        <v>445</v>
      </c>
      <c r="AD22" s="116">
        <v>986</v>
      </c>
    </row>
    <row r="23" spans="1:30" s="17" customFormat="1" ht="15.5" x14ac:dyDescent="0.4">
      <c r="A23" s="99">
        <v>2018</v>
      </c>
      <c r="B23" s="100">
        <v>58.6</v>
      </c>
      <c r="C23" s="100">
        <v>52.9</v>
      </c>
      <c r="D23" s="100">
        <v>42</v>
      </c>
      <c r="E23" s="100">
        <v>45.6</v>
      </c>
      <c r="F23" s="100"/>
      <c r="G23" s="100">
        <v>27</v>
      </c>
      <c r="H23" s="100">
        <v>26.4</v>
      </c>
      <c r="I23" s="100">
        <v>32.799999999999997</v>
      </c>
      <c r="J23" s="100">
        <v>23.3</v>
      </c>
      <c r="K23" s="100"/>
      <c r="L23" s="100">
        <v>9.5</v>
      </c>
      <c r="M23" s="100">
        <v>16.3</v>
      </c>
      <c r="N23" s="100">
        <v>21.9</v>
      </c>
      <c r="O23" s="100">
        <v>26.3</v>
      </c>
      <c r="P23" s="100"/>
      <c r="Q23" s="100">
        <v>41.4</v>
      </c>
      <c r="R23" s="100">
        <v>47.1</v>
      </c>
      <c r="S23" s="100">
        <v>58</v>
      </c>
      <c r="T23" s="100">
        <v>54.4</v>
      </c>
      <c r="U23" s="100"/>
      <c r="V23" s="139">
        <v>100</v>
      </c>
      <c r="W23" s="139">
        <v>100</v>
      </c>
      <c r="X23" s="139">
        <v>100</v>
      </c>
      <c r="Y23" s="139">
        <v>100</v>
      </c>
      <c r="Z23" s="100"/>
      <c r="AA23" s="139">
        <v>222</v>
      </c>
      <c r="AB23" s="139">
        <v>454</v>
      </c>
      <c r="AC23" s="139">
        <v>521</v>
      </c>
      <c r="AD23" s="139">
        <v>1037</v>
      </c>
    </row>
    <row r="24" spans="1:30" s="17" customFormat="1" ht="15.5" x14ac:dyDescent="0.4">
      <c r="A24" s="97">
        <v>2019</v>
      </c>
      <c r="B24" s="98">
        <v>47.9</v>
      </c>
      <c r="C24" s="98">
        <v>51.8</v>
      </c>
      <c r="D24" s="98">
        <v>39</v>
      </c>
      <c r="E24" s="98">
        <v>44.9</v>
      </c>
      <c r="F24" s="98"/>
      <c r="G24" s="98">
        <v>39</v>
      </c>
      <c r="H24" s="98">
        <v>29.3</v>
      </c>
      <c r="I24" s="98">
        <v>32.4</v>
      </c>
      <c r="J24" s="98">
        <v>27</v>
      </c>
      <c r="K24" s="98"/>
      <c r="L24" s="98">
        <v>10.3</v>
      </c>
      <c r="M24" s="98">
        <v>16.899999999999999</v>
      </c>
      <c r="N24" s="98">
        <v>24.5</v>
      </c>
      <c r="O24" s="98">
        <v>25.1</v>
      </c>
      <c r="P24" s="98"/>
      <c r="Q24" s="98">
        <v>52.1</v>
      </c>
      <c r="R24" s="98">
        <v>48.2</v>
      </c>
      <c r="S24" s="98">
        <v>61</v>
      </c>
      <c r="T24" s="98">
        <v>55.1</v>
      </c>
      <c r="U24" s="98"/>
      <c r="V24" s="116">
        <v>100</v>
      </c>
      <c r="W24" s="116">
        <v>100</v>
      </c>
      <c r="X24" s="116">
        <v>100</v>
      </c>
      <c r="Y24" s="116">
        <v>100</v>
      </c>
      <c r="Z24" s="98"/>
      <c r="AA24" s="116">
        <v>213</v>
      </c>
      <c r="AB24" s="116">
        <v>502</v>
      </c>
      <c r="AC24" s="116">
        <v>515</v>
      </c>
      <c r="AD24" s="116">
        <v>1051</v>
      </c>
    </row>
    <row r="25" spans="1:30" s="17" customFormat="1" ht="16" thickBot="1" x14ac:dyDescent="0.45">
      <c r="A25" s="254">
        <v>2020</v>
      </c>
      <c r="B25" s="255">
        <v>45.3</v>
      </c>
      <c r="C25" s="255">
        <v>48</v>
      </c>
      <c r="D25" s="255">
        <v>37.200000000000003</v>
      </c>
      <c r="E25" s="255">
        <v>40.799999999999997</v>
      </c>
      <c r="F25" s="255"/>
      <c r="G25" s="255">
        <v>37.1</v>
      </c>
      <c r="H25" s="255">
        <v>31.9</v>
      </c>
      <c r="I25" s="255">
        <v>34.5</v>
      </c>
      <c r="J25" s="255">
        <v>33.4</v>
      </c>
      <c r="K25" s="255"/>
      <c r="L25" s="255">
        <v>13.5</v>
      </c>
      <c r="M25" s="255">
        <v>15.2</v>
      </c>
      <c r="N25" s="255">
        <v>24.7</v>
      </c>
      <c r="O25" s="255">
        <v>20.399999999999999</v>
      </c>
      <c r="P25" s="255"/>
      <c r="Q25" s="255">
        <v>54.7</v>
      </c>
      <c r="R25" s="255">
        <v>52</v>
      </c>
      <c r="S25" s="255">
        <v>62.8</v>
      </c>
      <c r="T25" s="255">
        <v>59.2</v>
      </c>
      <c r="U25" s="255"/>
      <c r="V25" s="256">
        <v>100</v>
      </c>
      <c r="W25" s="256">
        <v>100</v>
      </c>
      <c r="X25" s="256">
        <v>100</v>
      </c>
      <c r="Y25" s="256">
        <v>100</v>
      </c>
      <c r="Z25" s="255"/>
      <c r="AA25" s="256">
        <v>170</v>
      </c>
      <c r="AB25" s="256">
        <v>564</v>
      </c>
      <c r="AC25" s="256">
        <v>522</v>
      </c>
      <c r="AD25" s="256">
        <v>1009</v>
      </c>
    </row>
    <row r="26" spans="1:30" s="17" customFormat="1" ht="15.5" x14ac:dyDescent="0.4">
      <c r="A26" s="109" t="s">
        <v>49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4"/>
      <c r="W26" s="54"/>
      <c r="X26" s="54"/>
      <c r="Y26" s="54"/>
      <c r="Z26" s="53"/>
      <c r="AA26" s="54"/>
      <c r="AB26" s="54"/>
      <c r="AC26" s="54"/>
      <c r="AD26" s="54"/>
    </row>
    <row r="67" spans="1:1" ht="14.5" x14ac:dyDescent="0.35">
      <c r="A67" s="101" t="s">
        <v>13</v>
      </c>
    </row>
  </sheetData>
  <mergeCells count="13">
    <mergeCell ref="AA4:AD4"/>
    <mergeCell ref="V3:Y3"/>
    <mergeCell ref="Q1:S1"/>
    <mergeCell ref="B4:E4"/>
    <mergeCell ref="G4:J4"/>
    <mergeCell ref="L4:O4"/>
    <mergeCell ref="Q4:T4"/>
    <mergeCell ref="V4:Y4"/>
    <mergeCell ref="B3:E3"/>
    <mergeCell ref="G3:J3"/>
    <mergeCell ref="L3:O3"/>
    <mergeCell ref="Q3:T3"/>
    <mergeCell ref="AA3:AD3"/>
  </mergeCells>
  <hyperlinks>
    <hyperlink ref="Q1" location="Innehållsförteckning!A1" display="Tillbaka till innehållsförteckningen "/>
    <hyperlink ref="A67" location="'13. Bortfall Vistelsetid'!A1" display="Till sidans topp"/>
  </hyperlinks>
  <pageMargins left="0.75" right="0.75" top="1" bottom="1" header="0.5" footer="0.5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67"/>
  <sheetViews>
    <sheetView zoomScaleNormal="100" workbookViewId="0"/>
  </sheetViews>
  <sheetFormatPr defaultColWidth="9" defaultRowHeight="13.5" x14ac:dyDescent="0.25"/>
  <cols>
    <col min="1" max="2" width="9" style="51" customWidth="1"/>
    <col min="3" max="3" width="9.58203125" style="51" customWidth="1"/>
    <col min="4" max="5" width="9" style="51" customWidth="1"/>
    <col min="6" max="6" width="4.58203125" style="51" customWidth="1"/>
    <col min="7" max="7" width="9" style="51" customWidth="1"/>
    <col min="8" max="8" width="9.58203125" style="51" customWidth="1"/>
    <col min="9" max="10" width="9" style="51" customWidth="1"/>
    <col min="11" max="11" width="4.58203125" style="51" customWidth="1"/>
    <col min="12" max="12" width="9" style="51" customWidth="1"/>
    <col min="13" max="13" width="9.58203125" style="51" customWidth="1"/>
    <col min="14" max="15" width="9" style="51" customWidth="1"/>
    <col min="16" max="16" width="4.58203125" style="51" customWidth="1"/>
    <col min="17" max="17" width="9" style="51" customWidth="1"/>
    <col min="18" max="18" width="9.58203125" style="51" customWidth="1"/>
    <col min="19" max="20" width="9" style="51" customWidth="1"/>
    <col min="21" max="21" width="4.58203125" style="51" customWidth="1"/>
    <col min="22" max="22" width="9" style="51" customWidth="1"/>
    <col min="23" max="23" width="9.58203125" style="51" customWidth="1"/>
    <col min="24" max="25" width="9" style="51" customWidth="1"/>
    <col min="26" max="26" width="4.58203125" style="51" customWidth="1"/>
    <col min="27" max="27" width="10.58203125" style="51" customWidth="1"/>
    <col min="28" max="28" width="12.75" style="51" customWidth="1"/>
    <col min="29" max="29" width="10" style="51" customWidth="1"/>
    <col min="30" max="30" width="14.33203125" style="51" customWidth="1"/>
    <col min="31" max="31" width="14.5" style="51" customWidth="1"/>
    <col min="32" max="32" width="9.25" style="51" customWidth="1"/>
    <col min="33" max="33" width="12.75" style="51" customWidth="1"/>
    <col min="34" max="34" width="10" style="51" customWidth="1"/>
    <col min="35" max="35" width="14.33203125" style="51" customWidth="1"/>
    <col min="36" max="36" width="14.5" style="51" customWidth="1"/>
    <col min="37" max="37" width="12.75" style="51" customWidth="1"/>
    <col min="38" max="38" width="10" style="51" customWidth="1"/>
    <col min="39" max="39" width="14.33203125" style="51" customWidth="1"/>
    <col min="40" max="40" width="14.5" style="51" customWidth="1"/>
    <col min="41" max="41" width="12.75" style="51" customWidth="1"/>
    <col min="42" max="42" width="10" style="51" customWidth="1"/>
    <col min="43" max="43" width="14.33203125" style="51" customWidth="1"/>
    <col min="44" max="44" width="14.5" style="51" customWidth="1"/>
    <col min="45" max="45" width="12.75" style="51" customWidth="1"/>
    <col min="46" max="46" width="10" style="51" customWidth="1"/>
    <col min="47" max="47" width="14.33203125" style="51" customWidth="1"/>
    <col min="48" max="48" width="14.5" style="51" customWidth="1"/>
    <col min="49" max="49" width="12.75" style="51" customWidth="1"/>
    <col min="50" max="50" width="10" style="51" customWidth="1"/>
    <col min="51" max="51" width="14.33203125" style="51" customWidth="1"/>
    <col min="52" max="52" width="14.5" style="51" customWidth="1"/>
    <col min="53" max="53" width="4.33203125" style="51" customWidth="1"/>
    <col min="54" max="16384" width="9" style="51"/>
  </cols>
  <sheetData>
    <row r="1" spans="1:68" s="17" customFormat="1" ht="28" customHeight="1" x14ac:dyDescent="0.5">
      <c r="A1" s="56" t="s">
        <v>157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67" t="s">
        <v>60</v>
      </c>
      <c r="N1" s="267"/>
      <c r="O1" s="267"/>
      <c r="P1" s="167"/>
      <c r="Q1" s="167"/>
      <c r="R1" s="1"/>
      <c r="S1" s="1"/>
      <c r="T1" s="1"/>
      <c r="U1" s="1"/>
      <c r="V1" s="1"/>
      <c r="W1" s="1"/>
      <c r="X1" s="1"/>
      <c r="Y1" s="1"/>
      <c r="Z1" s="28"/>
      <c r="AA1" s="1"/>
      <c r="AB1" s="1"/>
      <c r="AC1" s="1"/>
      <c r="AD1" s="1"/>
      <c r="AE1" s="1"/>
      <c r="AF1" s="28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</row>
    <row r="2" spans="1:68" s="17" customFormat="1" ht="17.25" customHeight="1" thickBot="1" x14ac:dyDescent="0.45">
      <c r="A2" s="1" t="s">
        <v>92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0"/>
      <c r="AD2" s="1"/>
      <c r="AE2" s="1"/>
      <c r="AF2" s="1"/>
      <c r="AG2" s="1"/>
      <c r="AH2" s="1"/>
      <c r="AI2" s="50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</row>
    <row r="3" spans="1:68" ht="18" customHeight="1" x14ac:dyDescent="0.35">
      <c r="A3" s="147"/>
      <c r="B3" s="281" t="s">
        <v>45</v>
      </c>
      <c r="C3" s="281"/>
      <c r="D3" s="281"/>
      <c r="E3" s="281"/>
      <c r="F3" s="148"/>
      <c r="G3" s="281" t="s">
        <v>15</v>
      </c>
      <c r="H3" s="281"/>
      <c r="I3" s="281"/>
      <c r="J3" s="281"/>
      <c r="K3" s="148"/>
      <c r="L3" s="281" t="s">
        <v>16</v>
      </c>
      <c r="M3" s="281"/>
      <c r="N3" s="281"/>
      <c r="O3" s="281"/>
      <c r="P3" s="148"/>
      <c r="Q3" s="281" t="s">
        <v>37</v>
      </c>
      <c r="R3" s="281"/>
      <c r="S3" s="281"/>
      <c r="T3" s="281"/>
      <c r="U3" s="148"/>
      <c r="V3" s="281" t="s">
        <v>99</v>
      </c>
      <c r="W3" s="281"/>
      <c r="X3" s="281"/>
      <c r="Y3" s="281"/>
      <c r="Z3" s="148"/>
      <c r="AA3" s="281" t="s">
        <v>71</v>
      </c>
      <c r="AB3" s="281"/>
      <c r="AC3" s="281"/>
      <c r="AD3" s="281"/>
    </row>
    <row r="4" spans="1:68" ht="18" customHeight="1" x14ac:dyDescent="0.35">
      <c r="A4" s="145"/>
      <c r="B4" s="268" t="s">
        <v>93</v>
      </c>
      <c r="C4" s="268"/>
      <c r="D4" s="268"/>
      <c r="E4" s="268"/>
      <c r="F4" s="149"/>
      <c r="G4" s="268" t="s">
        <v>93</v>
      </c>
      <c r="H4" s="268"/>
      <c r="I4" s="268"/>
      <c r="J4" s="268"/>
      <c r="K4" s="149"/>
      <c r="L4" s="268" t="s">
        <v>93</v>
      </c>
      <c r="M4" s="268"/>
      <c r="N4" s="268"/>
      <c r="O4" s="268"/>
      <c r="P4" s="149"/>
      <c r="Q4" s="268" t="s">
        <v>93</v>
      </c>
      <c r="R4" s="268"/>
      <c r="S4" s="268"/>
      <c r="T4" s="268"/>
      <c r="U4" s="149"/>
      <c r="V4" s="268" t="s">
        <v>93</v>
      </c>
      <c r="W4" s="268"/>
      <c r="X4" s="268"/>
      <c r="Y4" s="268"/>
      <c r="Z4" s="149"/>
      <c r="AA4" s="268" t="s">
        <v>93</v>
      </c>
      <c r="AB4" s="268"/>
      <c r="AC4" s="268"/>
      <c r="AD4" s="268"/>
    </row>
    <row r="5" spans="1:68" ht="32.15" customHeight="1" thickBot="1" x14ac:dyDescent="0.4">
      <c r="A5" s="146"/>
      <c r="B5" s="150" t="s">
        <v>115</v>
      </c>
      <c r="C5" s="150" t="s">
        <v>95</v>
      </c>
      <c r="D5" s="150" t="s">
        <v>116</v>
      </c>
      <c r="E5" s="150" t="s">
        <v>97</v>
      </c>
      <c r="F5" s="151"/>
      <c r="G5" s="150" t="s">
        <v>115</v>
      </c>
      <c r="H5" s="150" t="s">
        <v>95</v>
      </c>
      <c r="I5" s="150" t="s">
        <v>116</v>
      </c>
      <c r="J5" s="150" t="s">
        <v>97</v>
      </c>
      <c r="K5" s="151"/>
      <c r="L5" s="150" t="s">
        <v>115</v>
      </c>
      <c r="M5" s="150" t="s">
        <v>95</v>
      </c>
      <c r="N5" s="150" t="s">
        <v>116</v>
      </c>
      <c r="O5" s="150" t="s">
        <v>97</v>
      </c>
      <c r="P5" s="151"/>
      <c r="Q5" s="150" t="s">
        <v>115</v>
      </c>
      <c r="R5" s="150" t="s">
        <v>95</v>
      </c>
      <c r="S5" s="150" t="s">
        <v>116</v>
      </c>
      <c r="T5" s="150" t="s">
        <v>97</v>
      </c>
      <c r="U5" s="151"/>
      <c r="V5" s="150" t="s">
        <v>94</v>
      </c>
      <c r="W5" s="150" t="s">
        <v>95</v>
      </c>
      <c r="X5" s="150" t="s">
        <v>96</v>
      </c>
      <c r="Y5" s="150" t="s">
        <v>97</v>
      </c>
      <c r="Z5" s="151"/>
      <c r="AA5" s="150" t="s">
        <v>94</v>
      </c>
      <c r="AB5" s="150" t="s">
        <v>95</v>
      </c>
      <c r="AC5" s="150" t="s">
        <v>96</v>
      </c>
      <c r="AD5" s="150" t="s">
        <v>97</v>
      </c>
    </row>
    <row r="6" spans="1:68" ht="14.5" x14ac:dyDescent="0.35">
      <c r="A6" s="113" t="s">
        <v>23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5"/>
      <c r="AB6" s="115"/>
      <c r="AC6" s="115"/>
      <c r="AD6" s="115"/>
    </row>
    <row r="7" spans="1:68" ht="14.5" x14ac:dyDescent="0.35">
      <c r="A7" s="94">
        <v>2002</v>
      </c>
      <c r="B7" s="82">
        <v>71</v>
      </c>
      <c r="C7" s="82">
        <v>74.900000000000006</v>
      </c>
      <c r="D7" s="82">
        <v>81.900000000000006</v>
      </c>
      <c r="E7" s="82">
        <v>70.099999999999994</v>
      </c>
      <c r="F7" s="82"/>
      <c r="G7" s="82">
        <v>8.8000000000000007</v>
      </c>
      <c r="H7" s="82">
        <v>6.7</v>
      </c>
      <c r="I7" s="82">
        <v>4.7</v>
      </c>
      <c r="J7" s="82">
        <v>5.7</v>
      </c>
      <c r="K7" s="82"/>
      <c r="L7" s="82">
        <v>17.3</v>
      </c>
      <c r="M7" s="82">
        <v>17</v>
      </c>
      <c r="N7" s="82">
        <v>13</v>
      </c>
      <c r="O7" s="82">
        <v>15</v>
      </c>
      <c r="P7" s="82"/>
      <c r="Q7" s="82">
        <v>29</v>
      </c>
      <c r="R7" s="82">
        <v>25.1</v>
      </c>
      <c r="S7" s="82">
        <v>18.100000000000001</v>
      </c>
      <c r="T7" s="82">
        <v>29.9</v>
      </c>
      <c r="U7" s="82"/>
      <c r="V7" s="81">
        <f t="shared" ref="V7:V19" si="0">SUM(B7,Q7)</f>
        <v>100</v>
      </c>
      <c r="W7" s="81">
        <f t="shared" ref="W7:W19" si="1">SUM(C7,R7)</f>
        <v>100</v>
      </c>
      <c r="X7" s="81">
        <f t="shared" ref="X7:X19" si="2">SUM(D7,S7)</f>
        <v>100</v>
      </c>
      <c r="Y7" s="81">
        <f t="shared" ref="Y7:Y19" si="3">SUM(E7,T7)</f>
        <v>100</v>
      </c>
      <c r="Z7" s="82"/>
      <c r="AA7" s="81">
        <v>1977</v>
      </c>
      <c r="AB7" s="81">
        <v>3158</v>
      </c>
      <c r="AC7" s="81">
        <v>1835</v>
      </c>
      <c r="AD7" s="81">
        <v>1500</v>
      </c>
    </row>
    <row r="8" spans="1:68" ht="14.5" x14ac:dyDescent="0.35">
      <c r="A8" s="92">
        <v>2003</v>
      </c>
      <c r="B8" s="80">
        <v>70.7</v>
      </c>
      <c r="C8" s="80">
        <v>75.2</v>
      </c>
      <c r="D8" s="80">
        <v>83.2</v>
      </c>
      <c r="E8" s="80">
        <v>72.5</v>
      </c>
      <c r="F8" s="80"/>
      <c r="G8" s="80">
        <v>7.9</v>
      </c>
      <c r="H8" s="80">
        <v>7</v>
      </c>
      <c r="I8" s="80">
        <v>4.2</v>
      </c>
      <c r="J8" s="80">
        <v>4.7</v>
      </c>
      <c r="K8" s="80"/>
      <c r="L8" s="80">
        <v>19.5</v>
      </c>
      <c r="M8" s="80">
        <v>16.7</v>
      </c>
      <c r="N8" s="80">
        <v>11.6</v>
      </c>
      <c r="O8" s="80">
        <v>13.2</v>
      </c>
      <c r="P8" s="80"/>
      <c r="Q8" s="80">
        <v>29.3</v>
      </c>
      <c r="R8" s="80">
        <v>24.8</v>
      </c>
      <c r="S8" s="80">
        <v>16.8</v>
      </c>
      <c r="T8" s="80">
        <v>27.5</v>
      </c>
      <c r="U8" s="80"/>
      <c r="V8" s="79">
        <f t="shared" si="0"/>
        <v>100</v>
      </c>
      <c r="W8" s="79">
        <f t="shared" si="1"/>
        <v>100</v>
      </c>
      <c r="X8" s="79">
        <f t="shared" si="2"/>
        <v>100</v>
      </c>
      <c r="Y8" s="79">
        <f t="shared" si="3"/>
        <v>100</v>
      </c>
      <c r="Z8" s="80"/>
      <c r="AA8" s="79">
        <v>2024</v>
      </c>
      <c r="AB8" s="79">
        <v>3100</v>
      </c>
      <c r="AC8" s="79">
        <v>1731</v>
      </c>
      <c r="AD8" s="79">
        <v>1600</v>
      </c>
    </row>
    <row r="9" spans="1:68" ht="14.5" x14ac:dyDescent="0.35">
      <c r="A9" s="94">
        <v>2004</v>
      </c>
      <c r="B9" s="82">
        <v>69.3</v>
      </c>
      <c r="C9" s="82">
        <v>75.8</v>
      </c>
      <c r="D9" s="82">
        <v>79.900000000000006</v>
      </c>
      <c r="E9" s="82">
        <v>71.099999999999994</v>
      </c>
      <c r="F9" s="82"/>
      <c r="G9" s="82">
        <v>8.8000000000000007</v>
      </c>
      <c r="H9" s="82">
        <v>6</v>
      </c>
      <c r="I9" s="82">
        <v>5</v>
      </c>
      <c r="J9" s="82">
        <v>5.3</v>
      </c>
      <c r="K9" s="82"/>
      <c r="L9" s="82">
        <v>19.899999999999999</v>
      </c>
      <c r="M9" s="82">
        <v>17.5</v>
      </c>
      <c r="N9" s="82">
        <v>14.6</v>
      </c>
      <c r="O9" s="82">
        <v>15.1</v>
      </c>
      <c r="P9" s="82"/>
      <c r="Q9" s="82">
        <v>30.7</v>
      </c>
      <c r="R9" s="82">
        <v>24.2</v>
      </c>
      <c r="S9" s="82">
        <v>20.100000000000001</v>
      </c>
      <c r="T9" s="82">
        <v>28.9</v>
      </c>
      <c r="U9" s="82"/>
      <c r="V9" s="81">
        <f t="shared" si="0"/>
        <v>100</v>
      </c>
      <c r="W9" s="81">
        <f t="shared" si="1"/>
        <v>100</v>
      </c>
      <c r="X9" s="81">
        <f t="shared" si="2"/>
        <v>100</v>
      </c>
      <c r="Y9" s="81">
        <f t="shared" si="3"/>
        <v>100</v>
      </c>
      <c r="Z9" s="82"/>
      <c r="AA9" s="81">
        <v>1768</v>
      </c>
      <c r="AB9" s="81">
        <v>2993</v>
      </c>
      <c r="AC9" s="81">
        <v>1853</v>
      </c>
      <c r="AD9" s="81">
        <v>1090</v>
      </c>
    </row>
    <row r="10" spans="1:68" ht="14.5" x14ac:dyDescent="0.35">
      <c r="A10" s="92">
        <v>2005</v>
      </c>
      <c r="B10" s="80">
        <v>69.400000000000006</v>
      </c>
      <c r="C10" s="80">
        <v>75.900000000000006</v>
      </c>
      <c r="D10" s="80">
        <v>80.8</v>
      </c>
      <c r="E10" s="80">
        <v>69.400000000000006</v>
      </c>
      <c r="F10" s="80"/>
      <c r="G10" s="80">
        <v>9.1</v>
      </c>
      <c r="H10" s="80">
        <v>6.3</v>
      </c>
      <c r="I10" s="80">
        <v>5.5</v>
      </c>
      <c r="J10" s="80">
        <v>6.8</v>
      </c>
      <c r="K10" s="80"/>
      <c r="L10" s="80">
        <v>18.7</v>
      </c>
      <c r="M10" s="80">
        <v>16.8</v>
      </c>
      <c r="N10" s="80">
        <v>13.3</v>
      </c>
      <c r="O10" s="80">
        <v>15.8</v>
      </c>
      <c r="P10" s="80"/>
      <c r="Q10" s="80">
        <v>30.6</v>
      </c>
      <c r="R10" s="80">
        <v>24</v>
      </c>
      <c r="S10" s="80">
        <v>19.2</v>
      </c>
      <c r="T10" s="80">
        <v>30.6</v>
      </c>
      <c r="U10" s="80"/>
      <c r="V10" s="79">
        <f t="shared" si="0"/>
        <v>100</v>
      </c>
      <c r="W10" s="79">
        <f t="shared" si="1"/>
        <v>99.9</v>
      </c>
      <c r="X10" s="79">
        <f t="shared" si="2"/>
        <v>100</v>
      </c>
      <c r="Y10" s="79">
        <f t="shared" si="3"/>
        <v>100</v>
      </c>
      <c r="Z10" s="80"/>
      <c r="AA10" s="79">
        <v>1292</v>
      </c>
      <c r="AB10" s="79">
        <v>2304</v>
      </c>
      <c r="AC10" s="79">
        <v>1461</v>
      </c>
      <c r="AD10" s="79">
        <v>869</v>
      </c>
    </row>
    <row r="11" spans="1:68" ht="14.5" x14ac:dyDescent="0.35">
      <c r="A11" s="94">
        <v>2006</v>
      </c>
      <c r="B11" s="82">
        <v>69.599999999999994</v>
      </c>
      <c r="C11" s="82">
        <v>74.2</v>
      </c>
      <c r="D11" s="82">
        <v>80.599999999999994</v>
      </c>
      <c r="E11" s="82">
        <v>68.900000000000006</v>
      </c>
      <c r="F11" s="82"/>
      <c r="G11" s="82">
        <v>9.8000000000000007</v>
      </c>
      <c r="H11" s="82">
        <v>7.4</v>
      </c>
      <c r="I11" s="82">
        <v>5.6</v>
      </c>
      <c r="J11" s="82">
        <v>6.4</v>
      </c>
      <c r="K11" s="82"/>
      <c r="L11" s="82">
        <v>17.7</v>
      </c>
      <c r="M11" s="82">
        <v>17.3</v>
      </c>
      <c r="N11" s="82">
        <v>12.6</v>
      </c>
      <c r="O11" s="82">
        <v>13.3</v>
      </c>
      <c r="P11" s="82"/>
      <c r="Q11" s="82">
        <v>30.3</v>
      </c>
      <c r="R11" s="82">
        <v>25.7</v>
      </c>
      <c r="S11" s="82">
        <v>19.3</v>
      </c>
      <c r="T11" s="82">
        <v>30.9</v>
      </c>
      <c r="U11" s="82"/>
      <c r="V11" s="81">
        <f t="shared" si="0"/>
        <v>99.899999999999991</v>
      </c>
      <c r="W11" s="81">
        <f t="shared" si="1"/>
        <v>99.9</v>
      </c>
      <c r="X11" s="81">
        <f t="shared" si="2"/>
        <v>99.899999999999991</v>
      </c>
      <c r="Y11" s="81">
        <f t="shared" si="3"/>
        <v>99.800000000000011</v>
      </c>
      <c r="Z11" s="82"/>
      <c r="AA11" s="81">
        <v>1669</v>
      </c>
      <c r="AB11" s="81">
        <v>3029</v>
      </c>
      <c r="AC11" s="81">
        <v>1847</v>
      </c>
      <c r="AD11" s="81">
        <v>994</v>
      </c>
    </row>
    <row r="12" spans="1:68" ht="14.5" x14ac:dyDescent="0.35">
      <c r="A12" s="92">
        <v>2007</v>
      </c>
      <c r="B12" s="80">
        <v>68.8</v>
      </c>
      <c r="C12" s="80">
        <v>73.400000000000006</v>
      </c>
      <c r="D12" s="80">
        <v>78.8</v>
      </c>
      <c r="E12" s="80">
        <v>70</v>
      </c>
      <c r="F12" s="80"/>
      <c r="G12" s="80">
        <v>10</v>
      </c>
      <c r="H12" s="80">
        <v>8.1</v>
      </c>
      <c r="I12" s="80">
        <v>6.7</v>
      </c>
      <c r="J12" s="80">
        <v>7.2</v>
      </c>
      <c r="K12" s="80"/>
      <c r="L12" s="80">
        <v>17.8</v>
      </c>
      <c r="M12" s="80">
        <v>17</v>
      </c>
      <c r="N12" s="80">
        <v>13.8</v>
      </c>
      <c r="O12" s="80">
        <v>11.6</v>
      </c>
      <c r="P12" s="80"/>
      <c r="Q12" s="80">
        <v>31</v>
      </c>
      <c r="R12" s="80">
        <v>26.5</v>
      </c>
      <c r="S12" s="80">
        <v>21.1</v>
      </c>
      <c r="T12" s="80">
        <v>29.9</v>
      </c>
      <c r="U12" s="80"/>
      <c r="V12" s="79">
        <f t="shared" si="0"/>
        <v>99.8</v>
      </c>
      <c r="W12" s="79">
        <f t="shared" si="1"/>
        <v>99.9</v>
      </c>
      <c r="X12" s="79">
        <f t="shared" si="2"/>
        <v>99.9</v>
      </c>
      <c r="Y12" s="79">
        <f t="shared" si="3"/>
        <v>99.9</v>
      </c>
      <c r="Z12" s="80"/>
      <c r="AA12" s="79">
        <v>1836</v>
      </c>
      <c r="AB12" s="79">
        <v>3251</v>
      </c>
      <c r="AC12" s="79">
        <v>1993</v>
      </c>
      <c r="AD12" s="79">
        <v>1637</v>
      </c>
    </row>
    <row r="13" spans="1:68" ht="14.5" x14ac:dyDescent="0.35">
      <c r="A13" s="94">
        <v>2008</v>
      </c>
      <c r="B13" s="82">
        <v>67.5</v>
      </c>
      <c r="C13" s="82">
        <v>72.3</v>
      </c>
      <c r="D13" s="82">
        <v>80.400000000000006</v>
      </c>
      <c r="E13" s="82">
        <v>69.599999999999994</v>
      </c>
      <c r="F13" s="82"/>
      <c r="G13" s="82">
        <v>10.1</v>
      </c>
      <c r="H13" s="82">
        <v>8.4</v>
      </c>
      <c r="I13" s="82">
        <v>5.6</v>
      </c>
      <c r="J13" s="82">
        <v>8.9</v>
      </c>
      <c r="K13" s="82"/>
      <c r="L13" s="82">
        <v>18.7</v>
      </c>
      <c r="M13" s="82">
        <v>17.5</v>
      </c>
      <c r="N13" s="82">
        <v>12.9</v>
      </c>
      <c r="O13" s="82">
        <v>11.7</v>
      </c>
      <c r="P13" s="82"/>
      <c r="Q13" s="82">
        <v>32.5</v>
      </c>
      <c r="R13" s="82">
        <v>27.6</v>
      </c>
      <c r="S13" s="82">
        <v>19.5</v>
      </c>
      <c r="T13" s="82">
        <v>30.4</v>
      </c>
      <c r="U13" s="82"/>
      <c r="V13" s="81">
        <f t="shared" si="0"/>
        <v>100</v>
      </c>
      <c r="W13" s="81">
        <f t="shared" si="1"/>
        <v>99.9</v>
      </c>
      <c r="X13" s="81">
        <f t="shared" si="2"/>
        <v>99.9</v>
      </c>
      <c r="Y13" s="81">
        <f t="shared" si="3"/>
        <v>100</v>
      </c>
      <c r="Z13" s="82"/>
      <c r="AA13" s="81">
        <v>2101</v>
      </c>
      <c r="AB13" s="81">
        <v>3776</v>
      </c>
      <c r="AC13" s="81">
        <v>2359</v>
      </c>
      <c r="AD13" s="81">
        <v>1037</v>
      </c>
    </row>
    <row r="14" spans="1:68" ht="14.5" x14ac:dyDescent="0.35">
      <c r="A14" s="92">
        <v>2009</v>
      </c>
      <c r="B14" s="80">
        <v>65</v>
      </c>
      <c r="C14" s="80">
        <v>68.8</v>
      </c>
      <c r="D14" s="80">
        <v>78.5</v>
      </c>
      <c r="E14" s="80">
        <v>62.5</v>
      </c>
      <c r="F14" s="80"/>
      <c r="G14" s="80">
        <v>11.9</v>
      </c>
      <c r="H14" s="80">
        <v>10.5</v>
      </c>
      <c r="I14" s="80">
        <v>8.1999999999999993</v>
      </c>
      <c r="J14" s="80">
        <v>11.6</v>
      </c>
      <c r="K14" s="80"/>
      <c r="L14" s="80">
        <v>18.7</v>
      </c>
      <c r="M14" s="80">
        <v>19.100000000000001</v>
      </c>
      <c r="N14" s="80">
        <v>12.3</v>
      </c>
      <c r="O14" s="80">
        <v>11.9</v>
      </c>
      <c r="P14" s="80"/>
      <c r="Q14" s="80">
        <v>35</v>
      </c>
      <c r="R14" s="80">
        <v>31.2</v>
      </c>
      <c r="S14" s="80">
        <v>21.5</v>
      </c>
      <c r="T14" s="80">
        <v>37.5</v>
      </c>
      <c r="U14" s="80"/>
      <c r="V14" s="79">
        <f t="shared" si="0"/>
        <v>100</v>
      </c>
      <c r="W14" s="79">
        <f t="shared" si="1"/>
        <v>100</v>
      </c>
      <c r="X14" s="79">
        <f t="shared" si="2"/>
        <v>100</v>
      </c>
      <c r="Y14" s="79">
        <f t="shared" si="3"/>
        <v>100</v>
      </c>
      <c r="Z14" s="80"/>
      <c r="AA14" s="79">
        <v>2891</v>
      </c>
      <c r="AB14" s="79">
        <v>4763</v>
      </c>
      <c r="AC14" s="79">
        <v>3133</v>
      </c>
      <c r="AD14" s="79">
        <v>1457</v>
      </c>
    </row>
    <row r="15" spans="1:68" ht="14.5" x14ac:dyDescent="0.35">
      <c r="A15" s="94">
        <v>2010</v>
      </c>
      <c r="B15" s="82">
        <v>60.1</v>
      </c>
      <c r="C15" s="82">
        <v>63.9</v>
      </c>
      <c r="D15" s="82">
        <v>73.5</v>
      </c>
      <c r="E15" s="82">
        <v>51.6</v>
      </c>
      <c r="F15" s="82"/>
      <c r="G15" s="82">
        <v>11.5</v>
      </c>
      <c r="H15" s="82">
        <v>11.5</v>
      </c>
      <c r="I15" s="82">
        <v>9.8000000000000007</v>
      </c>
      <c r="J15" s="82">
        <v>27.2</v>
      </c>
      <c r="K15" s="82"/>
      <c r="L15" s="82">
        <v>20.6</v>
      </c>
      <c r="M15" s="82">
        <v>21.7</v>
      </c>
      <c r="N15" s="82">
        <v>14.9</v>
      </c>
      <c r="O15" s="82">
        <v>15.1</v>
      </c>
      <c r="P15" s="82"/>
      <c r="Q15" s="82">
        <v>39.9</v>
      </c>
      <c r="R15" s="82">
        <v>36.1</v>
      </c>
      <c r="S15" s="82">
        <v>26.5</v>
      </c>
      <c r="T15" s="82">
        <v>48.4</v>
      </c>
      <c r="U15" s="82"/>
      <c r="V15" s="81">
        <f t="shared" si="0"/>
        <v>100</v>
      </c>
      <c r="W15" s="81">
        <f t="shared" si="1"/>
        <v>100</v>
      </c>
      <c r="X15" s="81">
        <f t="shared" si="2"/>
        <v>100</v>
      </c>
      <c r="Y15" s="81">
        <f t="shared" si="3"/>
        <v>100</v>
      </c>
      <c r="Z15" s="82"/>
      <c r="AA15" s="81">
        <v>3292</v>
      </c>
      <c r="AB15" s="81">
        <v>5104</v>
      </c>
      <c r="AC15" s="81">
        <v>3409</v>
      </c>
      <c r="AD15" s="81">
        <v>624</v>
      </c>
    </row>
    <row r="16" spans="1:68" ht="14.5" x14ac:dyDescent="0.35">
      <c r="A16" s="92">
        <v>2011</v>
      </c>
      <c r="B16" s="80">
        <v>53.7</v>
      </c>
      <c r="C16" s="80">
        <v>57.6</v>
      </c>
      <c r="D16" s="80">
        <v>67.599999999999994</v>
      </c>
      <c r="E16" s="80">
        <v>48.5</v>
      </c>
      <c r="F16" s="80"/>
      <c r="G16" s="80">
        <v>13.7</v>
      </c>
      <c r="H16" s="80">
        <v>15.2</v>
      </c>
      <c r="I16" s="80">
        <v>14</v>
      </c>
      <c r="J16" s="80">
        <v>27.6</v>
      </c>
      <c r="K16" s="80"/>
      <c r="L16" s="80">
        <v>23.9</v>
      </c>
      <c r="M16" s="80">
        <v>23.5</v>
      </c>
      <c r="N16" s="80">
        <v>16.5</v>
      </c>
      <c r="O16" s="80">
        <v>16.399999999999999</v>
      </c>
      <c r="P16" s="80"/>
      <c r="Q16" s="80">
        <v>46.2</v>
      </c>
      <c r="R16" s="80">
        <v>42.2</v>
      </c>
      <c r="S16" s="80">
        <v>32.299999999999997</v>
      </c>
      <c r="T16" s="80">
        <v>51.1</v>
      </c>
      <c r="U16" s="80"/>
      <c r="V16" s="79">
        <f t="shared" si="0"/>
        <v>99.9</v>
      </c>
      <c r="W16" s="79">
        <f t="shared" si="1"/>
        <v>99.800000000000011</v>
      </c>
      <c r="X16" s="79">
        <f t="shared" si="2"/>
        <v>99.899999999999991</v>
      </c>
      <c r="Y16" s="79">
        <f t="shared" si="3"/>
        <v>99.6</v>
      </c>
      <c r="Z16" s="80"/>
      <c r="AA16" s="79">
        <v>2722</v>
      </c>
      <c r="AB16" s="79">
        <v>4054</v>
      </c>
      <c r="AC16" s="79">
        <v>2700</v>
      </c>
      <c r="AD16" s="79">
        <v>421</v>
      </c>
    </row>
    <row r="17" spans="1:30" ht="14.5" x14ac:dyDescent="0.35">
      <c r="A17" s="94">
        <v>2012</v>
      </c>
      <c r="B17" s="82">
        <v>52.2</v>
      </c>
      <c r="C17" s="82">
        <v>56.5</v>
      </c>
      <c r="D17" s="82">
        <v>66.7</v>
      </c>
      <c r="E17" s="82">
        <v>45.9</v>
      </c>
      <c r="F17" s="82"/>
      <c r="G17" s="82">
        <v>15.5</v>
      </c>
      <c r="H17" s="82">
        <v>17.399999999999999</v>
      </c>
      <c r="I17" s="82">
        <v>14.8</v>
      </c>
      <c r="J17" s="82">
        <v>30.7</v>
      </c>
      <c r="K17" s="82"/>
      <c r="L17" s="82">
        <v>22.4</v>
      </c>
      <c r="M17" s="82">
        <v>22.6</v>
      </c>
      <c r="N17" s="82">
        <v>16.600000000000001</v>
      </c>
      <c r="O17" s="82">
        <v>11.5</v>
      </c>
      <c r="P17" s="82"/>
      <c r="Q17" s="82">
        <v>47.5</v>
      </c>
      <c r="R17" s="82">
        <v>43.4</v>
      </c>
      <c r="S17" s="82">
        <v>33.299999999999997</v>
      </c>
      <c r="T17" s="82">
        <v>53.8</v>
      </c>
      <c r="U17" s="82"/>
      <c r="V17" s="81">
        <f t="shared" si="0"/>
        <v>99.7</v>
      </c>
      <c r="W17" s="81">
        <f t="shared" si="1"/>
        <v>99.9</v>
      </c>
      <c r="X17" s="81">
        <f t="shared" si="2"/>
        <v>100</v>
      </c>
      <c r="Y17" s="81">
        <f t="shared" si="3"/>
        <v>99.699999999999989</v>
      </c>
      <c r="Z17" s="82"/>
      <c r="AA17" s="81">
        <v>3110</v>
      </c>
      <c r="AB17" s="81">
        <v>4950</v>
      </c>
      <c r="AC17" s="81">
        <v>3364</v>
      </c>
      <c r="AD17" s="81">
        <v>407</v>
      </c>
    </row>
    <row r="18" spans="1:30" ht="14.5" x14ac:dyDescent="0.35">
      <c r="A18" s="92">
        <v>2013</v>
      </c>
      <c r="B18" s="80">
        <v>50.8</v>
      </c>
      <c r="C18" s="80">
        <v>54.8</v>
      </c>
      <c r="D18" s="80">
        <v>65.8</v>
      </c>
      <c r="E18" s="80">
        <v>44.4</v>
      </c>
      <c r="F18" s="80"/>
      <c r="G18" s="80">
        <v>16.600000000000001</v>
      </c>
      <c r="H18" s="80">
        <v>19.600000000000001</v>
      </c>
      <c r="I18" s="80">
        <v>16.100000000000001</v>
      </c>
      <c r="J18" s="80">
        <v>31.7</v>
      </c>
      <c r="K18" s="80"/>
      <c r="L18" s="80">
        <v>23</v>
      </c>
      <c r="M18" s="80">
        <v>22.3</v>
      </c>
      <c r="N18" s="80">
        <v>16.399999999999999</v>
      </c>
      <c r="O18" s="80">
        <v>17.2</v>
      </c>
      <c r="P18" s="80"/>
      <c r="Q18" s="80">
        <v>49</v>
      </c>
      <c r="R18" s="80">
        <v>45.1</v>
      </c>
      <c r="S18" s="80">
        <v>34.1</v>
      </c>
      <c r="T18" s="80">
        <v>55.3</v>
      </c>
      <c r="U18" s="80"/>
      <c r="V18" s="79">
        <f t="shared" si="0"/>
        <v>99.8</v>
      </c>
      <c r="W18" s="79">
        <f t="shared" si="1"/>
        <v>99.9</v>
      </c>
      <c r="X18" s="79">
        <f t="shared" si="2"/>
        <v>99.9</v>
      </c>
      <c r="Y18" s="79">
        <f t="shared" si="3"/>
        <v>99.699999999999989</v>
      </c>
      <c r="Z18" s="80"/>
      <c r="AA18" s="79">
        <v>3121</v>
      </c>
      <c r="AB18" s="79">
        <v>5021</v>
      </c>
      <c r="AC18" s="79">
        <v>3479</v>
      </c>
      <c r="AD18" s="79">
        <v>523</v>
      </c>
    </row>
    <row r="19" spans="1:30" ht="14.5" x14ac:dyDescent="0.35">
      <c r="A19" s="99">
        <v>2014</v>
      </c>
      <c r="B19" s="100">
        <v>50</v>
      </c>
      <c r="C19" s="100">
        <v>53.9</v>
      </c>
      <c r="D19" s="100">
        <v>65</v>
      </c>
      <c r="E19" s="100">
        <v>47.2</v>
      </c>
      <c r="F19" s="100"/>
      <c r="G19" s="100">
        <v>22</v>
      </c>
      <c r="H19" s="100">
        <v>23.2</v>
      </c>
      <c r="I19" s="100">
        <v>19.7</v>
      </c>
      <c r="J19" s="100">
        <v>33.4</v>
      </c>
      <c r="K19" s="100"/>
      <c r="L19" s="100">
        <v>21.2</v>
      </c>
      <c r="M19" s="100">
        <v>20.5</v>
      </c>
      <c r="N19" s="100">
        <v>14.4</v>
      </c>
      <c r="O19" s="100">
        <v>13.5</v>
      </c>
      <c r="P19" s="100"/>
      <c r="Q19" s="100">
        <v>50</v>
      </c>
      <c r="R19" s="100">
        <v>46.1</v>
      </c>
      <c r="S19" s="100">
        <v>35</v>
      </c>
      <c r="T19" s="100">
        <v>52.8</v>
      </c>
      <c r="U19" s="100"/>
      <c r="V19" s="139">
        <f t="shared" si="0"/>
        <v>100</v>
      </c>
      <c r="W19" s="139">
        <f t="shared" si="1"/>
        <v>100</v>
      </c>
      <c r="X19" s="139">
        <f t="shared" si="2"/>
        <v>100</v>
      </c>
      <c r="Y19" s="139">
        <f t="shared" si="3"/>
        <v>100</v>
      </c>
      <c r="Z19" s="100"/>
      <c r="AA19" s="139">
        <v>2300</v>
      </c>
      <c r="AB19" s="139">
        <v>4399</v>
      </c>
      <c r="AC19" s="139">
        <v>3273</v>
      </c>
      <c r="AD19" s="139">
        <v>371</v>
      </c>
    </row>
    <row r="20" spans="1:30" ht="14.5" x14ac:dyDescent="0.35">
      <c r="A20" s="97">
        <v>2015</v>
      </c>
      <c r="B20" s="98">
        <v>45.9</v>
      </c>
      <c r="C20" s="98">
        <v>50.2</v>
      </c>
      <c r="D20" s="98">
        <v>63.4</v>
      </c>
      <c r="E20" s="98">
        <v>36.9</v>
      </c>
      <c r="F20" s="98"/>
      <c r="G20" s="98">
        <v>22.4</v>
      </c>
      <c r="H20" s="98">
        <v>25</v>
      </c>
      <c r="I20" s="98">
        <v>19.3</v>
      </c>
      <c r="J20" s="98">
        <v>35.799999999999997</v>
      </c>
      <c r="K20" s="98"/>
      <c r="L20" s="98">
        <v>25.2</v>
      </c>
      <c r="M20" s="98">
        <v>22.6</v>
      </c>
      <c r="N20" s="98">
        <v>15.7</v>
      </c>
      <c r="O20" s="98">
        <v>18.600000000000001</v>
      </c>
      <c r="P20" s="98"/>
      <c r="Q20" s="98">
        <v>54</v>
      </c>
      <c r="R20" s="98">
        <v>49.8</v>
      </c>
      <c r="S20" s="98">
        <v>36.6</v>
      </c>
      <c r="T20" s="98">
        <v>63.1</v>
      </c>
      <c r="U20" s="98"/>
      <c r="V20" s="116">
        <v>100</v>
      </c>
      <c r="W20" s="116">
        <v>100</v>
      </c>
      <c r="X20" s="116">
        <v>100</v>
      </c>
      <c r="Y20" s="116">
        <v>100</v>
      </c>
      <c r="Z20" s="98"/>
      <c r="AA20" s="116">
        <v>2328</v>
      </c>
      <c r="AB20" s="116">
        <v>4618</v>
      </c>
      <c r="AC20" s="116">
        <v>3584</v>
      </c>
      <c r="AD20" s="116">
        <v>274</v>
      </c>
    </row>
    <row r="21" spans="1:30" ht="14.5" x14ac:dyDescent="0.35">
      <c r="A21" s="99">
        <v>2016</v>
      </c>
      <c r="B21" s="100">
        <v>45.6</v>
      </c>
      <c r="C21" s="100">
        <v>49.2</v>
      </c>
      <c r="D21" s="100">
        <v>62.5</v>
      </c>
      <c r="E21" s="100">
        <v>35.700000000000003</v>
      </c>
      <c r="F21" s="100"/>
      <c r="G21" s="100">
        <v>20.3</v>
      </c>
      <c r="H21" s="100">
        <v>22.8</v>
      </c>
      <c r="I21" s="100">
        <v>19</v>
      </c>
      <c r="J21" s="100">
        <v>36.4</v>
      </c>
      <c r="K21" s="100"/>
      <c r="L21" s="100">
        <v>26.5</v>
      </c>
      <c r="M21" s="100">
        <v>25.6</v>
      </c>
      <c r="N21" s="100">
        <v>16.899999999999999</v>
      </c>
      <c r="O21" s="100">
        <v>21.8</v>
      </c>
      <c r="P21" s="100"/>
      <c r="Q21" s="100">
        <v>54.3</v>
      </c>
      <c r="R21" s="100">
        <v>50.7</v>
      </c>
      <c r="S21" s="100">
        <v>37.4</v>
      </c>
      <c r="T21" s="100">
        <v>63.9</v>
      </c>
      <c r="U21" s="100"/>
      <c r="V21" s="139">
        <v>100</v>
      </c>
      <c r="W21" s="139">
        <v>100</v>
      </c>
      <c r="X21" s="139">
        <v>100</v>
      </c>
      <c r="Y21" s="139">
        <v>100</v>
      </c>
      <c r="Z21" s="100"/>
      <c r="AA21" s="139">
        <v>2248</v>
      </c>
      <c r="AB21" s="139">
        <v>4785</v>
      </c>
      <c r="AC21" s="139">
        <v>3667</v>
      </c>
      <c r="AD21" s="139">
        <v>294</v>
      </c>
    </row>
    <row r="22" spans="1:30" ht="14.5" x14ac:dyDescent="0.35">
      <c r="A22" s="97">
        <v>2017</v>
      </c>
      <c r="B22" s="98">
        <v>47.4</v>
      </c>
      <c r="C22" s="98">
        <v>51.1</v>
      </c>
      <c r="D22" s="98">
        <v>63.1</v>
      </c>
      <c r="E22" s="98">
        <v>41</v>
      </c>
      <c r="F22" s="98"/>
      <c r="G22" s="98">
        <v>21.3</v>
      </c>
      <c r="H22" s="98">
        <v>22.2</v>
      </c>
      <c r="I22" s="98">
        <v>18</v>
      </c>
      <c r="J22" s="98">
        <v>33.200000000000003</v>
      </c>
      <c r="K22" s="98"/>
      <c r="L22" s="98">
        <v>25.8</v>
      </c>
      <c r="M22" s="98">
        <v>24.8</v>
      </c>
      <c r="N22" s="98">
        <v>17.7</v>
      </c>
      <c r="O22" s="98">
        <v>17.7</v>
      </c>
      <c r="P22" s="98"/>
      <c r="Q22" s="98">
        <v>52.6</v>
      </c>
      <c r="R22" s="98">
        <v>48.9</v>
      </c>
      <c r="S22" s="98">
        <v>36.9</v>
      </c>
      <c r="T22" s="98">
        <v>59</v>
      </c>
      <c r="U22" s="98"/>
      <c r="V22" s="116">
        <v>100</v>
      </c>
      <c r="W22" s="116">
        <v>100</v>
      </c>
      <c r="X22" s="116">
        <v>100</v>
      </c>
      <c r="Y22" s="116">
        <v>100</v>
      </c>
      <c r="Z22" s="98"/>
      <c r="AA22" s="116">
        <v>2213</v>
      </c>
      <c r="AB22" s="116">
        <v>4740</v>
      </c>
      <c r="AC22" s="116">
        <v>3731</v>
      </c>
      <c r="AD22" s="116">
        <v>322</v>
      </c>
    </row>
    <row r="23" spans="1:30" ht="14.5" x14ac:dyDescent="0.35">
      <c r="A23" s="99">
        <v>2018</v>
      </c>
      <c r="B23" s="100">
        <v>43.8</v>
      </c>
      <c r="C23" s="100">
        <v>48</v>
      </c>
      <c r="D23" s="100">
        <v>62.3</v>
      </c>
      <c r="E23" s="100">
        <v>44.7</v>
      </c>
      <c r="F23" s="100"/>
      <c r="G23" s="100">
        <v>20.5</v>
      </c>
      <c r="H23" s="100">
        <v>22.9</v>
      </c>
      <c r="I23" s="100">
        <v>17.5</v>
      </c>
      <c r="J23" s="100">
        <v>32</v>
      </c>
      <c r="K23" s="100"/>
      <c r="L23" s="100">
        <v>30.1</v>
      </c>
      <c r="M23" s="100">
        <v>26.9</v>
      </c>
      <c r="N23" s="100">
        <v>18.600000000000001</v>
      </c>
      <c r="O23" s="100">
        <v>18.899999999999999</v>
      </c>
      <c r="P23" s="100"/>
      <c r="Q23" s="100">
        <v>56.2</v>
      </c>
      <c r="R23" s="100">
        <v>52</v>
      </c>
      <c r="S23" s="100">
        <v>37.700000000000003</v>
      </c>
      <c r="T23" s="100">
        <v>55.3</v>
      </c>
      <c r="U23" s="100"/>
      <c r="V23" s="139">
        <v>100</v>
      </c>
      <c r="W23" s="139">
        <v>100</v>
      </c>
      <c r="X23" s="139">
        <v>100</v>
      </c>
      <c r="Y23" s="139">
        <v>100</v>
      </c>
      <c r="Z23" s="100" t="s">
        <v>54</v>
      </c>
      <c r="AA23" s="139">
        <v>2151</v>
      </c>
      <c r="AB23" s="139">
        <v>4659</v>
      </c>
      <c r="AC23" s="139">
        <v>3822</v>
      </c>
      <c r="AD23" s="139">
        <v>322</v>
      </c>
    </row>
    <row r="24" spans="1:30" ht="14.5" x14ac:dyDescent="0.35">
      <c r="A24" s="97">
        <v>2019</v>
      </c>
      <c r="B24" s="98">
        <v>44.1</v>
      </c>
      <c r="C24" s="98">
        <v>47.9</v>
      </c>
      <c r="D24" s="98">
        <v>58.3</v>
      </c>
      <c r="E24" s="98">
        <v>37.200000000000003</v>
      </c>
      <c r="F24" s="98"/>
      <c r="G24" s="98">
        <v>22.8</v>
      </c>
      <c r="H24" s="98">
        <v>23.7</v>
      </c>
      <c r="I24" s="98">
        <v>21.8</v>
      </c>
      <c r="J24" s="98">
        <v>34.299999999999997</v>
      </c>
      <c r="K24" s="98"/>
      <c r="L24" s="98">
        <v>28.2</v>
      </c>
      <c r="M24" s="98">
        <v>26.4</v>
      </c>
      <c r="N24" s="98">
        <v>18.7</v>
      </c>
      <c r="O24" s="98">
        <v>21.8</v>
      </c>
      <c r="P24" s="98"/>
      <c r="Q24" s="98">
        <v>55.9</v>
      </c>
      <c r="R24" s="98">
        <v>52.1</v>
      </c>
      <c r="S24" s="98">
        <v>41.7</v>
      </c>
      <c r="T24" s="98">
        <v>62.8</v>
      </c>
      <c r="U24" s="98"/>
      <c r="V24" s="116">
        <v>100</v>
      </c>
      <c r="W24" s="116">
        <v>100</v>
      </c>
      <c r="X24" s="116">
        <v>100</v>
      </c>
      <c r="Y24" s="116">
        <v>100</v>
      </c>
      <c r="Z24" s="98"/>
      <c r="AA24" s="116">
        <v>2203</v>
      </c>
      <c r="AB24" s="116">
        <v>4435</v>
      </c>
      <c r="AC24" s="116">
        <v>3976</v>
      </c>
      <c r="AD24" s="116">
        <v>344</v>
      </c>
    </row>
    <row r="25" spans="1:30" ht="15" thickBot="1" x14ac:dyDescent="0.4">
      <c r="A25" s="183">
        <v>2020</v>
      </c>
      <c r="B25" s="184">
        <v>39.799999999999997</v>
      </c>
      <c r="C25" s="184">
        <v>44.1</v>
      </c>
      <c r="D25" s="184">
        <v>58.5</v>
      </c>
      <c r="E25" s="184">
        <v>30.4</v>
      </c>
      <c r="F25" s="184" t="s">
        <v>54</v>
      </c>
      <c r="G25" s="184">
        <v>29.2</v>
      </c>
      <c r="H25" s="184">
        <v>31</v>
      </c>
      <c r="I25" s="184">
        <v>23.4</v>
      </c>
      <c r="J25" s="184">
        <v>44.3</v>
      </c>
      <c r="K25" s="184"/>
      <c r="L25" s="184">
        <v>24.6</v>
      </c>
      <c r="M25" s="184">
        <v>22.5</v>
      </c>
      <c r="N25" s="184">
        <v>16.2</v>
      </c>
      <c r="O25" s="184">
        <v>17.3</v>
      </c>
      <c r="P25" s="184"/>
      <c r="Q25" s="184">
        <v>60.2</v>
      </c>
      <c r="R25" s="184">
        <v>55.9</v>
      </c>
      <c r="S25" s="184">
        <v>41.5</v>
      </c>
      <c r="T25" s="184">
        <v>69.599999999999994</v>
      </c>
      <c r="U25" s="184"/>
      <c r="V25" s="185">
        <v>100</v>
      </c>
      <c r="W25" s="185">
        <v>100</v>
      </c>
      <c r="X25" s="185">
        <v>100</v>
      </c>
      <c r="Y25" s="185">
        <v>100</v>
      </c>
      <c r="Z25" s="184" t="s">
        <v>54</v>
      </c>
      <c r="AA25" s="185">
        <v>2069</v>
      </c>
      <c r="AB25" s="185">
        <v>4546</v>
      </c>
      <c r="AC25" s="185">
        <v>3996</v>
      </c>
      <c r="AD25" s="185">
        <v>352</v>
      </c>
    </row>
    <row r="26" spans="1:30" s="17" customFormat="1" ht="15.5" x14ac:dyDescent="0.4">
      <c r="A26" s="109" t="s">
        <v>49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4"/>
      <c r="W26" s="54"/>
      <c r="X26" s="54"/>
      <c r="Y26" s="54"/>
      <c r="Z26" s="53"/>
      <c r="AA26" s="54"/>
      <c r="AB26" s="54"/>
      <c r="AC26" s="54"/>
      <c r="AD26" s="54"/>
    </row>
    <row r="67" spans="1:1" ht="14.5" x14ac:dyDescent="0.35">
      <c r="A67" s="101" t="s">
        <v>13</v>
      </c>
    </row>
  </sheetData>
  <mergeCells count="13">
    <mergeCell ref="M1:O1"/>
    <mergeCell ref="B3:E3"/>
    <mergeCell ref="G3:J3"/>
    <mergeCell ref="L3:O3"/>
    <mergeCell ref="Q3:T3"/>
    <mergeCell ref="AA3:AD3"/>
    <mergeCell ref="V3:Y3"/>
    <mergeCell ref="B4:E4"/>
    <mergeCell ref="G4:J4"/>
    <mergeCell ref="L4:O4"/>
    <mergeCell ref="Q4:T4"/>
    <mergeCell ref="AA4:AD4"/>
    <mergeCell ref="V4:Y4"/>
  </mergeCells>
  <hyperlinks>
    <hyperlink ref="M1" location="Innehållsförteckning!A1" display="Tillbaka till innehållsförteckningen "/>
    <hyperlink ref="A67" location="'14. Bortfall Utbildningsnivå'!A1" display="Till sidans topp"/>
  </hyperlinks>
  <pageMargins left="0.75" right="0.75" top="1" bottom="1" header="0.5" footer="0.5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1"/>
  <sheetViews>
    <sheetView zoomScaleNormal="100" workbookViewId="0"/>
  </sheetViews>
  <sheetFormatPr defaultColWidth="9" defaultRowHeight="13.5" x14ac:dyDescent="0.25"/>
  <cols>
    <col min="1" max="1" width="11.25" style="51" customWidth="1"/>
    <col min="2" max="5" width="10.58203125" style="51" customWidth="1"/>
    <col min="6" max="6" width="4.58203125" style="51" customWidth="1"/>
    <col min="7" max="10" width="10.58203125" style="51" customWidth="1"/>
    <col min="11" max="11" width="4.58203125" style="51" customWidth="1"/>
    <col min="12" max="15" width="10.58203125" style="51" customWidth="1"/>
    <col min="16" max="16" width="4.58203125" style="51" customWidth="1"/>
    <col min="17" max="20" width="10.58203125" style="51" customWidth="1"/>
    <col min="21" max="21" width="4.58203125" style="51" customWidth="1"/>
    <col min="22" max="25" width="10.58203125" style="51" customWidth="1"/>
    <col min="26" max="26" width="4.58203125" style="51" customWidth="1"/>
    <col min="27" max="27" width="9" style="51" customWidth="1"/>
    <col min="28" max="16384" width="9" style="51"/>
  </cols>
  <sheetData>
    <row r="1" spans="1:39" s="17" customFormat="1" ht="28" customHeight="1" x14ac:dyDescent="0.5">
      <c r="A1" s="30" t="s">
        <v>158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83" t="s">
        <v>60</v>
      </c>
      <c r="R1" s="283"/>
      <c r="S1" s="283"/>
      <c r="T1" s="168"/>
      <c r="U1" s="168"/>
      <c r="V1" s="28"/>
      <c r="W1" s="28"/>
      <c r="X1" s="28"/>
      <c r="Y1" s="28"/>
    </row>
    <row r="2" spans="1:39" s="17" customFormat="1" ht="35.25" customHeight="1" x14ac:dyDescent="0.4">
      <c r="A2" s="290" t="s">
        <v>103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1"/>
      <c r="Q2" s="28"/>
      <c r="R2" s="28"/>
      <c r="S2" s="28"/>
      <c r="T2" s="28"/>
      <c r="U2" s="1"/>
      <c r="V2" s="28"/>
      <c r="W2" s="28"/>
      <c r="X2" s="28"/>
      <c r="Y2" s="28"/>
    </row>
    <row r="3" spans="1:39" s="17" customFormat="1" ht="17.25" customHeight="1" thickBot="1" x14ac:dyDescent="0.45">
      <c r="A3" t="s">
        <v>82</v>
      </c>
      <c r="B3" s="1"/>
      <c r="C3" s="1"/>
      <c r="D3" s="1"/>
      <c r="E3" s="1"/>
      <c r="F3" s="1"/>
      <c r="G3" s="50"/>
      <c r="H3" s="1"/>
      <c r="I3" s="1"/>
      <c r="J3" s="1"/>
      <c r="K3" s="1"/>
      <c r="L3" s="50"/>
      <c r="M3" s="1"/>
      <c r="N3" s="1"/>
      <c r="O3" s="1"/>
      <c r="P3" s="1"/>
      <c r="Q3" s="50"/>
      <c r="R3" s="1"/>
      <c r="S3" s="1"/>
      <c r="T3" s="1"/>
      <c r="U3" s="1"/>
      <c r="V3" s="50"/>
      <c r="W3" s="1"/>
      <c r="X3" s="1"/>
      <c r="Y3" s="1"/>
    </row>
    <row r="4" spans="1:39" ht="15" customHeight="1" x14ac:dyDescent="0.35">
      <c r="A4" s="131"/>
      <c r="B4" s="281" t="s">
        <v>45</v>
      </c>
      <c r="C4" s="281"/>
      <c r="D4" s="281"/>
      <c r="E4" s="281"/>
      <c r="F4" s="132"/>
      <c r="G4" s="281" t="s">
        <v>15</v>
      </c>
      <c r="H4" s="281"/>
      <c r="I4" s="281"/>
      <c r="J4" s="281"/>
      <c r="K4" s="132"/>
      <c r="L4" s="281" t="s">
        <v>16</v>
      </c>
      <c r="M4" s="281"/>
      <c r="N4" s="281"/>
      <c r="O4" s="281"/>
      <c r="P4" s="132"/>
      <c r="Q4" s="281" t="s">
        <v>37</v>
      </c>
      <c r="R4" s="281"/>
      <c r="S4" s="281"/>
      <c r="T4" s="281"/>
      <c r="U4" s="132"/>
      <c r="V4" s="271" t="s">
        <v>99</v>
      </c>
      <c r="W4" s="271"/>
      <c r="X4" s="271"/>
      <c r="Y4" s="271"/>
      <c r="Z4" s="153"/>
      <c r="AA4" s="281" t="s">
        <v>71</v>
      </c>
      <c r="AB4" s="281"/>
      <c r="AC4" s="281"/>
      <c r="AD4" s="281"/>
      <c r="AF4" s="287"/>
      <c r="AG4" s="287"/>
      <c r="AH4" s="287"/>
      <c r="AI4" s="287"/>
      <c r="AJ4" s="58"/>
      <c r="AK4" s="288"/>
      <c r="AL4" s="288"/>
    </row>
    <row r="5" spans="1:39" ht="14.25" customHeight="1" x14ac:dyDescent="0.35">
      <c r="A5" s="142"/>
      <c r="B5" s="268" t="s">
        <v>83</v>
      </c>
      <c r="C5" s="268"/>
      <c r="D5" s="268"/>
      <c r="E5" s="268"/>
      <c r="F5" s="89"/>
      <c r="G5" s="268" t="s">
        <v>83</v>
      </c>
      <c r="H5" s="268"/>
      <c r="I5" s="268"/>
      <c r="J5" s="268"/>
      <c r="K5" s="89"/>
      <c r="L5" s="268" t="s">
        <v>83</v>
      </c>
      <c r="M5" s="268"/>
      <c r="N5" s="268"/>
      <c r="O5" s="268"/>
      <c r="P5" s="89"/>
      <c r="Q5" s="268" t="s">
        <v>83</v>
      </c>
      <c r="R5" s="268"/>
      <c r="S5" s="268"/>
      <c r="T5" s="268"/>
      <c r="U5" s="89"/>
      <c r="V5" s="268" t="s">
        <v>83</v>
      </c>
      <c r="W5" s="268"/>
      <c r="X5" s="268"/>
      <c r="Y5" s="268"/>
      <c r="Z5" s="154"/>
      <c r="AA5" s="268" t="s">
        <v>83</v>
      </c>
      <c r="AB5" s="268"/>
      <c r="AC5" s="268"/>
      <c r="AD5" s="268"/>
      <c r="AF5" s="287"/>
      <c r="AG5" s="287"/>
      <c r="AH5" s="287"/>
      <c r="AI5" s="287"/>
      <c r="AJ5" s="58"/>
      <c r="AK5" s="289"/>
      <c r="AL5" s="289"/>
    </row>
    <row r="6" spans="1:39" ht="52.5" thickBot="1" x14ac:dyDescent="0.4">
      <c r="A6" s="152"/>
      <c r="B6" s="155" t="s">
        <v>84</v>
      </c>
      <c r="C6" s="155" t="s">
        <v>85</v>
      </c>
      <c r="D6" s="155" t="s">
        <v>86</v>
      </c>
      <c r="E6" s="155" t="s">
        <v>87</v>
      </c>
      <c r="F6" s="156"/>
      <c r="G6" s="157" t="s">
        <v>84</v>
      </c>
      <c r="H6" s="155" t="s">
        <v>85</v>
      </c>
      <c r="I6" s="155" t="s">
        <v>86</v>
      </c>
      <c r="J6" s="155" t="s">
        <v>87</v>
      </c>
      <c r="K6" s="156"/>
      <c r="L6" s="157" t="s">
        <v>84</v>
      </c>
      <c r="M6" s="155" t="s">
        <v>85</v>
      </c>
      <c r="N6" s="155" t="s">
        <v>86</v>
      </c>
      <c r="O6" s="155" t="s">
        <v>87</v>
      </c>
      <c r="P6" s="156"/>
      <c r="Q6" s="157" t="s">
        <v>84</v>
      </c>
      <c r="R6" s="155" t="s">
        <v>85</v>
      </c>
      <c r="S6" s="155" t="s">
        <v>86</v>
      </c>
      <c r="T6" s="155" t="s">
        <v>87</v>
      </c>
      <c r="U6" s="156"/>
      <c r="V6" s="157" t="s">
        <v>84</v>
      </c>
      <c r="W6" s="155" t="s">
        <v>85</v>
      </c>
      <c r="X6" s="155" t="s">
        <v>86</v>
      </c>
      <c r="Y6" s="155" t="s">
        <v>87</v>
      </c>
      <c r="Z6" s="158"/>
      <c r="AA6" s="157" t="s">
        <v>84</v>
      </c>
      <c r="AB6" s="155" t="s">
        <v>85</v>
      </c>
      <c r="AC6" s="155" t="s">
        <v>86</v>
      </c>
      <c r="AD6" s="155" t="s">
        <v>87</v>
      </c>
      <c r="AF6" s="59"/>
      <c r="AG6" s="59"/>
      <c r="AH6" s="59"/>
      <c r="AI6" s="59"/>
      <c r="AJ6" s="60"/>
      <c r="AK6" s="61"/>
      <c r="AL6" s="61"/>
      <c r="AM6" s="62"/>
    </row>
    <row r="7" spans="1:39" ht="14.5" x14ac:dyDescent="0.35">
      <c r="A7" s="113" t="s">
        <v>23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5"/>
      <c r="W7" s="115"/>
      <c r="X7" s="115"/>
      <c r="Y7" s="115"/>
      <c r="Z7" s="115"/>
      <c r="AA7" s="114"/>
      <c r="AB7" s="114"/>
      <c r="AC7" s="114"/>
      <c r="AD7" s="114"/>
      <c r="AF7" s="53"/>
      <c r="AG7" s="53"/>
      <c r="AH7" s="53"/>
      <c r="AI7" s="53"/>
      <c r="AJ7" s="60"/>
      <c r="AK7" s="54"/>
      <c r="AL7" s="54"/>
      <c r="AM7" s="62"/>
    </row>
    <row r="8" spans="1:39" ht="14.5" x14ac:dyDescent="0.35">
      <c r="A8" s="99">
        <v>2002</v>
      </c>
      <c r="B8" s="82">
        <v>69.400000000000006</v>
      </c>
      <c r="C8" s="82">
        <v>72.7</v>
      </c>
      <c r="D8" s="82">
        <v>77.7</v>
      </c>
      <c r="E8" s="82">
        <v>78.5</v>
      </c>
      <c r="F8" s="82"/>
      <c r="G8" s="82">
        <v>9.6999999999999993</v>
      </c>
      <c r="H8" s="82">
        <v>6.9</v>
      </c>
      <c r="I8" s="82">
        <v>5</v>
      </c>
      <c r="J8" s="82">
        <v>4.9000000000000004</v>
      </c>
      <c r="K8" s="82"/>
      <c r="L8" s="100">
        <v>15.7</v>
      </c>
      <c r="M8" s="82">
        <v>16.3</v>
      </c>
      <c r="N8" s="82">
        <v>15.9</v>
      </c>
      <c r="O8" s="82">
        <v>15.6</v>
      </c>
      <c r="P8" s="100"/>
      <c r="Q8" s="100">
        <v>30.6</v>
      </c>
      <c r="R8" s="82">
        <v>27.3</v>
      </c>
      <c r="S8" s="82">
        <v>22.3</v>
      </c>
      <c r="T8" s="82">
        <v>21.5</v>
      </c>
      <c r="U8" s="100"/>
      <c r="V8" s="81">
        <f t="shared" ref="V8:V19" si="0">SUM(B8,Q8)</f>
        <v>100</v>
      </c>
      <c r="W8" s="81">
        <f t="shared" ref="W8:W19" si="1">SUM(C8,R8)</f>
        <v>100</v>
      </c>
      <c r="X8" s="81">
        <f t="shared" ref="X8:X19" si="2">SUM(D8,S8)</f>
        <v>100</v>
      </c>
      <c r="Y8" s="81">
        <f t="shared" ref="Y8:Y19" si="3">SUM(E8,T8)</f>
        <v>100</v>
      </c>
      <c r="Z8" s="81"/>
      <c r="AA8" s="139">
        <v>2039</v>
      </c>
      <c r="AB8" s="81">
        <v>2143</v>
      </c>
      <c r="AC8" s="81">
        <v>2144</v>
      </c>
      <c r="AD8" s="81">
        <v>2144</v>
      </c>
      <c r="AF8" s="53"/>
      <c r="AG8" s="53"/>
      <c r="AH8" s="53"/>
      <c r="AI8" s="53"/>
      <c r="AJ8" s="60"/>
      <c r="AK8" s="54"/>
      <c r="AL8" s="54"/>
      <c r="AM8" s="62"/>
    </row>
    <row r="9" spans="1:39" ht="14.5" x14ac:dyDescent="0.35">
      <c r="A9" s="97">
        <v>2003</v>
      </c>
      <c r="B9" s="80">
        <v>69.099999999999994</v>
      </c>
      <c r="C9" s="80">
        <v>73.5</v>
      </c>
      <c r="D9" s="80">
        <v>78.400000000000006</v>
      </c>
      <c r="E9" s="80">
        <v>80</v>
      </c>
      <c r="F9" s="80"/>
      <c r="G9" s="80">
        <v>9.9</v>
      </c>
      <c r="H9" s="80">
        <v>5.8</v>
      </c>
      <c r="I9" s="80">
        <v>5.0999999999999996</v>
      </c>
      <c r="J9" s="80">
        <v>3.8</v>
      </c>
      <c r="K9" s="80"/>
      <c r="L9" s="98">
        <v>15.1</v>
      </c>
      <c r="M9" s="80">
        <v>17.100000000000001</v>
      </c>
      <c r="N9" s="80">
        <v>15.1</v>
      </c>
      <c r="O9" s="80">
        <v>15.2</v>
      </c>
      <c r="P9" s="98"/>
      <c r="Q9" s="98">
        <v>30.9</v>
      </c>
      <c r="R9" s="80">
        <v>26.5</v>
      </c>
      <c r="S9" s="80">
        <v>21.6</v>
      </c>
      <c r="T9" s="80">
        <v>20</v>
      </c>
      <c r="U9" s="98"/>
      <c r="V9" s="79">
        <f t="shared" si="0"/>
        <v>100</v>
      </c>
      <c r="W9" s="79">
        <f t="shared" si="1"/>
        <v>100</v>
      </c>
      <c r="X9" s="79">
        <f t="shared" si="2"/>
        <v>100</v>
      </c>
      <c r="Y9" s="79">
        <f t="shared" si="3"/>
        <v>100</v>
      </c>
      <c r="Z9" s="79"/>
      <c r="AA9" s="116">
        <v>2061</v>
      </c>
      <c r="AB9" s="79">
        <v>2129</v>
      </c>
      <c r="AC9" s="79">
        <v>2129</v>
      </c>
      <c r="AD9" s="79">
        <v>2130</v>
      </c>
      <c r="AF9" s="53"/>
      <c r="AG9" s="53"/>
      <c r="AH9" s="53"/>
      <c r="AI9" s="53"/>
      <c r="AJ9" s="60"/>
      <c r="AK9" s="54"/>
      <c r="AL9" s="54"/>
      <c r="AM9" s="62"/>
    </row>
    <row r="10" spans="1:39" ht="14.5" x14ac:dyDescent="0.35">
      <c r="A10" s="99">
        <v>2004</v>
      </c>
      <c r="B10" s="82">
        <v>69</v>
      </c>
      <c r="C10" s="82">
        <v>73.599999999999994</v>
      </c>
      <c r="D10" s="82">
        <v>77.900000000000006</v>
      </c>
      <c r="E10" s="82">
        <v>77.900000000000006</v>
      </c>
      <c r="F10" s="82"/>
      <c r="G10" s="82">
        <v>11.3</v>
      </c>
      <c r="H10" s="82">
        <v>6</v>
      </c>
      <c r="I10" s="82">
        <v>4.4000000000000004</v>
      </c>
      <c r="J10" s="82">
        <v>3.6</v>
      </c>
      <c r="K10" s="82"/>
      <c r="L10" s="100">
        <v>16.399999999999999</v>
      </c>
      <c r="M10" s="82">
        <v>17.3</v>
      </c>
      <c r="N10" s="82">
        <v>16.8</v>
      </c>
      <c r="O10" s="82">
        <v>17.600000000000001</v>
      </c>
      <c r="P10" s="100"/>
      <c r="Q10" s="100">
        <v>31</v>
      </c>
      <c r="R10" s="82">
        <v>26.4</v>
      </c>
      <c r="S10" s="82">
        <v>22.1</v>
      </c>
      <c r="T10" s="82">
        <v>22.1</v>
      </c>
      <c r="U10" s="100"/>
      <c r="V10" s="81">
        <f t="shared" si="0"/>
        <v>100</v>
      </c>
      <c r="W10" s="81">
        <f t="shared" si="1"/>
        <v>100</v>
      </c>
      <c r="X10" s="81">
        <f t="shared" si="2"/>
        <v>100</v>
      </c>
      <c r="Y10" s="81">
        <f t="shared" si="3"/>
        <v>100</v>
      </c>
      <c r="Z10" s="81"/>
      <c r="AA10" s="139">
        <v>1882</v>
      </c>
      <c r="AB10" s="81">
        <v>1937</v>
      </c>
      <c r="AC10" s="81">
        <v>1942</v>
      </c>
      <c r="AD10" s="81">
        <v>1943</v>
      </c>
      <c r="AF10" s="53"/>
      <c r="AG10" s="53"/>
      <c r="AH10" s="53"/>
      <c r="AI10" s="53"/>
      <c r="AJ10" s="60"/>
      <c r="AK10" s="54"/>
      <c r="AL10" s="54"/>
      <c r="AM10" s="62"/>
    </row>
    <row r="11" spans="1:39" ht="14.5" x14ac:dyDescent="0.35">
      <c r="A11" s="97">
        <v>2005</v>
      </c>
      <c r="B11" s="80">
        <v>68.099999999999994</v>
      </c>
      <c r="C11" s="80">
        <v>75.3</v>
      </c>
      <c r="D11" s="80">
        <v>76.8</v>
      </c>
      <c r="E11" s="80">
        <v>78.5</v>
      </c>
      <c r="F11" s="80"/>
      <c r="G11" s="80">
        <v>11.8</v>
      </c>
      <c r="H11" s="80">
        <v>5.8</v>
      </c>
      <c r="I11" s="80">
        <v>5.6</v>
      </c>
      <c r="J11" s="80">
        <v>4.0999999999999996</v>
      </c>
      <c r="K11" s="80"/>
      <c r="L11" s="98">
        <v>15.9</v>
      </c>
      <c r="M11" s="80">
        <v>16.100000000000001</v>
      </c>
      <c r="N11" s="80">
        <v>16.600000000000001</v>
      </c>
      <c r="O11" s="80">
        <v>16.2</v>
      </c>
      <c r="P11" s="98"/>
      <c r="Q11" s="98">
        <v>31.9</v>
      </c>
      <c r="R11" s="80">
        <v>24.7</v>
      </c>
      <c r="S11" s="80">
        <v>23.1</v>
      </c>
      <c r="T11" s="80">
        <v>21.5</v>
      </c>
      <c r="U11" s="98"/>
      <c r="V11" s="79">
        <f t="shared" si="0"/>
        <v>100</v>
      </c>
      <c r="W11" s="79">
        <f t="shared" si="1"/>
        <v>100</v>
      </c>
      <c r="X11" s="79">
        <f t="shared" si="2"/>
        <v>99.9</v>
      </c>
      <c r="Y11" s="79">
        <f t="shared" si="3"/>
        <v>100</v>
      </c>
      <c r="Z11" s="79"/>
      <c r="AA11" s="116">
        <v>1438</v>
      </c>
      <c r="AB11" s="79">
        <v>1495</v>
      </c>
      <c r="AC11" s="79">
        <v>1497</v>
      </c>
      <c r="AD11" s="79">
        <v>1495</v>
      </c>
      <c r="AF11" s="53"/>
      <c r="AG11" s="53"/>
      <c r="AH11" s="53"/>
      <c r="AI11" s="53"/>
      <c r="AJ11" s="60"/>
      <c r="AK11" s="54"/>
      <c r="AL11" s="54"/>
      <c r="AM11" s="62"/>
    </row>
    <row r="12" spans="1:39" ht="14.5" x14ac:dyDescent="0.35">
      <c r="A12" s="99">
        <v>2006</v>
      </c>
      <c r="B12" s="82">
        <v>66.400000000000006</v>
      </c>
      <c r="C12" s="82">
        <v>74.5</v>
      </c>
      <c r="D12" s="82">
        <v>77.2</v>
      </c>
      <c r="E12" s="82">
        <v>77.8</v>
      </c>
      <c r="F12" s="82"/>
      <c r="G12" s="82">
        <v>13.7</v>
      </c>
      <c r="H12" s="82">
        <v>6.3</v>
      </c>
      <c r="I12" s="82">
        <v>5.3</v>
      </c>
      <c r="J12" s="82">
        <v>4.4000000000000004</v>
      </c>
      <c r="K12" s="82"/>
      <c r="L12" s="100">
        <v>13.8</v>
      </c>
      <c r="M12" s="82">
        <v>16</v>
      </c>
      <c r="N12" s="82">
        <v>16.2</v>
      </c>
      <c r="O12" s="82">
        <v>16.899999999999999</v>
      </c>
      <c r="P12" s="100"/>
      <c r="Q12" s="100">
        <v>33.299999999999997</v>
      </c>
      <c r="R12" s="82">
        <v>25.4</v>
      </c>
      <c r="S12" s="82">
        <v>22.7</v>
      </c>
      <c r="T12" s="82">
        <v>22.1</v>
      </c>
      <c r="U12" s="100"/>
      <c r="V12" s="81">
        <f t="shared" si="0"/>
        <v>99.7</v>
      </c>
      <c r="W12" s="81">
        <f t="shared" si="1"/>
        <v>99.9</v>
      </c>
      <c r="X12" s="81">
        <f t="shared" si="2"/>
        <v>99.9</v>
      </c>
      <c r="Y12" s="81">
        <f t="shared" si="3"/>
        <v>99.9</v>
      </c>
      <c r="Z12" s="81"/>
      <c r="AA12" s="139">
        <v>1807</v>
      </c>
      <c r="AB12" s="81">
        <v>1910</v>
      </c>
      <c r="AC12" s="81">
        <v>1906</v>
      </c>
      <c r="AD12" s="81">
        <v>1908</v>
      </c>
      <c r="AF12" s="53"/>
      <c r="AG12" s="53"/>
      <c r="AH12" s="53"/>
      <c r="AI12" s="53"/>
      <c r="AJ12" s="60"/>
      <c r="AK12" s="54"/>
      <c r="AL12" s="54"/>
      <c r="AM12" s="62"/>
    </row>
    <row r="13" spans="1:39" ht="14.5" x14ac:dyDescent="0.35">
      <c r="A13" s="97">
        <v>2007</v>
      </c>
      <c r="B13" s="80">
        <v>65</v>
      </c>
      <c r="C13" s="80">
        <v>73.5</v>
      </c>
      <c r="D13" s="80">
        <v>76.7</v>
      </c>
      <c r="E13" s="80">
        <v>76.5</v>
      </c>
      <c r="F13" s="80"/>
      <c r="G13" s="80">
        <v>13.2</v>
      </c>
      <c r="H13" s="80">
        <v>6.9</v>
      </c>
      <c r="I13" s="80">
        <v>6.2</v>
      </c>
      <c r="J13" s="80">
        <v>5.9</v>
      </c>
      <c r="K13" s="80"/>
      <c r="L13" s="98">
        <v>13.7</v>
      </c>
      <c r="M13" s="80">
        <v>15.8</v>
      </c>
      <c r="N13" s="80">
        <v>15.8</v>
      </c>
      <c r="O13" s="80">
        <v>16.5</v>
      </c>
      <c r="P13" s="98"/>
      <c r="Q13" s="98">
        <v>34.799999999999997</v>
      </c>
      <c r="R13" s="80">
        <v>26.4</v>
      </c>
      <c r="S13" s="80">
        <v>23.2</v>
      </c>
      <c r="T13" s="80">
        <v>23.4</v>
      </c>
      <c r="U13" s="98"/>
      <c r="V13" s="79">
        <f t="shared" si="0"/>
        <v>99.8</v>
      </c>
      <c r="W13" s="79">
        <f t="shared" si="1"/>
        <v>99.9</v>
      </c>
      <c r="X13" s="79">
        <f t="shared" si="2"/>
        <v>99.9</v>
      </c>
      <c r="Y13" s="79">
        <f t="shared" si="3"/>
        <v>99.9</v>
      </c>
      <c r="Z13" s="79"/>
      <c r="AA13" s="116">
        <v>2116</v>
      </c>
      <c r="AB13" s="79">
        <v>2203</v>
      </c>
      <c r="AC13" s="79">
        <v>2203</v>
      </c>
      <c r="AD13" s="79">
        <v>2193</v>
      </c>
      <c r="AF13" s="53"/>
      <c r="AG13" s="53"/>
      <c r="AH13" s="53"/>
      <c r="AI13" s="53"/>
      <c r="AJ13" s="60"/>
      <c r="AK13" s="54"/>
      <c r="AL13" s="54"/>
      <c r="AM13" s="62"/>
    </row>
    <row r="14" spans="1:39" ht="14.5" x14ac:dyDescent="0.35">
      <c r="A14" s="99">
        <v>2008</v>
      </c>
      <c r="B14" s="82">
        <v>64</v>
      </c>
      <c r="C14" s="82">
        <v>74.900000000000006</v>
      </c>
      <c r="D14" s="82">
        <v>75.8</v>
      </c>
      <c r="E14" s="82">
        <v>76.900000000000006</v>
      </c>
      <c r="F14" s="82"/>
      <c r="G14" s="82">
        <v>15.2</v>
      </c>
      <c r="H14" s="82">
        <v>6.3</v>
      </c>
      <c r="I14" s="82">
        <v>5.7</v>
      </c>
      <c r="J14" s="82">
        <v>5.6</v>
      </c>
      <c r="K14" s="82"/>
      <c r="L14" s="100">
        <v>14.5</v>
      </c>
      <c r="M14" s="82">
        <v>16</v>
      </c>
      <c r="N14" s="82">
        <v>16.899999999999999</v>
      </c>
      <c r="O14" s="82">
        <v>16.399999999999999</v>
      </c>
      <c r="P14" s="100"/>
      <c r="Q14" s="100">
        <v>36</v>
      </c>
      <c r="R14" s="82">
        <v>25</v>
      </c>
      <c r="S14" s="82">
        <v>24.1</v>
      </c>
      <c r="T14" s="82">
        <v>23.1</v>
      </c>
      <c r="U14" s="100"/>
      <c r="V14" s="81">
        <f t="shared" si="0"/>
        <v>100</v>
      </c>
      <c r="W14" s="81">
        <f t="shared" si="1"/>
        <v>99.9</v>
      </c>
      <c r="X14" s="81">
        <f t="shared" si="2"/>
        <v>99.9</v>
      </c>
      <c r="Y14" s="81">
        <f t="shared" si="3"/>
        <v>100</v>
      </c>
      <c r="Z14" s="81"/>
      <c r="AA14" s="139">
        <v>2253</v>
      </c>
      <c r="AB14" s="81">
        <v>2344</v>
      </c>
      <c r="AC14" s="81">
        <v>2339</v>
      </c>
      <c r="AD14" s="81">
        <v>2337</v>
      </c>
      <c r="AF14" s="53"/>
      <c r="AG14" s="53"/>
      <c r="AH14" s="53"/>
      <c r="AI14" s="53"/>
      <c r="AJ14" s="60"/>
      <c r="AK14" s="54"/>
      <c r="AL14" s="54"/>
      <c r="AM14" s="62"/>
    </row>
    <row r="15" spans="1:39" ht="14.5" x14ac:dyDescent="0.35">
      <c r="A15" s="97">
        <v>2009</v>
      </c>
      <c r="B15" s="80">
        <v>57.1</v>
      </c>
      <c r="C15" s="80">
        <v>70.7</v>
      </c>
      <c r="D15" s="80">
        <v>74.5</v>
      </c>
      <c r="E15" s="80">
        <v>75.8</v>
      </c>
      <c r="F15" s="80"/>
      <c r="G15" s="80">
        <v>18.7</v>
      </c>
      <c r="H15" s="80">
        <v>8.5</v>
      </c>
      <c r="I15" s="80">
        <v>8</v>
      </c>
      <c r="J15" s="80">
        <v>6.5</v>
      </c>
      <c r="K15" s="80"/>
      <c r="L15" s="98">
        <v>16.399999999999999</v>
      </c>
      <c r="M15" s="80">
        <v>16.7</v>
      </c>
      <c r="N15" s="80">
        <v>15.9</v>
      </c>
      <c r="O15" s="80">
        <v>16.7</v>
      </c>
      <c r="P15" s="98"/>
      <c r="Q15" s="98">
        <v>42.9</v>
      </c>
      <c r="R15" s="80">
        <v>29.3</v>
      </c>
      <c r="S15" s="80">
        <v>25.5</v>
      </c>
      <c r="T15" s="80">
        <v>24.2</v>
      </c>
      <c r="U15" s="98"/>
      <c r="V15" s="79">
        <f t="shared" si="0"/>
        <v>100</v>
      </c>
      <c r="W15" s="79">
        <f t="shared" si="1"/>
        <v>100</v>
      </c>
      <c r="X15" s="79">
        <f t="shared" si="2"/>
        <v>100</v>
      </c>
      <c r="Y15" s="79">
        <f t="shared" si="3"/>
        <v>100</v>
      </c>
      <c r="Z15" s="79"/>
      <c r="AA15" s="116">
        <v>3003</v>
      </c>
      <c r="AB15" s="79">
        <v>3079</v>
      </c>
      <c r="AC15" s="79">
        <v>3077</v>
      </c>
      <c r="AD15" s="79">
        <v>3085</v>
      </c>
      <c r="AF15" s="53"/>
      <c r="AG15" s="53"/>
      <c r="AH15" s="53"/>
      <c r="AI15" s="53"/>
      <c r="AJ15" s="60"/>
      <c r="AK15" s="54"/>
      <c r="AL15" s="54"/>
      <c r="AM15" s="62"/>
    </row>
    <row r="16" spans="1:39" ht="14.5" x14ac:dyDescent="0.35">
      <c r="A16" s="99">
        <v>2010</v>
      </c>
      <c r="B16" s="82">
        <v>53.8</v>
      </c>
      <c r="C16" s="82">
        <v>66.5</v>
      </c>
      <c r="D16" s="82">
        <v>68.400000000000006</v>
      </c>
      <c r="E16" s="82">
        <v>70.5</v>
      </c>
      <c r="F16" s="82"/>
      <c r="G16" s="82">
        <v>19.7</v>
      </c>
      <c r="H16" s="82">
        <v>9.6999999999999993</v>
      </c>
      <c r="I16" s="82">
        <v>9.4</v>
      </c>
      <c r="J16" s="82">
        <v>8.8000000000000007</v>
      </c>
      <c r="K16" s="82"/>
      <c r="L16" s="100">
        <v>18.3</v>
      </c>
      <c r="M16" s="82">
        <v>18.600000000000001</v>
      </c>
      <c r="N16" s="82">
        <v>20.2</v>
      </c>
      <c r="O16" s="82">
        <v>19.5</v>
      </c>
      <c r="P16" s="100"/>
      <c r="Q16" s="100">
        <v>46.1</v>
      </c>
      <c r="R16" s="82">
        <v>33.5</v>
      </c>
      <c r="S16" s="82">
        <v>31.6</v>
      </c>
      <c r="T16" s="82">
        <v>29.5</v>
      </c>
      <c r="U16" s="100"/>
      <c r="V16" s="81">
        <f t="shared" si="0"/>
        <v>99.9</v>
      </c>
      <c r="W16" s="81">
        <f t="shared" si="1"/>
        <v>100</v>
      </c>
      <c r="X16" s="81">
        <f t="shared" si="2"/>
        <v>100</v>
      </c>
      <c r="Y16" s="81">
        <f t="shared" si="3"/>
        <v>100</v>
      </c>
      <c r="Z16" s="81"/>
      <c r="AA16" s="139">
        <v>3030</v>
      </c>
      <c r="AB16" s="81">
        <v>3135</v>
      </c>
      <c r="AC16" s="81">
        <v>3133</v>
      </c>
      <c r="AD16" s="81">
        <v>3129</v>
      </c>
      <c r="AF16" s="53"/>
      <c r="AG16" s="53"/>
      <c r="AH16" s="53"/>
      <c r="AI16" s="53"/>
      <c r="AJ16" s="60"/>
      <c r="AK16" s="54"/>
      <c r="AL16" s="54"/>
      <c r="AM16" s="62"/>
    </row>
    <row r="17" spans="1:39" ht="14.5" x14ac:dyDescent="0.35">
      <c r="A17" s="97">
        <v>2011</v>
      </c>
      <c r="B17" s="80">
        <v>46.9</v>
      </c>
      <c r="C17" s="80">
        <v>60.8</v>
      </c>
      <c r="D17" s="80">
        <v>62.3</v>
      </c>
      <c r="E17" s="80">
        <v>65.2</v>
      </c>
      <c r="F17" s="80"/>
      <c r="G17" s="80">
        <v>24</v>
      </c>
      <c r="H17" s="80">
        <v>11.7</v>
      </c>
      <c r="I17" s="80">
        <v>12.7</v>
      </c>
      <c r="J17" s="80">
        <v>11.9</v>
      </c>
      <c r="K17" s="80"/>
      <c r="L17" s="98">
        <v>19.3</v>
      </c>
      <c r="M17" s="80">
        <v>21.7</v>
      </c>
      <c r="N17" s="80">
        <v>22.8</v>
      </c>
      <c r="O17" s="80">
        <v>21.6</v>
      </c>
      <c r="P17" s="98"/>
      <c r="Q17" s="98">
        <v>52.9</v>
      </c>
      <c r="R17" s="80">
        <v>39.1</v>
      </c>
      <c r="S17" s="80">
        <v>37.6</v>
      </c>
      <c r="T17" s="80">
        <v>34.700000000000003</v>
      </c>
      <c r="U17" s="98"/>
      <c r="V17" s="79">
        <f t="shared" si="0"/>
        <v>99.8</v>
      </c>
      <c r="W17" s="79">
        <f t="shared" si="1"/>
        <v>99.9</v>
      </c>
      <c r="X17" s="79">
        <f t="shared" si="2"/>
        <v>99.9</v>
      </c>
      <c r="Y17" s="79">
        <f t="shared" si="3"/>
        <v>99.9</v>
      </c>
      <c r="Z17" s="79"/>
      <c r="AA17" s="116">
        <v>2412</v>
      </c>
      <c r="AB17" s="79">
        <v>2493</v>
      </c>
      <c r="AC17" s="79">
        <v>2497</v>
      </c>
      <c r="AD17" s="79">
        <v>2494</v>
      </c>
      <c r="AF17" s="53"/>
      <c r="AG17" s="53"/>
      <c r="AH17" s="53"/>
      <c r="AI17" s="53"/>
      <c r="AJ17" s="60"/>
      <c r="AK17" s="54"/>
      <c r="AL17" s="54"/>
      <c r="AM17" s="62"/>
    </row>
    <row r="18" spans="1:39" ht="14.5" x14ac:dyDescent="0.35">
      <c r="A18" s="99">
        <v>2012</v>
      </c>
      <c r="B18" s="82">
        <v>46.7</v>
      </c>
      <c r="C18" s="82">
        <v>58.8</v>
      </c>
      <c r="D18" s="82">
        <v>60.2</v>
      </c>
      <c r="E18" s="82">
        <v>65.5</v>
      </c>
      <c r="F18" s="82"/>
      <c r="G18" s="82">
        <v>23.7</v>
      </c>
      <c r="H18" s="82">
        <v>13.7</v>
      </c>
      <c r="I18" s="82">
        <v>15.9</v>
      </c>
      <c r="J18" s="82">
        <v>13.5</v>
      </c>
      <c r="K18" s="82"/>
      <c r="L18" s="100">
        <v>19</v>
      </c>
      <c r="M18" s="82">
        <v>21.9</v>
      </c>
      <c r="N18" s="82">
        <v>21.3</v>
      </c>
      <c r="O18" s="82">
        <v>19.8</v>
      </c>
      <c r="P18" s="100"/>
      <c r="Q18" s="100">
        <v>53</v>
      </c>
      <c r="R18" s="82">
        <v>41.1</v>
      </c>
      <c r="S18" s="82">
        <v>39.700000000000003</v>
      </c>
      <c r="T18" s="82">
        <v>34.4</v>
      </c>
      <c r="U18" s="100"/>
      <c r="V18" s="81">
        <f t="shared" si="0"/>
        <v>99.7</v>
      </c>
      <c r="W18" s="81">
        <f t="shared" si="1"/>
        <v>99.9</v>
      </c>
      <c r="X18" s="81">
        <f t="shared" si="2"/>
        <v>99.9</v>
      </c>
      <c r="Y18" s="81">
        <f t="shared" si="3"/>
        <v>99.9</v>
      </c>
      <c r="Z18" s="81"/>
      <c r="AA18" s="139">
        <v>2879</v>
      </c>
      <c r="AB18" s="81">
        <v>2981</v>
      </c>
      <c r="AC18" s="81">
        <v>2984</v>
      </c>
      <c r="AD18" s="81">
        <v>2986</v>
      </c>
      <c r="AF18" s="53"/>
      <c r="AG18" s="53"/>
      <c r="AH18" s="53"/>
      <c r="AI18" s="53"/>
      <c r="AJ18" s="60"/>
      <c r="AK18" s="54"/>
      <c r="AL18" s="54"/>
      <c r="AM18" s="62"/>
    </row>
    <row r="19" spans="1:39" ht="14.5" x14ac:dyDescent="0.35">
      <c r="A19" s="97">
        <v>2013</v>
      </c>
      <c r="B19" s="80">
        <v>47.1</v>
      </c>
      <c r="C19" s="80">
        <v>57.3</v>
      </c>
      <c r="D19" s="80">
        <v>59.7</v>
      </c>
      <c r="E19" s="80">
        <v>61.6</v>
      </c>
      <c r="F19" s="80"/>
      <c r="G19" s="80">
        <v>24.2</v>
      </c>
      <c r="H19" s="80">
        <v>15.4</v>
      </c>
      <c r="I19" s="80">
        <v>18</v>
      </c>
      <c r="J19" s="80">
        <v>16</v>
      </c>
      <c r="K19" s="80"/>
      <c r="L19" s="98">
        <v>19.7</v>
      </c>
      <c r="M19" s="80">
        <v>21.2</v>
      </c>
      <c r="N19" s="80">
        <v>20.5</v>
      </c>
      <c r="O19" s="80">
        <v>21.1</v>
      </c>
      <c r="P19" s="98"/>
      <c r="Q19" s="98">
        <v>52.7</v>
      </c>
      <c r="R19" s="80">
        <v>42.7</v>
      </c>
      <c r="S19" s="80">
        <v>40.299999999999997</v>
      </c>
      <c r="T19" s="80">
        <v>38.4</v>
      </c>
      <c r="U19" s="98"/>
      <c r="V19" s="79">
        <f t="shared" si="0"/>
        <v>99.800000000000011</v>
      </c>
      <c r="W19" s="79">
        <f t="shared" si="1"/>
        <v>100</v>
      </c>
      <c r="X19" s="79">
        <f t="shared" si="2"/>
        <v>100</v>
      </c>
      <c r="Y19" s="79">
        <f t="shared" si="3"/>
        <v>100</v>
      </c>
      <c r="Z19" s="79"/>
      <c r="AA19" s="116">
        <v>2939</v>
      </c>
      <c r="AB19" s="79">
        <v>3067</v>
      </c>
      <c r="AC19" s="79">
        <v>3069</v>
      </c>
      <c r="AD19" s="79">
        <v>3065</v>
      </c>
      <c r="AF19" s="53"/>
      <c r="AG19" s="53"/>
      <c r="AH19" s="53"/>
      <c r="AI19" s="53"/>
      <c r="AJ19" s="60"/>
      <c r="AK19" s="54"/>
      <c r="AL19" s="54"/>
      <c r="AM19" s="62"/>
    </row>
    <row r="20" spans="1:39" ht="14.5" x14ac:dyDescent="0.35">
      <c r="A20" s="99">
        <v>2014</v>
      </c>
      <c r="B20" s="100">
        <v>48.3</v>
      </c>
      <c r="C20" s="100">
        <v>56</v>
      </c>
      <c r="D20" s="100">
        <v>59.3</v>
      </c>
      <c r="E20" s="100">
        <v>61.3</v>
      </c>
      <c r="F20" s="100"/>
      <c r="G20" s="100">
        <v>27.9</v>
      </c>
      <c r="H20" s="100">
        <v>21</v>
      </c>
      <c r="I20" s="100">
        <v>20.8</v>
      </c>
      <c r="J20" s="100">
        <v>19.399999999999999</v>
      </c>
      <c r="K20" s="100"/>
      <c r="L20" s="100">
        <v>17.2</v>
      </c>
      <c r="M20" s="100">
        <v>19</v>
      </c>
      <c r="N20" s="100">
        <v>19.100000000000001</v>
      </c>
      <c r="O20" s="100">
        <v>18.5</v>
      </c>
      <c r="P20" s="100"/>
      <c r="Q20" s="100">
        <v>51.7</v>
      </c>
      <c r="R20" s="100">
        <v>44</v>
      </c>
      <c r="S20" s="100">
        <v>40.700000000000003</v>
      </c>
      <c r="T20" s="100">
        <v>38.700000000000003</v>
      </c>
      <c r="U20" s="100"/>
      <c r="V20" s="139">
        <v>100</v>
      </c>
      <c r="W20" s="139">
        <v>100</v>
      </c>
      <c r="X20" s="139">
        <v>100</v>
      </c>
      <c r="Y20" s="139">
        <v>100</v>
      </c>
      <c r="Z20" s="139"/>
      <c r="AA20" s="139">
        <v>2518</v>
      </c>
      <c r="AB20" s="139">
        <v>2606</v>
      </c>
      <c r="AC20" s="139">
        <v>2611</v>
      </c>
      <c r="AD20" s="139">
        <v>2608</v>
      </c>
      <c r="AF20" s="53"/>
      <c r="AG20" s="53"/>
      <c r="AH20" s="53"/>
      <c r="AI20" s="53"/>
      <c r="AJ20" s="60"/>
      <c r="AK20" s="54"/>
      <c r="AL20" s="54"/>
      <c r="AM20" s="62"/>
    </row>
    <row r="21" spans="1:39" ht="14.5" x14ac:dyDescent="0.35">
      <c r="A21" s="97">
        <v>2015</v>
      </c>
      <c r="B21" s="80">
        <v>42.3</v>
      </c>
      <c r="C21" s="80">
        <v>54</v>
      </c>
      <c r="D21" s="80">
        <v>54.7</v>
      </c>
      <c r="E21" s="80">
        <v>61.8</v>
      </c>
      <c r="F21" s="80"/>
      <c r="G21" s="80">
        <v>31.3</v>
      </c>
      <c r="H21" s="80">
        <v>19.7</v>
      </c>
      <c r="I21" s="80">
        <v>22.7</v>
      </c>
      <c r="J21" s="80">
        <v>18</v>
      </c>
      <c r="K21" s="80"/>
      <c r="L21" s="98">
        <v>19.8</v>
      </c>
      <c r="M21" s="80">
        <v>22.6</v>
      </c>
      <c r="N21" s="80">
        <v>21.5</v>
      </c>
      <c r="O21" s="80">
        <v>19</v>
      </c>
      <c r="P21" s="98"/>
      <c r="Q21" s="98">
        <v>57.6</v>
      </c>
      <c r="R21" s="80">
        <v>45.9</v>
      </c>
      <c r="S21" s="80">
        <v>45.2</v>
      </c>
      <c r="T21" s="80">
        <v>38.200000000000003</v>
      </c>
      <c r="U21" s="98"/>
      <c r="V21" s="79">
        <v>100</v>
      </c>
      <c r="W21" s="79">
        <v>100</v>
      </c>
      <c r="X21" s="79">
        <v>100</v>
      </c>
      <c r="Y21" s="79">
        <v>100</v>
      </c>
      <c r="Z21" s="79"/>
      <c r="AA21" s="116">
        <v>2633</v>
      </c>
      <c r="AB21" s="79">
        <v>2720</v>
      </c>
      <c r="AC21" s="79">
        <v>2724</v>
      </c>
      <c r="AD21" s="79">
        <v>2727</v>
      </c>
      <c r="AF21" s="53"/>
      <c r="AG21" s="53"/>
      <c r="AH21" s="53"/>
      <c r="AI21" s="53"/>
      <c r="AJ21" s="60"/>
      <c r="AK21" s="54"/>
      <c r="AL21" s="54"/>
      <c r="AM21" s="62"/>
    </row>
    <row r="22" spans="1:39" ht="14.5" x14ac:dyDescent="0.35">
      <c r="A22" s="99">
        <v>2016</v>
      </c>
      <c r="B22" s="100">
        <v>40.6</v>
      </c>
      <c r="C22" s="100">
        <v>52.4</v>
      </c>
      <c r="D22" s="100">
        <v>54.5</v>
      </c>
      <c r="E22" s="100">
        <v>62.4</v>
      </c>
      <c r="F22" s="100"/>
      <c r="G22" s="100">
        <v>29.3</v>
      </c>
      <c r="H22" s="100">
        <v>19.7</v>
      </c>
      <c r="I22" s="100">
        <v>20.8</v>
      </c>
      <c r="J22" s="100">
        <v>16.100000000000001</v>
      </c>
      <c r="K22" s="100"/>
      <c r="L22" s="100">
        <v>23</v>
      </c>
      <c r="M22" s="100">
        <v>24.3</v>
      </c>
      <c r="N22" s="100">
        <v>23.1</v>
      </c>
      <c r="O22" s="100">
        <v>20.7</v>
      </c>
      <c r="P22" s="100"/>
      <c r="Q22" s="100">
        <v>59.3</v>
      </c>
      <c r="R22" s="100">
        <v>47.5</v>
      </c>
      <c r="S22" s="100">
        <v>45.4</v>
      </c>
      <c r="T22" s="100">
        <v>37.6</v>
      </c>
      <c r="U22" s="100"/>
      <c r="V22" s="139">
        <v>100</v>
      </c>
      <c r="W22" s="139">
        <v>100</v>
      </c>
      <c r="X22" s="139">
        <v>100</v>
      </c>
      <c r="Y22" s="139">
        <v>100</v>
      </c>
      <c r="Z22" s="139"/>
      <c r="AA22" s="139">
        <v>2688</v>
      </c>
      <c r="AB22" s="139">
        <v>2772</v>
      </c>
      <c r="AC22" s="139">
        <v>2765</v>
      </c>
      <c r="AD22" s="139">
        <v>2769</v>
      </c>
      <c r="AF22" s="53"/>
      <c r="AG22" s="53"/>
      <c r="AH22" s="53"/>
      <c r="AI22" s="53"/>
      <c r="AJ22" s="60"/>
      <c r="AK22" s="54"/>
      <c r="AL22" s="54"/>
      <c r="AM22" s="62"/>
    </row>
    <row r="23" spans="1:39" ht="14.5" x14ac:dyDescent="0.35">
      <c r="A23" s="97">
        <v>2017</v>
      </c>
      <c r="B23" s="80">
        <v>43.7</v>
      </c>
      <c r="C23" s="80">
        <v>54.2</v>
      </c>
      <c r="D23" s="80">
        <v>56.3</v>
      </c>
      <c r="E23" s="80">
        <v>62.1</v>
      </c>
      <c r="F23" s="80"/>
      <c r="G23" s="80">
        <v>28.6</v>
      </c>
      <c r="H23" s="80">
        <v>19.399999999999999</v>
      </c>
      <c r="I23" s="80">
        <v>19.3</v>
      </c>
      <c r="J23" s="80">
        <v>16.600000000000001</v>
      </c>
      <c r="K23" s="80"/>
      <c r="L23" s="98">
        <v>21.8</v>
      </c>
      <c r="M23" s="80">
        <v>23.8</v>
      </c>
      <c r="N23" s="80">
        <v>23.5</v>
      </c>
      <c r="O23" s="80">
        <v>20.399999999999999</v>
      </c>
      <c r="P23" s="98"/>
      <c r="Q23" s="98">
        <v>56.3</v>
      </c>
      <c r="R23" s="80">
        <v>45.8</v>
      </c>
      <c r="S23" s="80">
        <v>43.7</v>
      </c>
      <c r="T23" s="80">
        <v>37.9</v>
      </c>
      <c r="U23" s="98"/>
      <c r="V23" s="79">
        <v>100</v>
      </c>
      <c r="W23" s="79">
        <v>100</v>
      </c>
      <c r="X23" s="79">
        <v>100</v>
      </c>
      <c r="Y23" s="79">
        <v>100</v>
      </c>
      <c r="Z23" s="79"/>
      <c r="AA23" s="116">
        <v>2696</v>
      </c>
      <c r="AB23" s="79">
        <v>2770</v>
      </c>
      <c r="AC23" s="79">
        <v>2771</v>
      </c>
      <c r="AD23" s="79">
        <v>2768</v>
      </c>
      <c r="AF23" s="53"/>
      <c r="AG23" s="53"/>
      <c r="AH23" s="53"/>
      <c r="AI23" s="53"/>
      <c r="AJ23" s="60"/>
      <c r="AK23" s="54"/>
      <c r="AL23" s="54"/>
      <c r="AM23" s="62"/>
    </row>
    <row r="24" spans="1:39" ht="14.5" x14ac:dyDescent="0.35">
      <c r="A24" s="99">
        <v>2018</v>
      </c>
      <c r="B24" s="100">
        <v>44</v>
      </c>
      <c r="C24" s="100">
        <v>50.6</v>
      </c>
      <c r="D24" s="100">
        <v>54</v>
      </c>
      <c r="E24" s="100">
        <v>59.4</v>
      </c>
      <c r="F24" s="100"/>
      <c r="G24" s="100">
        <v>26</v>
      </c>
      <c r="H24" s="100">
        <v>20.100000000000001</v>
      </c>
      <c r="I24" s="100">
        <v>19.8</v>
      </c>
      <c r="J24" s="100">
        <v>17.5</v>
      </c>
      <c r="K24" s="100"/>
      <c r="L24" s="100">
        <v>24.5</v>
      </c>
      <c r="M24" s="100">
        <v>26.4</v>
      </c>
      <c r="N24" s="100">
        <v>24.7</v>
      </c>
      <c r="O24" s="100">
        <v>22</v>
      </c>
      <c r="P24" s="100"/>
      <c r="Q24" s="100">
        <v>56</v>
      </c>
      <c r="R24" s="100">
        <v>49.4</v>
      </c>
      <c r="S24" s="100">
        <v>46</v>
      </c>
      <c r="T24" s="100">
        <v>40.6</v>
      </c>
      <c r="U24" s="100"/>
      <c r="V24" s="139">
        <v>100</v>
      </c>
      <c r="W24" s="139">
        <v>100</v>
      </c>
      <c r="X24" s="139">
        <v>100</v>
      </c>
      <c r="Y24" s="139">
        <v>100</v>
      </c>
      <c r="Z24" s="139"/>
      <c r="AA24" s="139">
        <v>2651</v>
      </c>
      <c r="AB24" s="139">
        <v>2764</v>
      </c>
      <c r="AC24" s="139">
        <v>2769</v>
      </c>
      <c r="AD24" s="139">
        <v>2768</v>
      </c>
      <c r="AF24" s="53"/>
      <c r="AG24" s="53"/>
      <c r="AH24" s="53"/>
      <c r="AI24" s="53"/>
      <c r="AJ24" s="60"/>
      <c r="AK24" s="54"/>
      <c r="AL24" s="54"/>
      <c r="AM24" s="62"/>
    </row>
    <row r="25" spans="1:39" ht="15" thickBot="1" x14ac:dyDescent="0.4">
      <c r="A25" s="159">
        <v>2019</v>
      </c>
      <c r="B25" s="160">
        <v>43.6</v>
      </c>
      <c r="C25" s="160">
        <v>50.2</v>
      </c>
      <c r="D25" s="160">
        <v>52.5</v>
      </c>
      <c r="E25" s="160">
        <v>55.7</v>
      </c>
      <c r="F25" s="160"/>
      <c r="G25" s="160">
        <v>28</v>
      </c>
      <c r="H25" s="160">
        <v>21.6</v>
      </c>
      <c r="I25" s="160">
        <v>22.9</v>
      </c>
      <c r="J25" s="160">
        <v>20.399999999999999</v>
      </c>
      <c r="K25" s="160"/>
      <c r="L25" s="160">
        <v>23</v>
      </c>
      <c r="M25" s="160">
        <v>25.6</v>
      </c>
      <c r="N25" s="160">
        <v>23.4</v>
      </c>
      <c r="O25" s="160">
        <v>23.3</v>
      </c>
      <c r="P25" s="160"/>
      <c r="Q25" s="160">
        <v>56.4</v>
      </c>
      <c r="R25" s="160">
        <v>49.8</v>
      </c>
      <c r="S25" s="160">
        <v>47.5</v>
      </c>
      <c r="T25" s="160">
        <v>44.3</v>
      </c>
      <c r="U25" s="160"/>
      <c r="V25" s="161">
        <v>100</v>
      </c>
      <c r="W25" s="161">
        <v>100</v>
      </c>
      <c r="X25" s="161">
        <v>100</v>
      </c>
      <c r="Y25" s="161">
        <v>100</v>
      </c>
      <c r="Z25" s="161"/>
      <c r="AA25" s="161">
        <v>2629</v>
      </c>
      <c r="AB25" s="161">
        <v>2777</v>
      </c>
      <c r="AC25" s="161">
        <v>2775</v>
      </c>
      <c r="AD25" s="161">
        <v>2776</v>
      </c>
      <c r="AF25" s="53"/>
      <c r="AG25" s="53"/>
      <c r="AH25" s="53"/>
      <c r="AI25" s="53"/>
      <c r="AJ25" s="60"/>
      <c r="AK25" s="54"/>
      <c r="AL25" s="54"/>
      <c r="AM25" s="62"/>
    </row>
    <row r="26" spans="1:39" s="62" customFormat="1" ht="14.5" x14ac:dyDescent="0.35">
      <c r="A26" s="109" t="s">
        <v>49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39"/>
      <c r="W26" s="139"/>
      <c r="X26" s="139"/>
      <c r="Y26" s="139"/>
      <c r="Z26" s="139"/>
      <c r="AA26" s="139"/>
      <c r="AB26" s="139"/>
      <c r="AC26" s="139"/>
      <c r="AD26" s="139"/>
      <c r="AF26" s="53"/>
      <c r="AG26" s="53"/>
      <c r="AH26" s="53"/>
      <c r="AI26" s="53"/>
      <c r="AJ26" s="60"/>
      <c r="AK26" s="54"/>
      <c r="AL26" s="54"/>
    </row>
    <row r="27" spans="1:39" x14ac:dyDescent="0.25">
      <c r="AG27" s="58"/>
      <c r="AH27" s="58"/>
      <c r="AI27" s="58"/>
      <c r="AJ27" s="58"/>
      <c r="AK27" s="58"/>
      <c r="AL27" s="58"/>
      <c r="AM27" s="58"/>
    </row>
    <row r="68" spans="1:17" ht="14.5" x14ac:dyDescent="0.35">
      <c r="A68" s="101" t="s">
        <v>13</v>
      </c>
    </row>
    <row r="69" spans="1:17" ht="215" customHeight="1" x14ac:dyDescent="0.35">
      <c r="A69" s="284" t="s">
        <v>117</v>
      </c>
      <c r="B69" s="285"/>
      <c r="C69" s="285"/>
      <c r="D69" s="285"/>
      <c r="E69" s="285"/>
      <c r="F69" s="285"/>
      <c r="G69" s="285"/>
      <c r="H69" s="285"/>
      <c r="I69" s="286"/>
      <c r="J69" s="189"/>
      <c r="K69" s="189"/>
      <c r="L69" s="189"/>
      <c r="M69" s="189"/>
      <c r="N69" s="189"/>
      <c r="O69" s="189"/>
      <c r="P69" s="189"/>
      <c r="Q69" s="189"/>
    </row>
    <row r="71" spans="1:17" x14ac:dyDescent="0.25">
      <c r="A71" s="282"/>
      <c r="B71" s="282"/>
    </row>
  </sheetData>
  <mergeCells count="20">
    <mergeCell ref="Q1:S1"/>
    <mergeCell ref="A69:I69"/>
    <mergeCell ref="AF4:AI4"/>
    <mergeCell ref="AF5:AI5"/>
    <mergeCell ref="AK4:AL4"/>
    <mergeCell ref="AK5:AL5"/>
    <mergeCell ref="AA5:AD5"/>
    <mergeCell ref="AA4:AD4"/>
    <mergeCell ref="A2:O2"/>
    <mergeCell ref="B4:E4"/>
    <mergeCell ref="G4:J4"/>
    <mergeCell ref="L4:O4"/>
    <mergeCell ref="Q4:T4"/>
    <mergeCell ref="V5:Y5"/>
    <mergeCell ref="V4:Y4"/>
    <mergeCell ref="A71:B71"/>
    <mergeCell ref="B5:E5"/>
    <mergeCell ref="G5:J5"/>
    <mergeCell ref="L5:O5"/>
    <mergeCell ref="Q5:T5"/>
  </mergeCells>
  <hyperlinks>
    <hyperlink ref="A2:O2" location="'15. Bortfall DispInkomst'!A69" display="'15. Bortfall DispInkomst'!A69"/>
    <hyperlink ref="Q1" location="Innehållsförteckning!A1" display="Tillbaka till innehållsförteckningen "/>
    <hyperlink ref="A68" location="'15. Bortfall DispInkomst'!A1" display="Till sidans topp"/>
  </hyperlinks>
  <pageMargins left="0.75" right="0.75" top="1" bottom="1" header="0.5" footer="0.5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67"/>
  <sheetViews>
    <sheetView zoomScaleNormal="100" workbookViewId="0"/>
  </sheetViews>
  <sheetFormatPr defaultColWidth="9" defaultRowHeight="13.5" x14ac:dyDescent="0.25"/>
  <cols>
    <col min="1" max="1" width="9" style="51"/>
    <col min="2" max="3" width="12.58203125" style="51" customWidth="1"/>
    <col min="4" max="4" width="4.58203125" style="51" customWidth="1"/>
    <col min="5" max="6" width="12.58203125" style="51" customWidth="1"/>
    <col min="7" max="7" width="4.58203125" style="51" customWidth="1"/>
    <col min="8" max="9" width="12.58203125" style="51" customWidth="1"/>
    <col min="10" max="10" width="4.58203125" style="51" customWidth="1"/>
    <col min="11" max="12" width="12.58203125" style="51" customWidth="1"/>
    <col min="13" max="13" width="4.58203125" style="51" customWidth="1"/>
    <col min="14" max="15" width="12.58203125" style="51" customWidth="1"/>
    <col min="16" max="16" width="4.58203125" style="51" customWidth="1"/>
    <col min="17" max="18" width="12.58203125" style="51" customWidth="1"/>
    <col min="19" max="16384" width="9" style="51"/>
  </cols>
  <sheetData>
    <row r="1" spans="1:68" s="17" customFormat="1" ht="28" customHeight="1" x14ac:dyDescent="0.5">
      <c r="A1" s="30" t="s">
        <v>159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83" t="s">
        <v>60</v>
      </c>
      <c r="Q1" s="283"/>
      <c r="R1" s="283"/>
      <c r="S1" s="108"/>
      <c r="T1" s="108"/>
      <c r="U1" s="1"/>
      <c r="V1" s="1"/>
      <c r="W1" s="1"/>
      <c r="X1" s="1"/>
      <c r="Y1" s="1"/>
      <c r="Z1" s="28"/>
      <c r="AA1" s="1"/>
      <c r="AB1" s="1"/>
      <c r="AC1" s="1"/>
      <c r="AD1" s="1"/>
      <c r="AE1" s="1"/>
      <c r="AF1" s="28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</row>
    <row r="2" spans="1:68" s="17" customFormat="1" ht="17.25" customHeight="1" x14ac:dyDescent="0.4">
      <c r="A2" t="s">
        <v>70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86" t="s">
        <v>122</v>
      </c>
      <c r="R2" s="57"/>
      <c r="S2" s="1"/>
      <c r="T2" s="1"/>
      <c r="U2" s="1"/>
      <c r="V2" s="1"/>
      <c r="W2" s="50"/>
      <c r="X2" s="1"/>
      <c r="Y2" s="1"/>
      <c r="Z2" s="1"/>
      <c r="AA2" s="1"/>
      <c r="AB2" s="1"/>
      <c r="AC2" s="50"/>
      <c r="AD2" s="1"/>
      <c r="AE2" s="1"/>
      <c r="AF2" s="1"/>
      <c r="AG2" s="1"/>
      <c r="AH2" s="1"/>
      <c r="AI2" s="50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</row>
    <row r="3" spans="1:68" ht="18" customHeight="1" thickBot="1" x14ac:dyDescent="0.4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87" t="s">
        <v>123</v>
      </c>
      <c r="R3" s="162"/>
      <c r="S3" s="55"/>
    </row>
    <row r="4" spans="1:68" ht="18" customHeight="1" x14ac:dyDescent="0.35">
      <c r="A4" s="131"/>
      <c r="B4" s="271" t="s">
        <v>45</v>
      </c>
      <c r="C4" s="271"/>
      <c r="D4" s="132"/>
      <c r="E4" s="271" t="s">
        <v>15</v>
      </c>
      <c r="F4" s="271"/>
      <c r="G4" s="132"/>
      <c r="H4" s="271" t="s">
        <v>16</v>
      </c>
      <c r="I4" s="271"/>
      <c r="J4" s="132"/>
      <c r="K4" s="271" t="s">
        <v>37</v>
      </c>
      <c r="L4" s="271"/>
      <c r="M4" s="132"/>
      <c r="N4" s="271" t="s">
        <v>98</v>
      </c>
      <c r="O4" s="271"/>
      <c r="P4" s="132"/>
      <c r="Q4" s="271" t="s">
        <v>88</v>
      </c>
      <c r="R4" s="271"/>
    </row>
    <row r="5" spans="1:68" ht="18" customHeight="1" x14ac:dyDescent="0.35">
      <c r="A5" s="142"/>
      <c r="B5" s="291" t="s">
        <v>89</v>
      </c>
      <c r="C5" s="291"/>
      <c r="D5" s="89"/>
      <c r="E5" s="291" t="s">
        <v>89</v>
      </c>
      <c r="F5" s="291"/>
      <c r="G5" s="89"/>
      <c r="H5" s="291" t="s">
        <v>89</v>
      </c>
      <c r="I5" s="291"/>
      <c r="J5" s="89"/>
      <c r="K5" s="291" t="s">
        <v>89</v>
      </c>
      <c r="L5" s="291"/>
      <c r="M5" s="89"/>
      <c r="N5" s="291" t="s">
        <v>89</v>
      </c>
      <c r="O5" s="291"/>
      <c r="P5" s="89"/>
      <c r="Q5" s="291" t="s">
        <v>89</v>
      </c>
      <c r="R5" s="291"/>
    </row>
    <row r="6" spans="1:68" ht="18" customHeight="1" thickBot="1" x14ac:dyDescent="0.4">
      <c r="A6" s="130"/>
      <c r="B6" s="158" t="s">
        <v>90</v>
      </c>
      <c r="C6" s="158" t="s">
        <v>91</v>
      </c>
      <c r="D6" s="163"/>
      <c r="E6" s="158" t="s">
        <v>90</v>
      </c>
      <c r="F6" s="158" t="s">
        <v>91</v>
      </c>
      <c r="G6" s="163"/>
      <c r="H6" s="158" t="s">
        <v>90</v>
      </c>
      <c r="I6" s="158" t="s">
        <v>91</v>
      </c>
      <c r="J6" s="163"/>
      <c r="K6" s="158" t="s">
        <v>90</v>
      </c>
      <c r="L6" s="158" t="s">
        <v>91</v>
      </c>
      <c r="M6" s="163"/>
      <c r="N6" s="158" t="s">
        <v>90</v>
      </c>
      <c r="O6" s="158" t="s">
        <v>91</v>
      </c>
      <c r="P6" s="163"/>
      <c r="Q6" s="158" t="s">
        <v>90</v>
      </c>
      <c r="R6" s="158" t="s">
        <v>91</v>
      </c>
    </row>
    <row r="7" spans="1:68" s="17" customFormat="1" ht="15.5" x14ac:dyDescent="0.4">
      <c r="A7" s="113" t="s">
        <v>23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5"/>
      <c r="O7" s="115"/>
      <c r="P7" s="114"/>
      <c r="Q7" s="115"/>
      <c r="R7" s="115"/>
    </row>
    <row r="8" spans="1:68" s="17" customFormat="1" ht="15.5" x14ac:dyDescent="0.4">
      <c r="A8" s="94">
        <v>2002</v>
      </c>
      <c r="B8" s="82">
        <v>75.099999999999994</v>
      </c>
      <c r="C8" s="82">
        <v>62.5</v>
      </c>
      <c r="D8" s="82"/>
      <c r="E8" s="82">
        <v>6</v>
      </c>
      <c r="F8" s="82">
        <v>22.6</v>
      </c>
      <c r="G8" s="82"/>
      <c r="H8" s="82">
        <v>16</v>
      </c>
      <c r="I8" s="82">
        <v>12.3</v>
      </c>
      <c r="J8" s="82"/>
      <c r="K8" s="82">
        <v>24.9</v>
      </c>
      <c r="L8" s="82">
        <v>37.5</v>
      </c>
      <c r="M8" s="82"/>
      <c r="N8" s="81">
        <f>SUM(B8,K8)</f>
        <v>100</v>
      </c>
      <c r="O8" s="81">
        <f>SUM(C8,L8)</f>
        <v>100</v>
      </c>
      <c r="P8" s="82"/>
      <c r="Q8" s="81">
        <v>8169</v>
      </c>
      <c r="R8" s="81">
        <v>301</v>
      </c>
    </row>
    <row r="9" spans="1:68" s="17" customFormat="1" ht="15.5" x14ac:dyDescent="0.4">
      <c r="A9" s="92">
        <v>2003</v>
      </c>
      <c r="B9" s="80">
        <v>75.599999999999994</v>
      </c>
      <c r="C9" s="80">
        <v>65.400000000000006</v>
      </c>
      <c r="D9" s="80"/>
      <c r="E9" s="80">
        <v>5.6</v>
      </c>
      <c r="F9" s="80">
        <v>21.8</v>
      </c>
      <c r="G9" s="80"/>
      <c r="H9" s="80">
        <v>15.8</v>
      </c>
      <c r="I9" s="80">
        <v>10.1</v>
      </c>
      <c r="J9" s="80"/>
      <c r="K9" s="80">
        <v>24.4</v>
      </c>
      <c r="L9" s="80">
        <v>34.6</v>
      </c>
      <c r="M9" s="80"/>
      <c r="N9" s="79">
        <f>SUM(B9,K9)</f>
        <v>100</v>
      </c>
      <c r="O9" s="79">
        <f>SUM(C9,L9)</f>
        <v>100</v>
      </c>
      <c r="P9" s="80"/>
      <c r="Q9" s="79">
        <v>8158</v>
      </c>
      <c r="R9" s="79">
        <v>298</v>
      </c>
    </row>
    <row r="10" spans="1:68" s="17" customFormat="1" ht="15.5" x14ac:dyDescent="0.4">
      <c r="A10" s="94">
        <v>2004</v>
      </c>
      <c r="B10" s="82">
        <v>75.2</v>
      </c>
      <c r="C10" s="82">
        <v>60.7</v>
      </c>
      <c r="D10" s="82"/>
      <c r="E10" s="82">
        <v>5.6</v>
      </c>
      <c r="F10" s="82">
        <v>21.8</v>
      </c>
      <c r="G10" s="82"/>
      <c r="H10" s="82">
        <v>17.2</v>
      </c>
      <c r="I10" s="82">
        <v>14.2</v>
      </c>
      <c r="J10" s="82"/>
      <c r="K10" s="82">
        <v>24.8</v>
      </c>
      <c r="L10" s="82">
        <v>39.299999999999997</v>
      </c>
      <c r="M10" s="82"/>
      <c r="N10" s="81">
        <f t="shared" ref="N10:N20" si="0">SUM(B10,K10)</f>
        <v>100</v>
      </c>
      <c r="O10" s="81">
        <f t="shared" ref="O10:O20" si="1">SUM(C10,L10)</f>
        <v>100</v>
      </c>
      <c r="P10" s="82"/>
      <c r="Q10" s="81">
        <v>7373</v>
      </c>
      <c r="R10" s="81">
        <v>331</v>
      </c>
    </row>
    <row r="11" spans="1:68" s="17" customFormat="1" ht="15.5" x14ac:dyDescent="0.4">
      <c r="A11" s="92">
        <v>2005</v>
      </c>
      <c r="B11" s="80">
        <v>75.3</v>
      </c>
      <c r="C11" s="80">
        <v>63.2</v>
      </c>
      <c r="D11" s="80"/>
      <c r="E11" s="80">
        <v>6.1</v>
      </c>
      <c r="F11" s="80">
        <v>22.1</v>
      </c>
      <c r="G11" s="80"/>
      <c r="H11" s="80">
        <v>16.399999999999999</v>
      </c>
      <c r="I11" s="80">
        <v>11.6</v>
      </c>
      <c r="J11" s="80"/>
      <c r="K11" s="80">
        <v>24.7</v>
      </c>
      <c r="L11" s="80">
        <v>36.799999999999997</v>
      </c>
      <c r="M11" s="80"/>
      <c r="N11" s="79">
        <f t="shared" si="0"/>
        <v>100</v>
      </c>
      <c r="O11" s="79">
        <f t="shared" si="1"/>
        <v>100</v>
      </c>
      <c r="P11" s="80"/>
      <c r="Q11" s="79">
        <v>5668</v>
      </c>
      <c r="R11" s="79">
        <v>258</v>
      </c>
    </row>
    <row r="12" spans="1:68" s="17" customFormat="1" ht="15.5" x14ac:dyDescent="0.4">
      <c r="A12" s="94">
        <v>2006</v>
      </c>
      <c r="B12" s="82">
        <v>74.599999999999994</v>
      </c>
      <c r="C12" s="82">
        <v>58.8</v>
      </c>
      <c r="D12" s="82"/>
      <c r="E12" s="82">
        <v>6.6</v>
      </c>
      <c r="F12" s="82">
        <v>26.2</v>
      </c>
      <c r="G12" s="82"/>
      <c r="H12" s="82">
        <v>15.9</v>
      </c>
      <c r="I12" s="82">
        <v>10.8</v>
      </c>
      <c r="J12" s="82"/>
      <c r="K12" s="82">
        <v>25.2</v>
      </c>
      <c r="L12" s="82">
        <v>41.2</v>
      </c>
      <c r="M12" s="82"/>
      <c r="N12" s="81">
        <f t="shared" si="0"/>
        <v>99.8</v>
      </c>
      <c r="O12" s="81">
        <f t="shared" si="1"/>
        <v>100</v>
      </c>
      <c r="P12" s="82"/>
      <c r="Q12" s="81">
        <v>7260</v>
      </c>
      <c r="R12" s="81">
        <v>279</v>
      </c>
    </row>
    <row r="13" spans="1:68" s="17" customFormat="1" ht="15.5" x14ac:dyDescent="0.4">
      <c r="A13" s="92">
        <v>2007</v>
      </c>
      <c r="B13" s="80">
        <v>73.599999999999994</v>
      </c>
      <c r="C13" s="80">
        <v>57.1</v>
      </c>
      <c r="D13" s="80"/>
      <c r="E13" s="80">
        <v>7.3</v>
      </c>
      <c r="F13" s="80">
        <v>27.9</v>
      </c>
      <c r="G13" s="80"/>
      <c r="H13" s="80">
        <v>15.7</v>
      </c>
      <c r="I13" s="80">
        <v>8.5</v>
      </c>
      <c r="J13" s="80"/>
      <c r="K13" s="80">
        <v>26.4</v>
      </c>
      <c r="L13" s="80">
        <v>41.5</v>
      </c>
      <c r="M13" s="80"/>
      <c r="N13" s="79">
        <f t="shared" si="0"/>
        <v>100</v>
      </c>
      <c r="O13" s="79">
        <f t="shared" si="1"/>
        <v>98.6</v>
      </c>
      <c r="P13" s="80"/>
      <c r="Q13" s="79">
        <v>8423</v>
      </c>
      <c r="R13" s="79">
        <v>294</v>
      </c>
    </row>
    <row r="14" spans="1:68" s="17" customFormat="1" ht="15.5" x14ac:dyDescent="0.4">
      <c r="A14" s="94">
        <v>2008</v>
      </c>
      <c r="B14" s="82">
        <v>73.8</v>
      </c>
      <c r="C14" s="82">
        <v>53.2</v>
      </c>
      <c r="D14" s="82"/>
      <c r="E14" s="82">
        <v>7.3</v>
      </c>
      <c r="F14" s="82">
        <v>28.9</v>
      </c>
      <c r="G14" s="82"/>
      <c r="H14" s="82">
        <v>16.100000000000001</v>
      </c>
      <c r="I14" s="82">
        <v>12.9</v>
      </c>
      <c r="J14" s="82"/>
      <c r="K14" s="82">
        <v>26.1</v>
      </c>
      <c r="L14" s="82">
        <v>46.8</v>
      </c>
      <c r="M14" s="82"/>
      <c r="N14" s="81">
        <f t="shared" si="0"/>
        <v>99.9</v>
      </c>
      <c r="O14" s="81">
        <f t="shared" si="1"/>
        <v>100</v>
      </c>
      <c r="P14" s="82"/>
      <c r="Q14" s="81">
        <v>8893</v>
      </c>
      <c r="R14" s="81">
        <v>380</v>
      </c>
    </row>
    <row r="15" spans="1:68" s="17" customFormat="1" ht="15.5" x14ac:dyDescent="0.4">
      <c r="A15" s="92">
        <v>2009</v>
      </c>
      <c r="B15" s="80">
        <v>70.400000000000006</v>
      </c>
      <c r="C15" s="80">
        <v>48.9</v>
      </c>
      <c r="D15" s="80"/>
      <c r="E15" s="80">
        <v>9.5</v>
      </c>
      <c r="F15" s="80">
        <v>34.799999999999997</v>
      </c>
      <c r="G15" s="80"/>
      <c r="H15" s="80">
        <v>16.600000000000001</v>
      </c>
      <c r="I15" s="80">
        <v>11.8</v>
      </c>
      <c r="J15" s="80"/>
      <c r="K15" s="80">
        <v>29.6</v>
      </c>
      <c r="L15" s="80">
        <v>51.1</v>
      </c>
      <c r="M15" s="80"/>
      <c r="N15" s="79">
        <f t="shared" si="0"/>
        <v>100</v>
      </c>
      <c r="O15" s="79">
        <f t="shared" si="1"/>
        <v>100</v>
      </c>
      <c r="P15" s="80"/>
      <c r="Q15" s="79">
        <v>11819</v>
      </c>
      <c r="R15" s="79">
        <v>425</v>
      </c>
    </row>
    <row r="16" spans="1:68" s="17" customFormat="1" ht="15.5" x14ac:dyDescent="0.4">
      <c r="A16" s="94">
        <v>2010</v>
      </c>
      <c r="B16" s="82">
        <v>65.7</v>
      </c>
      <c r="C16" s="82">
        <v>44.2</v>
      </c>
      <c r="D16" s="82"/>
      <c r="E16" s="82">
        <v>11.1</v>
      </c>
      <c r="F16" s="82">
        <v>31.4</v>
      </c>
      <c r="G16" s="82"/>
      <c r="H16" s="82">
        <v>19.2</v>
      </c>
      <c r="I16" s="82">
        <v>18.3</v>
      </c>
      <c r="J16" s="82"/>
      <c r="K16" s="82">
        <v>34.299999999999997</v>
      </c>
      <c r="L16" s="82">
        <v>55.8</v>
      </c>
      <c r="M16" s="82"/>
      <c r="N16" s="81">
        <f t="shared" si="0"/>
        <v>100</v>
      </c>
      <c r="O16" s="81">
        <f t="shared" si="1"/>
        <v>100</v>
      </c>
      <c r="P16" s="82"/>
      <c r="Q16" s="81">
        <v>11970</v>
      </c>
      <c r="R16" s="81">
        <v>459</v>
      </c>
    </row>
    <row r="17" spans="1:19" s="17" customFormat="1" ht="15.5" x14ac:dyDescent="0.4">
      <c r="A17" s="92">
        <v>2011</v>
      </c>
      <c r="B17" s="80">
        <v>59.6</v>
      </c>
      <c r="C17" s="80">
        <v>39.9</v>
      </c>
      <c r="D17" s="80"/>
      <c r="E17" s="80">
        <v>14.2</v>
      </c>
      <c r="F17" s="80">
        <v>37</v>
      </c>
      <c r="G17" s="80"/>
      <c r="H17" s="80">
        <v>21.6</v>
      </c>
      <c r="I17" s="80">
        <v>16.2</v>
      </c>
      <c r="J17" s="80"/>
      <c r="K17" s="80">
        <v>40.299999999999997</v>
      </c>
      <c r="L17" s="80">
        <v>60.1</v>
      </c>
      <c r="M17" s="80"/>
      <c r="N17" s="79">
        <f t="shared" si="0"/>
        <v>99.9</v>
      </c>
      <c r="O17" s="79">
        <f t="shared" si="1"/>
        <v>100</v>
      </c>
      <c r="P17" s="80"/>
      <c r="Q17" s="79">
        <v>9546</v>
      </c>
      <c r="R17" s="79">
        <v>351</v>
      </c>
    </row>
    <row r="18" spans="1:19" s="17" customFormat="1" ht="15.5" x14ac:dyDescent="0.4">
      <c r="A18" s="94">
        <v>2012</v>
      </c>
      <c r="B18" s="82">
        <v>58.5</v>
      </c>
      <c r="C18" s="82">
        <v>38.9</v>
      </c>
      <c r="D18" s="82"/>
      <c r="E18" s="82">
        <v>16</v>
      </c>
      <c r="F18" s="82">
        <v>35.299999999999997</v>
      </c>
      <c r="G18" s="82"/>
      <c r="H18" s="82">
        <v>20.7</v>
      </c>
      <c r="I18" s="82">
        <v>15.2</v>
      </c>
      <c r="J18" s="82"/>
      <c r="K18" s="82">
        <v>41.3</v>
      </c>
      <c r="L18" s="82">
        <v>60.6</v>
      </c>
      <c r="M18" s="82"/>
      <c r="N18" s="81">
        <f t="shared" si="0"/>
        <v>99.8</v>
      </c>
      <c r="O18" s="81">
        <f t="shared" si="1"/>
        <v>99.5</v>
      </c>
      <c r="P18" s="82"/>
      <c r="Q18" s="81">
        <v>11443</v>
      </c>
      <c r="R18" s="81">
        <v>388</v>
      </c>
    </row>
    <row r="19" spans="1:19" s="17" customFormat="1" ht="15.5" x14ac:dyDescent="0.4">
      <c r="A19" s="92">
        <v>2013</v>
      </c>
      <c r="B19" s="80">
        <v>57</v>
      </c>
      <c r="C19" s="80">
        <v>41.3</v>
      </c>
      <c r="D19" s="80"/>
      <c r="E19" s="80">
        <v>17.8</v>
      </c>
      <c r="F19" s="80">
        <v>34.9</v>
      </c>
      <c r="G19" s="80"/>
      <c r="H19" s="80">
        <v>20.7</v>
      </c>
      <c r="I19" s="80">
        <v>18.7</v>
      </c>
      <c r="J19" s="80"/>
      <c r="K19" s="80">
        <v>42.9</v>
      </c>
      <c r="L19" s="80">
        <v>58.7</v>
      </c>
      <c r="M19" s="80"/>
      <c r="N19" s="79">
        <f t="shared" si="0"/>
        <v>99.9</v>
      </c>
      <c r="O19" s="79">
        <f t="shared" si="1"/>
        <v>100</v>
      </c>
      <c r="P19" s="80"/>
      <c r="Q19" s="79">
        <v>11737</v>
      </c>
      <c r="R19" s="79">
        <v>407</v>
      </c>
    </row>
    <row r="20" spans="1:19" s="17" customFormat="1" ht="15.5" x14ac:dyDescent="0.4">
      <c r="A20" s="164">
        <v>2014</v>
      </c>
      <c r="B20" s="165">
        <v>56.9</v>
      </c>
      <c r="C20" s="165">
        <v>40.4</v>
      </c>
      <c r="D20" s="100"/>
      <c r="E20" s="100">
        <v>21.7</v>
      </c>
      <c r="F20" s="100">
        <v>37.5</v>
      </c>
      <c r="G20" s="100"/>
      <c r="H20" s="100">
        <v>18.5</v>
      </c>
      <c r="I20" s="100">
        <v>17.2</v>
      </c>
      <c r="J20" s="100"/>
      <c r="K20" s="100">
        <v>43.1</v>
      </c>
      <c r="L20" s="100">
        <v>59.6</v>
      </c>
      <c r="M20" s="100"/>
      <c r="N20" s="139">
        <f t="shared" si="0"/>
        <v>100</v>
      </c>
      <c r="O20" s="139">
        <f t="shared" si="1"/>
        <v>100</v>
      </c>
      <c r="P20" s="100"/>
      <c r="Q20" s="139">
        <v>9999</v>
      </c>
      <c r="R20" s="139">
        <v>344</v>
      </c>
    </row>
    <row r="21" spans="1:19" s="17" customFormat="1" ht="15.5" x14ac:dyDescent="0.4">
      <c r="A21" s="92">
        <v>2015</v>
      </c>
      <c r="B21" s="80">
        <v>53.8</v>
      </c>
      <c r="C21" s="80">
        <v>37.700000000000003</v>
      </c>
      <c r="D21" s="80"/>
      <c r="E21" s="80">
        <v>22.3</v>
      </c>
      <c r="F21" s="80">
        <v>39.9</v>
      </c>
      <c r="G21" s="80"/>
      <c r="H21" s="80">
        <v>20.8</v>
      </c>
      <c r="I21" s="80">
        <v>18.3</v>
      </c>
      <c r="J21" s="80"/>
      <c r="K21" s="80">
        <v>46.1</v>
      </c>
      <c r="L21" s="80">
        <v>62.3</v>
      </c>
      <c r="M21" s="80"/>
      <c r="N21" s="79">
        <v>100</v>
      </c>
      <c r="O21" s="79">
        <v>100</v>
      </c>
      <c r="P21" s="80"/>
      <c r="Q21" s="79">
        <v>10438</v>
      </c>
      <c r="R21" s="79">
        <v>366</v>
      </c>
    </row>
    <row r="22" spans="1:19" s="17" customFormat="1" ht="15.5" x14ac:dyDescent="0.4">
      <c r="A22" s="164">
        <v>2016</v>
      </c>
      <c r="B22" s="165">
        <v>53.1</v>
      </c>
      <c r="C22" s="165">
        <v>36.1</v>
      </c>
      <c r="D22" s="100"/>
      <c r="E22" s="100">
        <v>20.9</v>
      </c>
      <c r="F22" s="100">
        <v>36.1</v>
      </c>
      <c r="G22" s="100"/>
      <c r="H22" s="100">
        <v>22.8</v>
      </c>
      <c r="I22" s="100">
        <v>22.4</v>
      </c>
      <c r="J22" s="100"/>
      <c r="K22" s="100">
        <v>46.9</v>
      </c>
      <c r="L22" s="100">
        <v>63.9</v>
      </c>
      <c r="M22" s="100"/>
      <c r="N22" s="139">
        <v>100</v>
      </c>
      <c r="O22" s="139">
        <v>100</v>
      </c>
      <c r="P22" s="100"/>
      <c r="Q22" s="139">
        <v>10659</v>
      </c>
      <c r="R22" s="139">
        <v>335</v>
      </c>
    </row>
    <row r="23" spans="1:19" s="17" customFormat="1" ht="15.5" x14ac:dyDescent="0.4">
      <c r="A23" s="92">
        <v>2017</v>
      </c>
      <c r="B23" s="80">
        <v>54.7</v>
      </c>
      <c r="C23" s="80">
        <v>38.9</v>
      </c>
      <c r="D23" s="80"/>
      <c r="E23" s="80">
        <v>20.100000000000001</v>
      </c>
      <c r="F23" s="80">
        <v>44.7</v>
      </c>
      <c r="G23" s="80"/>
      <c r="H23" s="80">
        <v>22.7</v>
      </c>
      <c r="I23" s="80">
        <v>14</v>
      </c>
      <c r="J23" s="80"/>
      <c r="K23" s="80">
        <v>45.3</v>
      </c>
      <c r="L23" s="80">
        <v>61.1</v>
      </c>
      <c r="M23" s="80"/>
      <c r="N23" s="79">
        <v>100</v>
      </c>
      <c r="O23" s="79">
        <v>100</v>
      </c>
      <c r="P23" s="80"/>
      <c r="Q23" s="79">
        <v>10641</v>
      </c>
      <c r="R23" s="79">
        <v>365</v>
      </c>
    </row>
    <row r="24" spans="1:19" s="17" customFormat="1" ht="15.5" x14ac:dyDescent="0.4">
      <c r="A24" s="164">
        <v>2018</v>
      </c>
      <c r="B24" s="165">
        <v>52.2</v>
      </c>
      <c r="C24" s="165">
        <v>48.1</v>
      </c>
      <c r="D24" s="100"/>
      <c r="E24" s="100">
        <v>20.7</v>
      </c>
      <c r="F24" s="100">
        <v>25.1</v>
      </c>
      <c r="G24" s="100"/>
      <c r="H24" s="100">
        <v>24.5</v>
      </c>
      <c r="I24" s="100">
        <v>21.9</v>
      </c>
      <c r="J24" s="100"/>
      <c r="K24" s="100">
        <v>47.8</v>
      </c>
      <c r="L24" s="100">
        <v>51.9</v>
      </c>
      <c r="M24" s="100"/>
      <c r="N24" s="139">
        <v>100</v>
      </c>
      <c r="O24" s="139">
        <v>100</v>
      </c>
      <c r="P24" s="100"/>
      <c r="Q24" s="139">
        <v>10588</v>
      </c>
      <c r="R24" s="139">
        <v>366</v>
      </c>
    </row>
    <row r="25" spans="1:19" s="249" customFormat="1" ht="16" customHeight="1" thickBot="1" x14ac:dyDescent="0.45">
      <c r="A25" s="260">
        <v>2019</v>
      </c>
      <c r="B25" s="261">
        <v>50.6</v>
      </c>
      <c r="C25" s="261">
        <v>50.6</v>
      </c>
      <c r="D25" s="160"/>
      <c r="E25" s="160">
        <v>23.1</v>
      </c>
      <c r="F25" s="160">
        <v>27.1</v>
      </c>
      <c r="G25" s="160"/>
      <c r="H25" s="160">
        <v>23.9</v>
      </c>
      <c r="I25" s="160">
        <v>21</v>
      </c>
      <c r="J25" s="160"/>
      <c r="K25" s="160">
        <v>49.4</v>
      </c>
      <c r="L25" s="160">
        <v>49.4</v>
      </c>
      <c r="M25" s="160"/>
      <c r="N25" s="161">
        <v>100</v>
      </c>
      <c r="O25" s="161">
        <v>100</v>
      </c>
      <c r="P25" s="160"/>
      <c r="Q25" s="161">
        <v>10630</v>
      </c>
      <c r="R25" s="161">
        <v>328</v>
      </c>
    </row>
    <row r="26" spans="1:19" s="17" customFormat="1" ht="15.5" x14ac:dyDescent="0.4">
      <c r="A26" s="109" t="s">
        <v>49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</row>
    <row r="31" spans="1:19" x14ac:dyDescent="0.25">
      <c r="S31" s="51">
        <v>8</v>
      </c>
    </row>
    <row r="67" spans="1:1" ht="14.5" x14ac:dyDescent="0.35">
      <c r="A67" s="101" t="s">
        <v>13</v>
      </c>
    </row>
  </sheetData>
  <mergeCells count="13">
    <mergeCell ref="P1:R1"/>
    <mergeCell ref="Q5:R5"/>
    <mergeCell ref="B4:C4"/>
    <mergeCell ref="E4:F4"/>
    <mergeCell ref="H4:I4"/>
    <mergeCell ref="K4:L4"/>
    <mergeCell ref="N4:O4"/>
    <mergeCell ref="Q4:R4"/>
    <mergeCell ref="B5:C5"/>
    <mergeCell ref="E5:F5"/>
    <mergeCell ref="H5:I5"/>
    <mergeCell ref="K5:L5"/>
    <mergeCell ref="N5:O5"/>
  </mergeCells>
  <hyperlinks>
    <hyperlink ref="P1" location="Innehållsförteckning!A1" display="Tillbaka till innehållsförteckningen "/>
    <hyperlink ref="A67" location="'16. Bortfall EkBistånd'!A1" display="Till sidans topp"/>
  </hyperlinks>
  <pageMargins left="0.75" right="0.75" top="1" bottom="1" header="0.5" footer="0.5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 x14ac:dyDescent="0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Z62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5.5" x14ac:dyDescent="0.4"/>
  <cols>
    <col min="1" max="1" width="8.33203125" style="1" customWidth="1"/>
    <col min="2" max="4" width="12.58203125" style="1" customWidth="1"/>
    <col min="5" max="5" width="2.25" style="1" customWidth="1"/>
    <col min="6" max="9" width="12.58203125" style="1" customWidth="1"/>
    <col min="10" max="16384" width="9" style="1"/>
  </cols>
  <sheetData>
    <row r="1" spans="1:21" ht="28" customHeight="1" x14ac:dyDescent="0.4">
      <c r="A1" s="65" t="s">
        <v>142</v>
      </c>
      <c r="F1" s="36"/>
      <c r="I1" s="64"/>
      <c r="J1" s="175"/>
      <c r="K1" s="175"/>
      <c r="L1" s="175"/>
      <c r="M1" s="175"/>
      <c r="N1" s="176"/>
      <c r="O1" s="176"/>
      <c r="P1" s="176"/>
      <c r="Q1" s="29"/>
      <c r="R1" s="29"/>
      <c r="S1" s="29"/>
      <c r="T1" s="29"/>
      <c r="U1" s="29"/>
    </row>
    <row r="2" spans="1:21" x14ac:dyDescent="0.4">
      <c r="A2" s="15" t="s">
        <v>102</v>
      </c>
      <c r="J2" s="33"/>
      <c r="K2" s="33"/>
      <c r="L2" s="177"/>
      <c r="M2" s="177"/>
      <c r="N2" s="177"/>
      <c r="O2" s="177"/>
      <c r="P2" s="177"/>
      <c r="Q2" s="33"/>
      <c r="R2" s="33"/>
      <c r="S2" s="29"/>
      <c r="T2" s="29"/>
      <c r="U2" s="29"/>
    </row>
    <row r="3" spans="1:21" x14ac:dyDescent="0.4">
      <c r="A3" s="29" t="s">
        <v>143</v>
      </c>
      <c r="B3" s="29"/>
      <c r="C3" s="29"/>
      <c r="D3" s="29"/>
      <c r="E3" s="29"/>
      <c r="F3" s="29"/>
      <c r="G3" s="29"/>
      <c r="H3" s="29"/>
      <c r="J3" s="33"/>
      <c r="K3" s="178" t="s">
        <v>57</v>
      </c>
      <c r="L3" s="177"/>
      <c r="M3" s="177"/>
      <c r="N3" s="177"/>
      <c r="O3" s="177"/>
      <c r="P3" s="177"/>
      <c r="Q3" s="33"/>
      <c r="R3" s="33"/>
      <c r="S3" s="29"/>
      <c r="T3" s="29"/>
      <c r="U3" s="29"/>
    </row>
    <row r="4" spans="1:21" ht="16" thickBot="1" x14ac:dyDescent="0.45">
      <c r="J4" s="33"/>
      <c r="K4" s="178" t="s">
        <v>20</v>
      </c>
      <c r="L4" s="177"/>
      <c r="M4" s="177"/>
      <c r="N4" s="177"/>
      <c r="O4" s="177"/>
      <c r="P4" s="177"/>
      <c r="Q4" s="33"/>
      <c r="R4" s="33"/>
      <c r="S4" s="29"/>
      <c r="T4" s="29"/>
      <c r="U4" s="29"/>
    </row>
    <row r="5" spans="1:21" ht="17.25" customHeight="1" thickTop="1" thickBot="1" x14ac:dyDescent="0.45">
      <c r="A5" s="210"/>
      <c r="B5" s="263" t="s">
        <v>34</v>
      </c>
      <c r="C5" s="264"/>
      <c r="D5" s="265"/>
      <c r="E5" s="211"/>
      <c r="F5" s="263" t="s">
        <v>35</v>
      </c>
      <c r="G5" s="264"/>
      <c r="H5" s="264"/>
      <c r="I5" s="264"/>
      <c r="J5" s="33"/>
      <c r="K5" s="178" t="s">
        <v>47</v>
      </c>
      <c r="L5" s="33"/>
      <c r="M5" s="178" t="s">
        <v>37</v>
      </c>
      <c r="N5" s="33"/>
      <c r="O5" s="33"/>
      <c r="P5" s="33"/>
      <c r="Q5" s="33"/>
      <c r="R5" s="33"/>
      <c r="S5" s="29"/>
      <c r="T5" s="29"/>
      <c r="U5" s="29"/>
    </row>
    <row r="6" spans="1:21" ht="16" customHeight="1" thickBot="1" x14ac:dyDescent="0.45">
      <c r="A6" s="190"/>
      <c r="B6" s="212" t="s">
        <v>0</v>
      </c>
      <c r="C6" s="191" t="s">
        <v>56</v>
      </c>
      <c r="D6" s="213" t="s">
        <v>36</v>
      </c>
      <c r="E6" s="78"/>
      <c r="F6" s="212" t="s">
        <v>56</v>
      </c>
      <c r="G6" s="191" t="s">
        <v>36</v>
      </c>
      <c r="H6" s="191" t="s">
        <v>18</v>
      </c>
      <c r="I6" s="191"/>
      <c r="J6" s="33"/>
      <c r="K6" s="35" t="s">
        <v>21</v>
      </c>
      <c r="L6" s="33"/>
      <c r="M6" s="33"/>
      <c r="N6" s="33"/>
      <c r="O6" s="33"/>
      <c r="P6" s="33"/>
      <c r="Q6" s="33"/>
      <c r="R6" s="33"/>
      <c r="S6" s="29"/>
      <c r="T6" s="29"/>
      <c r="U6" s="29"/>
    </row>
    <row r="7" spans="1:21" ht="29.25" customHeight="1" thickBot="1" x14ac:dyDescent="0.45">
      <c r="A7" s="192"/>
      <c r="B7" s="214"/>
      <c r="C7" s="192"/>
      <c r="D7" s="215"/>
      <c r="E7" s="192"/>
      <c r="F7" s="214"/>
      <c r="G7" s="192"/>
      <c r="H7" s="193" t="s">
        <v>16</v>
      </c>
      <c r="I7" s="193" t="s">
        <v>15</v>
      </c>
      <c r="J7" s="33"/>
      <c r="K7" s="35" t="s">
        <v>23</v>
      </c>
      <c r="L7" s="33"/>
      <c r="M7" s="33"/>
      <c r="N7" s="33"/>
      <c r="O7" s="33"/>
      <c r="P7" s="33"/>
      <c r="Q7" s="33"/>
      <c r="R7" s="33"/>
      <c r="S7" s="29"/>
      <c r="T7" s="29"/>
      <c r="U7" s="29"/>
    </row>
    <row r="8" spans="1:21" ht="16" thickBot="1" x14ac:dyDescent="0.45">
      <c r="A8" s="194" t="s">
        <v>23</v>
      </c>
      <c r="B8" s="216"/>
      <c r="C8" s="194"/>
      <c r="D8" s="217"/>
      <c r="E8" s="194"/>
      <c r="F8" s="216"/>
      <c r="G8" s="194"/>
      <c r="H8" s="195"/>
      <c r="I8" s="195"/>
      <c r="J8" s="33"/>
      <c r="K8" s="178" t="s">
        <v>15</v>
      </c>
      <c r="L8" s="33"/>
      <c r="M8" s="33"/>
      <c r="N8" s="33"/>
      <c r="O8" s="33"/>
      <c r="P8" s="33"/>
      <c r="Q8" s="33"/>
      <c r="R8" s="33"/>
      <c r="S8" s="29"/>
      <c r="T8" s="29"/>
      <c r="U8" s="29"/>
    </row>
    <row r="9" spans="1:21" x14ac:dyDescent="0.4">
      <c r="A9" s="196">
        <v>1975</v>
      </c>
      <c r="B9" s="197">
        <f>C9+D9</f>
        <v>14256</v>
      </c>
      <c r="C9" s="197">
        <v>11582</v>
      </c>
      <c r="D9" s="218">
        <v>2674</v>
      </c>
      <c r="E9" s="219"/>
      <c r="F9" s="220">
        <v>81.2</v>
      </c>
      <c r="G9" s="198">
        <v>18.8</v>
      </c>
      <c r="H9" s="198">
        <v>17.8</v>
      </c>
      <c r="I9" s="199">
        <v>0.6</v>
      </c>
      <c r="J9" s="83"/>
      <c r="K9" s="179">
        <v>1975</v>
      </c>
      <c r="L9" s="33"/>
      <c r="M9" s="33"/>
      <c r="N9" s="33"/>
      <c r="O9" s="33"/>
      <c r="P9" s="33"/>
      <c r="Q9" s="33"/>
      <c r="R9" s="33"/>
      <c r="S9" s="29"/>
      <c r="T9" s="29"/>
      <c r="U9" s="29"/>
    </row>
    <row r="10" spans="1:21" x14ac:dyDescent="0.4">
      <c r="A10" s="200">
        <v>1976</v>
      </c>
      <c r="B10" s="201">
        <f>C10+D10</f>
        <v>14111</v>
      </c>
      <c r="C10" s="201">
        <v>11144</v>
      </c>
      <c r="D10" s="201">
        <v>2967</v>
      </c>
      <c r="E10" s="221"/>
      <c r="F10" s="202">
        <v>79</v>
      </c>
      <c r="G10" s="203">
        <v>21</v>
      </c>
      <c r="H10" s="203">
        <v>19.5</v>
      </c>
      <c r="I10" s="204">
        <v>1.1000000000000001</v>
      </c>
      <c r="J10" s="83"/>
      <c r="K10" s="180">
        <v>76</v>
      </c>
      <c r="L10" s="33"/>
      <c r="M10" s="33"/>
      <c r="N10" s="33"/>
      <c r="O10" s="33"/>
      <c r="P10" s="33"/>
      <c r="Q10" s="33"/>
      <c r="R10" s="33"/>
      <c r="S10" s="29"/>
      <c r="T10" s="29"/>
      <c r="U10" s="29"/>
    </row>
    <row r="11" spans="1:21" x14ac:dyDescent="0.4">
      <c r="A11" s="205">
        <v>1977</v>
      </c>
      <c r="B11" s="206">
        <f>C11+D11</f>
        <v>14494</v>
      </c>
      <c r="C11" s="206">
        <v>11699</v>
      </c>
      <c r="D11" s="206">
        <v>2795</v>
      </c>
      <c r="E11" s="222"/>
      <c r="F11" s="207">
        <v>80.7</v>
      </c>
      <c r="G11" s="208">
        <v>19.3</v>
      </c>
      <c r="H11" s="208">
        <v>17.600000000000001</v>
      </c>
      <c r="I11" s="209">
        <v>1.1000000000000001</v>
      </c>
      <c r="J11" s="83"/>
      <c r="K11" s="180">
        <v>77</v>
      </c>
      <c r="L11" s="33"/>
      <c r="M11" s="33"/>
      <c r="N11" s="33"/>
      <c r="O11" s="33"/>
      <c r="P11" s="33"/>
      <c r="Q11" s="33"/>
      <c r="R11" s="33"/>
      <c r="S11" s="29"/>
      <c r="T11" s="29"/>
      <c r="U11" s="29"/>
    </row>
    <row r="12" spans="1:21" x14ac:dyDescent="0.4">
      <c r="A12" s="200">
        <v>1978</v>
      </c>
      <c r="B12" s="201">
        <f>C12+D12</f>
        <v>12119</v>
      </c>
      <c r="C12" s="201">
        <v>10307</v>
      </c>
      <c r="D12" s="201">
        <v>1812</v>
      </c>
      <c r="E12" s="221"/>
      <c r="F12" s="202">
        <v>85</v>
      </c>
      <c r="G12" s="203">
        <v>15</v>
      </c>
      <c r="H12" s="203">
        <v>13.6</v>
      </c>
      <c r="I12" s="204">
        <v>0.8</v>
      </c>
      <c r="J12" s="83"/>
      <c r="K12" s="180">
        <v>78</v>
      </c>
      <c r="L12" s="33"/>
      <c r="M12" s="33"/>
      <c r="N12" s="33"/>
      <c r="O12" s="33"/>
      <c r="P12" s="33"/>
      <c r="Q12" s="33"/>
      <c r="R12" s="33"/>
      <c r="S12" s="29"/>
      <c r="T12" s="29"/>
      <c r="U12" s="29"/>
    </row>
    <row r="13" spans="1:21" x14ac:dyDescent="0.4">
      <c r="A13" s="205">
        <v>1979</v>
      </c>
      <c r="B13" s="206">
        <f>C13+D13</f>
        <v>11389</v>
      </c>
      <c r="C13" s="206">
        <v>9468</v>
      </c>
      <c r="D13" s="206">
        <v>1921</v>
      </c>
      <c r="E13" s="222"/>
      <c r="F13" s="207">
        <v>83.1</v>
      </c>
      <c r="G13" s="208">
        <v>16.899999999999999</v>
      </c>
      <c r="H13" s="208">
        <v>15.4</v>
      </c>
      <c r="I13" s="209">
        <v>1</v>
      </c>
      <c r="J13" s="83"/>
      <c r="K13" s="180">
        <v>79</v>
      </c>
      <c r="L13" s="33"/>
      <c r="M13" s="33"/>
      <c r="N13" s="33"/>
      <c r="O13" s="33"/>
      <c r="P13" s="33"/>
      <c r="Q13" s="33"/>
      <c r="R13" s="33"/>
      <c r="S13" s="29"/>
      <c r="T13" s="29"/>
      <c r="U13" s="29"/>
    </row>
    <row r="14" spans="1:21" x14ac:dyDescent="0.4">
      <c r="A14" s="200">
        <v>1980</v>
      </c>
      <c r="B14" s="201">
        <v>8418</v>
      </c>
      <c r="C14" s="201">
        <v>7261</v>
      </c>
      <c r="D14" s="201">
        <v>1157</v>
      </c>
      <c r="E14" s="221"/>
      <c r="F14" s="202">
        <v>86.3</v>
      </c>
      <c r="G14" s="203">
        <v>13.7</v>
      </c>
      <c r="H14" s="203">
        <v>11.3</v>
      </c>
      <c r="I14" s="204">
        <v>1.6</v>
      </c>
      <c r="J14" s="83"/>
      <c r="K14" s="180">
        <v>80</v>
      </c>
      <c r="L14" s="33"/>
      <c r="M14" s="33"/>
      <c r="N14" s="33"/>
      <c r="O14" s="33"/>
      <c r="P14" s="33"/>
      <c r="Q14" s="33"/>
      <c r="R14" s="33"/>
      <c r="S14" s="29"/>
      <c r="T14" s="29"/>
      <c r="U14" s="29"/>
    </row>
    <row r="15" spans="1:21" x14ac:dyDescent="0.4">
      <c r="A15" s="205">
        <v>1981</v>
      </c>
      <c r="B15" s="206">
        <v>8903</v>
      </c>
      <c r="C15" s="206">
        <v>7703</v>
      </c>
      <c r="D15" s="206">
        <v>1200</v>
      </c>
      <c r="E15" s="222"/>
      <c r="F15" s="207">
        <v>86.5</v>
      </c>
      <c r="G15" s="208">
        <v>13.5</v>
      </c>
      <c r="H15" s="208">
        <v>10.3</v>
      </c>
      <c r="I15" s="209">
        <v>2.1</v>
      </c>
      <c r="J15" s="83"/>
      <c r="K15" s="180">
        <v>81</v>
      </c>
      <c r="L15" s="33"/>
      <c r="M15" s="33"/>
      <c r="N15" s="33"/>
      <c r="O15" s="33"/>
      <c r="P15" s="33"/>
      <c r="Q15" s="33"/>
      <c r="R15" s="33"/>
      <c r="S15" s="29"/>
      <c r="T15" s="29"/>
      <c r="U15" s="29"/>
    </row>
    <row r="16" spans="1:21" x14ac:dyDescent="0.4">
      <c r="A16" s="200">
        <v>1982</v>
      </c>
      <c r="B16" s="201">
        <v>8419</v>
      </c>
      <c r="C16" s="201">
        <v>7295</v>
      </c>
      <c r="D16" s="201">
        <v>1124</v>
      </c>
      <c r="E16" s="221"/>
      <c r="F16" s="202">
        <v>86.6</v>
      </c>
      <c r="G16" s="203">
        <v>13.4</v>
      </c>
      <c r="H16" s="203">
        <v>10.4</v>
      </c>
      <c r="I16" s="204">
        <v>2.1</v>
      </c>
      <c r="J16" s="83"/>
      <c r="K16" s="180">
        <v>82</v>
      </c>
      <c r="L16" s="33"/>
      <c r="M16" s="33"/>
      <c r="N16" s="33"/>
      <c r="O16" s="33"/>
      <c r="P16" s="33"/>
      <c r="Q16" s="33"/>
      <c r="R16" s="33"/>
      <c r="S16" s="29"/>
      <c r="T16" s="29"/>
      <c r="U16" s="29"/>
    </row>
    <row r="17" spans="1:21" x14ac:dyDescent="0.4">
      <c r="A17" s="205">
        <v>1983</v>
      </c>
      <c r="B17" s="206">
        <v>7952</v>
      </c>
      <c r="C17" s="206">
        <v>6663</v>
      </c>
      <c r="D17" s="206">
        <v>1286</v>
      </c>
      <c r="E17" s="222"/>
      <c r="F17" s="207">
        <v>83.8</v>
      </c>
      <c r="G17" s="208">
        <v>16.2</v>
      </c>
      <c r="H17" s="208">
        <v>13.3</v>
      </c>
      <c r="I17" s="209">
        <v>2.2000000000000002</v>
      </c>
      <c r="J17" s="83"/>
      <c r="K17" s="180">
        <v>83</v>
      </c>
      <c r="L17" s="33"/>
      <c r="M17" s="33"/>
      <c r="N17" s="33"/>
      <c r="O17" s="33"/>
      <c r="P17" s="33"/>
      <c r="Q17" s="33"/>
      <c r="R17" s="33"/>
      <c r="S17" s="29"/>
      <c r="T17" s="29"/>
      <c r="U17" s="29"/>
    </row>
    <row r="18" spans="1:21" x14ac:dyDescent="0.4">
      <c r="A18" s="200">
        <v>1984</v>
      </c>
      <c r="B18" s="201">
        <v>8671</v>
      </c>
      <c r="C18" s="201">
        <v>7209</v>
      </c>
      <c r="D18" s="201">
        <v>1461</v>
      </c>
      <c r="E18" s="221"/>
      <c r="F18" s="202">
        <v>83.1</v>
      </c>
      <c r="G18" s="203">
        <v>16.8</v>
      </c>
      <c r="H18" s="203">
        <v>13.6</v>
      </c>
      <c r="I18" s="204">
        <v>2.2000000000000002</v>
      </c>
      <c r="J18" s="83"/>
      <c r="K18" s="180">
        <v>84</v>
      </c>
      <c r="L18" s="33"/>
      <c r="M18" s="33"/>
      <c r="N18" s="33"/>
      <c r="O18" s="33"/>
      <c r="P18" s="33"/>
      <c r="Q18" s="33"/>
      <c r="R18" s="33"/>
      <c r="S18" s="29"/>
      <c r="T18" s="29"/>
      <c r="U18" s="29"/>
    </row>
    <row r="19" spans="1:21" x14ac:dyDescent="0.4">
      <c r="A19" s="205">
        <v>1985</v>
      </c>
      <c r="B19" s="206">
        <v>7915</v>
      </c>
      <c r="C19" s="206">
        <v>6583</v>
      </c>
      <c r="D19" s="206">
        <v>1330</v>
      </c>
      <c r="E19" s="222"/>
      <c r="F19" s="207">
        <v>83.2</v>
      </c>
      <c r="G19" s="208">
        <v>16.8</v>
      </c>
      <c r="H19" s="208">
        <v>12.3</v>
      </c>
      <c r="I19" s="209">
        <v>2.8</v>
      </c>
      <c r="J19" s="83"/>
      <c r="K19" s="180">
        <v>85</v>
      </c>
      <c r="L19" s="33"/>
      <c r="M19" s="33"/>
      <c r="N19" s="33"/>
      <c r="O19" s="33"/>
      <c r="P19" s="33"/>
      <c r="Q19" s="33"/>
      <c r="R19" s="33"/>
      <c r="S19" s="29"/>
      <c r="T19" s="29"/>
      <c r="U19" s="29"/>
    </row>
    <row r="20" spans="1:21" x14ac:dyDescent="0.4">
      <c r="A20" s="200">
        <v>1986</v>
      </c>
      <c r="B20" s="201">
        <v>6171</v>
      </c>
      <c r="C20" s="201">
        <v>4773</v>
      </c>
      <c r="D20" s="201">
        <v>1397</v>
      </c>
      <c r="E20" s="221"/>
      <c r="F20" s="202">
        <v>77.3</v>
      </c>
      <c r="G20" s="203">
        <v>22.6</v>
      </c>
      <c r="H20" s="203">
        <v>17.7</v>
      </c>
      <c r="I20" s="204">
        <v>3.1</v>
      </c>
      <c r="J20" s="83"/>
      <c r="K20" s="180">
        <v>86</v>
      </c>
      <c r="L20" s="33"/>
      <c r="M20" s="33"/>
      <c r="N20" s="33"/>
      <c r="O20" s="33"/>
      <c r="P20" s="33"/>
      <c r="Q20" s="33"/>
      <c r="R20" s="33"/>
      <c r="S20" s="29"/>
      <c r="T20" s="29"/>
      <c r="U20" s="29"/>
    </row>
    <row r="21" spans="1:21" x14ac:dyDescent="0.4">
      <c r="A21" s="205">
        <v>1987</v>
      </c>
      <c r="B21" s="206">
        <v>8754</v>
      </c>
      <c r="C21" s="206">
        <v>7045</v>
      </c>
      <c r="D21" s="206">
        <v>1702</v>
      </c>
      <c r="E21" s="222"/>
      <c r="F21" s="207">
        <v>80.5</v>
      </c>
      <c r="G21" s="208">
        <v>19.399999999999999</v>
      </c>
      <c r="H21" s="208">
        <v>14.4</v>
      </c>
      <c r="I21" s="209">
        <v>2.9</v>
      </c>
      <c r="J21" s="83"/>
      <c r="K21" s="180">
        <v>87</v>
      </c>
      <c r="L21" s="33"/>
      <c r="M21" s="33"/>
      <c r="N21" s="33"/>
      <c r="O21" s="33"/>
      <c r="P21" s="33"/>
      <c r="Q21" s="33"/>
      <c r="R21" s="33"/>
      <c r="S21" s="29"/>
      <c r="T21" s="29"/>
      <c r="U21" s="29"/>
    </row>
    <row r="22" spans="1:21" x14ac:dyDescent="0.4">
      <c r="A22" s="200">
        <v>1988</v>
      </c>
      <c r="B22" s="201">
        <v>7821</v>
      </c>
      <c r="C22" s="201">
        <v>6231</v>
      </c>
      <c r="D22" s="201">
        <v>1584</v>
      </c>
      <c r="E22" s="221"/>
      <c r="F22" s="202">
        <v>79.7</v>
      </c>
      <c r="G22" s="203">
        <v>20.3</v>
      </c>
      <c r="H22" s="203">
        <v>14.9</v>
      </c>
      <c r="I22" s="204">
        <v>3.9</v>
      </c>
      <c r="J22" s="84"/>
      <c r="K22" s="180">
        <v>88</v>
      </c>
      <c r="L22" s="33"/>
      <c r="M22" s="33"/>
      <c r="N22" s="33"/>
      <c r="O22" s="33"/>
      <c r="P22" s="33"/>
      <c r="Q22" s="33"/>
      <c r="R22" s="33"/>
      <c r="S22" s="29"/>
      <c r="T22" s="29"/>
      <c r="U22" s="29"/>
    </row>
    <row r="23" spans="1:21" x14ac:dyDescent="0.4">
      <c r="A23" s="205">
        <v>1989</v>
      </c>
      <c r="B23" s="206">
        <v>8155</v>
      </c>
      <c r="C23" s="206">
        <v>6478</v>
      </c>
      <c r="D23" s="206">
        <v>1672</v>
      </c>
      <c r="E23" s="222"/>
      <c r="F23" s="207">
        <v>79.400000000000006</v>
      </c>
      <c r="G23" s="208">
        <v>20.5</v>
      </c>
      <c r="H23" s="208">
        <v>14.8</v>
      </c>
      <c r="I23" s="209">
        <v>4.0999999999999996</v>
      </c>
      <c r="J23" s="84"/>
      <c r="K23" s="180">
        <v>89</v>
      </c>
      <c r="L23" s="33"/>
      <c r="M23" s="33"/>
      <c r="N23" s="33"/>
      <c r="O23" s="33"/>
      <c r="P23" s="33"/>
      <c r="Q23" s="33"/>
      <c r="R23" s="33"/>
      <c r="S23" s="29"/>
      <c r="T23" s="29"/>
      <c r="U23" s="29"/>
    </row>
    <row r="24" spans="1:21" x14ac:dyDescent="0.4">
      <c r="A24" s="200">
        <v>1990</v>
      </c>
      <c r="B24" s="201">
        <v>7946</v>
      </c>
      <c r="C24" s="201">
        <v>6186</v>
      </c>
      <c r="D24" s="201">
        <v>1755</v>
      </c>
      <c r="E24" s="221"/>
      <c r="F24" s="202">
        <v>77.900000000000006</v>
      </c>
      <c r="G24" s="203">
        <v>22.1</v>
      </c>
      <c r="H24" s="203">
        <v>16.7</v>
      </c>
      <c r="I24" s="204">
        <v>3.5</v>
      </c>
      <c r="J24" s="84"/>
      <c r="K24" s="180">
        <v>90</v>
      </c>
      <c r="L24" s="33"/>
      <c r="M24" s="33"/>
      <c r="N24" s="33"/>
      <c r="O24" s="33"/>
      <c r="P24" s="33"/>
      <c r="Q24" s="33"/>
      <c r="R24" s="33"/>
      <c r="S24" s="29"/>
      <c r="T24" s="29"/>
      <c r="U24" s="29"/>
    </row>
    <row r="25" spans="1:21" x14ac:dyDescent="0.4">
      <c r="A25" s="205">
        <v>1991</v>
      </c>
      <c r="B25" s="206">
        <v>7402</v>
      </c>
      <c r="C25" s="206">
        <v>5826</v>
      </c>
      <c r="D25" s="206">
        <v>1575</v>
      </c>
      <c r="E25" s="222"/>
      <c r="F25" s="207">
        <v>78.7</v>
      </c>
      <c r="G25" s="208">
        <v>21.3</v>
      </c>
      <c r="H25" s="208">
        <v>15.8</v>
      </c>
      <c r="I25" s="209">
        <v>4</v>
      </c>
      <c r="J25" s="84"/>
      <c r="K25" s="180">
        <v>91</v>
      </c>
      <c r="L25" s="33"/>
      <c r="M25" s="33"/>
      <c r="N25" s="33"/>
      <c r="O25" s="33"/>
      <c r="P25" s="33"/>
      <c r="Q25" s="33"/>
      <c r="R25" s="33"/>
      <c r="S25" s="29"/>
      <c r="T25" s="29"/>
      <c r="U25" s="29"/>
    </row>
    <row r="26" spans="1:21" x14ac:dyDescent="0.4">
      <c r="A26" s="200">
        <v>1992</v>
      </c>
      <c r="B26" s="201">
        <v>7481</v>
      </c>
      <c r="C26" s="201">
        <v>5980</v>
      </c>
      <c r="D26" s="201">
        <v>1501</v>
      </c>
      <c r="E26" s="221"/>
      <c r="F26" s="202">
        <v>79.900000000000006</v>
      </c>
      <c r="G26" s="203">
        <v>20.100000000000001</v>
      </c>
      <c r="H26" s="203">
        <v>14.8</v>
      </c>
      <c r="I26" s="204">
        <v>3.3</v>
      </c>
      <c r="J26" s="84"/>
      <c r="K26" s="180">
        <v>92</v>
      </c>
      <c r="L26" s="33"/>
      <c r="M26" s="33"/>
      <c r="N26" s="33"/>
      <c r="O26" s="33"/>
      <c r="P26" s="33"/>
      <c r="Q26" s="33"/>
      <c r="R26" s="33"/>
      <c r="S26" s="29"/>
      <c r="T26" s="29"/>
      <c r="U26" s="29"/>
    </row>
    <row r="27" spans="1:21" x14ac:dyDescent="0.4">
      <c r="A27" s="205">
        <v>1993</v>
      </c>
      <c r="B27" s="206">
        <v>7685</v>
      </c>
      <c r="C27" s="206">
        <v>6188</v>
      </c>
      <c r="D27" s="206">
        <v>1497</v>
      </c>
      <c r="E27" s="222"/>
      <c r="F27" s="207">
        <v>80.5</v>
      </c>
      <c r="G27" s="208">
        <v>19.5</v>
      </c>
      <c r="H27" s="208">
        <v>13.8</v>
      </c>
      <c r="I27" s="209">
        <v>4.0999999999999996</v>
      </c>
      <c r="J27" s="84"/>
      <c r="K27" s="180">
        <v>93</v>
      </c>
      <c r="L27" s="33"/>
      <c r="M27" s="33"/>
      <c r="N27" s="33"/>
      <c r="O27" s="33"/>
      <c r="P27" s="33"/>
      <c r="Q27" s="33"/>
      <c r="R27" s="33"/>
      <c r="S27" s="29"/>
      <c r="T27" s="29"/>
      <c r="U27" s="29"/>
    </row>
    <row r="28" spans="1:21" x14ac:dyDescent="0.4">
      <c r="A28" s="200">
        <v>1994</v>
      </c>
      <c r="B28" s="201">
        <v>7494</v>
      </c>
      <c r="C28" s="201">
        <v>5995</v>
      </c>
      <c r="D28" s="201">
        <v>1493</v>
      </c>
      <c r="E28" s="221"/>
      <c r="F28" s="202">
        <v>80</v>
      </c>
      <c r="G28" s="203">
        <v>19.899999999999999</v>
      </c>
      <c r="H28" s="203">
        <v>13.9</v>
      </c>
      <c r="I28" s="204">
        <v>4.5</v>
      </c>
      <c r="J28" s="84"/>
      <c r="K28" s="180">
        <v>94</v>
      </c>
      <c r="L28" s="33"/>
      <c r="M28" s="33"/>
      <c r="N28" s="33"/>
      <c r="O28" s="33"/>
      <c r="P28" s="33"/>
      <c r="Q28" s="33"/>
      <c r="R28" s="33"/>
      <c r="S28" s="29"/>
      <c r="T28" s="29"/>
      <c r="U28" s="29"/>
    </row>
    <row r="29" spans="1:21" x14ac:dyDescent="0.4">
      <c r="A29" s="205">
        <v>1995</v>
      </c>
      <c r="B29" s="206">
        <v>7475</v>
      </c>
      <c r="C29" s="206">
        <v>6010</v>
      </c>
      <c r="D29" s="206">
        <v>1465</v>
      </c>
      <c r="E29" s="222"/>
      <c r="F29" s="207">
        <v>80.400000000000006</v>
      </c>
      <c r="G29" s="208">
        <v>19.600000000000001</v>
      </c>
      <c r="H29" s="208">
        <v>13.2</v>
      </c>
      <c r="I29" s="209">
        <v>4.4000000000000004</v>
      </c>
      <c r="J29" s="84"/>
      <c r="K29" s="180">
        <v>95</v>
      </c>
      <c r="L29" s="33"/>
      <c r="M29" s="33"/>
      <c r="N29" s="33"/>
      <c r="O29" s="33"/>
      <c r="P29" s="33"/>
      <c r="Q29" s="33"/>
      <c r="R29" s="33"/>
      <c r="S29" s="29"/>
      <c r="T29" s="29"/>
      <c r="U29" s="29"/>
    </row>
    <row r="30" spans="1:21" x14ac:dyDescent="0.4">
      <c r="A30" s="200">
        <v>1996</v>
      </c>
      <c r="B30" s="201">
        <v>7483</v>
      </c>
      <c r="C30" s="201">
        <v>5880</v>
      </c>
      <c r="D30" s="201">
        <v>1592</v>
      </c>
      <c r="E30" s="221"/>
      <c r="F30" s="202">
        <v>78.599999999999994</v>
      </c>
      <c r="G30" s="203">
        <v>21.3</v>
      </c>
      <c r="H30" s="203">
        <v>14.4</v>
      </c>
      <c r="I30" s="204">
        <v>5</v>
      </c>
      <c r="J30" s="84"/>
      <c r="K30" s="180">
        <v>96</v>
      </c>
      <c r="L30" s="33"/>
      <c r="M30" s="33"/>
      <c r="N30" s="33"/>
      <c r="O30" s="33"/>
      <c r="P30" s="33"/>
      <c r="Q30" s="33"/>
      <c r="R30" s="33"/>
      <c r="S30" s="29"/>
      <c r="T30" s="29"/>
      <c r="U30" s="29"/>
    </row>
    <row r="31" spans="1:21" x14ac:dyDescent="0.4">
      <c r="A31" s="205">
        <v>1997</v>
      </c>
      <c r="B31" s="206">
        <v>7467</v>
      </c>
      <c r="C31" s="206">
        <v>5806</v>
      </c>
      <c r="D31" s="206">
        <v>1660</v>
      </c>
      <c r="E31" s="222"/>
      <c r="F31" s="207">
        <v>77.8</v>
      </c>
      <c r="G31" s="208">
        <v>22.2</v>
      </c>
      <c r="H31" s="208">
        <v>14.4</v>
      </c>
      <c r="I31" s="209">
        <v>5.8</v>
      </c>
      <c r="J31" s="84"/>
      <c r="K31" s="180">
        <v>97</v>
      </c>
      <c r="L31" s="33"/>
      <c r="M31" s="33"/>
      <c r="N31" s="33"/>
      <c r="O31" s="33"/>
      <c r="P31" s="33"/>
      <c r="Q31" s="33"/>
      <c r="R31" s="33"/>
      <c r="S31" s="29"/>
      <c r="T31" s="29"/>
      <c r="U31" s="29"/>
    </row>
    <row r="32" spans="1:21" x14ac:dyDescent="0.4">
      <c r="A32" s="200">
        <v>1998</v>
      </c>
      <c r="B32" s="201">
        <v>7472</v>
      </c>
      <c r="C32" s="201">
        <v>5732</v>
      </c>
      <c r="D32" s="201">
        <v>1740</v>
      </c>
      <c r="E32" s="221"/>
      <c r="F32" s="202">
        <v>76.7</v>
      </c>
      <c r="G32" s="203">
        <v>23.3</v>
      </c>
      <c r="H32" s="203">
        <v>16.2</v>
      </c>
      <c r="I32" s="204">
        <v>5.0999999999999996</v>
      </c>
      <c r="J32" s="84"/>
      <c r="K32" s="180">
        <v>98</v>
      </c>
      <c r="L32" s="33"/>
      <c r="M32" s="33"/>
      <c r="N32" s="33"/>
      <c r="O32" s="33"/>
      <c r="P32" s="33"/>
      <c r="Q32" s="33"/>
      <c r="R32" s="33"/>
      <c r="S32" s="29"/>
      <c r="T32" s="29"/>
      <c r="U32" s="29"/>
    </row>
    <row r="33" spans="1:21" x14ac:dyDescent="0.4">
      <c r="A33" s="205">
        <v>1999</v>
      </c>
      <c r="B33" s="206">
        <v>7482</v>
      </c>
      <c r="C33" s="206">
        <v>5734</v>
      </c>
      <c r="D33" s="206">
        <v>1748</v>
      </c>
      <c r="E33" s="222"/>
      <c r="F33" s="207">
        <v>76.599999999999994</v>
      </c>
      <c r="G33" s="208">
        <v>23.4</v>
      </c>
      <c r="H33" s="208">
        <v>15.1</v>
      </c>
      <c r="I33" s="209">
        <v>6.1</v>
      </c>
      <c r="J33" s="84"/>
      <c r="K33" s="180">
        <v>99</v>
      </c>
      <c r="L33" s="33"/>
      <c r="M33" s="33"/>
      <c r="N33" s="33"/>
      <c r="O33" s="33"/>
      <c r="P33" s="33"/>
      <c r="Q33" s="33"/>
      <c r="R33" s="33"/>
      <c r="S33" s="29"/>
      <c r="T33" s="29"/>
      <c r="U33" s="29"/>
    </row>
    <row r="34" spans="1:21" x14ac:dyDescent="0.4">
      <c r="A34" s="200">
        <v>2000</v>
      </c>
      <c r="B34" s="201">
        <v>7463</v>
      </c>
      <c r="C34" s="201">
        <v>5678</v>
      </c>
      <c r="D34" s="201">
        <v>1785</v>
      </c>
      <c r="E34" s="221"/>
      <c r="F34" s="202">
        <v>76.099999999999994</v>
      </c>
      <c r="G34" s="203">
        <v>23.9</v>
      </c>
      <c r="H34" s="203">
        <v>15.3</v>
      </c>
      <c r="I34" s="204">
        <v>6.8</v>
      </c>
      <c r="J34" s="84"/>
      <c r="K34" s="180" t="s">
        <v>24</v>
      </c>
      <c r="L34" s="33"/>
      <c r="M34" s="33"/>
      <c r="N34" s="33"/>
      <c r="O34" s="33"/>
      <c r="P34" s="33"/>
      <c r="Q34" s="33"/>
      <c r="R34" s="33"/>
      <c r="S34" s="29"/>
      <c r="T34" s="29"/>
      <c r="U34" s="29"/>
    </row>
    <row r="35" spans="1:21" x14ac:dyDescent="0.4">
      <c r="A35" s="205">
        <v>2001</v>
      </c>
      <c r="B35" s="206">
        <v>7469</v>
      </c>
      <c r="C35" s="206">
        <v>5805</v>
      </c>
      <c r="D35" s="206">
        <v>1664</v>
      </c>
      <c r="E35" s="222"/>
      <c r="F35" s="207">
        <v>77.7</v>
      </c>
      <c r="G35" s="208">
        <v>22.3</v>
      </c>
      <c r="H35" s="208">
        <v>14.6</v>
      </c>
      <c r="I35" s="209">
        <v>5.9</v>
      </c>
      <c r="J35" s="84"/>
      <c r="K35" s="180" t="s">
        <v>25</v>
      </c>
      <c r="L35" s="33"/>
      <c r="M35" s="33"/>
      <c r="N35" s="33"/>
      <c r="O35" s="33"/>
      <c r="P35" s="33"/>
      <c r="Q35" s="33"/>
      <c r="R35" s="33"/>
      <c r="S35" s="29"/>
      <c r="T35" s="29"/>
      <c r="U35" s="29"/>
    </row>
    <row r="36" spans="1:21" x14ac:dyDescent="0.4">
      <c r="A36" s="200">
        <v>2002</v>
      </c>
      <c r="B36" s="201">
        <v>8470</v>
      </c>
      <c r="C36" s="201">
        <v>6322</v>
      </c>
      <c r="D36" s="201">
        <v>2148</v>
      </c>
      <c r="E36" s="221"/>
      <c r="F36" s="202">
        <v>74.599999999999994</v>
      </c>
      <c r="G36" s="203">
        <v>25.4</v>
      </c>
      <c r="H36" s="203">
        <v>15.9</v>
      </c>
      <c r="I36" s="204">
        <v>6.6</v>
      </c>
      <c r="J36" s="84"/>
      <c r="K36" s="180" t="s">
        <v>26</v>
      </c>
      <c r="L36" s="33"/>
      <c r="M36" s="33"/>
      <c r="N36" s="33"/>
      <c r="O36" s="33"/>
      <c r="P36" s="33"/>
      <c r="Q36" s="33"/>
      <c r="R36" s="33"/>
      <c r="S36" s="29"/>
      <c r="T36" s="29"/>
      <c r="U36" s="29"/>
    </row>
    <row r="37" spans="1:21" x14ac:dyDescent="0.4">
      <c r="A37" s="205">
        <v>2003</v>
      </c>
      <c r="B37" s="206">
        <v>8456</v>
      </c>
      <c r="C37" s="206">
        <v>6363</v>
      </c>
      <c r="D37" s="206">
        <v>2092</v>
      </c>
      <c r="E37" s="222"/>
      <c r="F37" s="207">
        <v>75.2</v>
      </c>
      <c r="G37" s="208">
        <v>24.7</v>
      </c>
      <c r="H37" s="208">
        <v>15.6</v>
      </c>
      <c r="I37" s="209">
        <v>6.2</v>
      </c>
      <c r="J37" s="84"/>
      <c r="K37" s="180" t="s">
        <v>27</v>
      </c>
      <c r="L37" s="33"/>
      <c r="M37" s="33"/>
      <c r="N37" s="33"/>
      <c r="O37" s="33"/>
      <c r="P37" s="33"/>
      <c r="Q37" s="33"/>
      <c r="R37" s="33"/>
      <c r="S37" s="29"/>
      <c r="T37" s="29"/>
      <c r="U37" s="29"/>
    </row>
    <row r="38" spans="1:21" x14ac:dyDescent="0.4">
      <c r="A38" s="200">
        <v>2004</v>
      </c>
      <c r="B38" s="201">
        <v>7704</v>
      </c>
      <c r="C38" s="201">
        <v>5748</v>
      </c>
      <c r="D38" s="201">
        <v>1956</v>
      </c>
      <c r="E38" s="221"/>
      <c r="F38" s="202">
        <v>74.599999999999994</v>
      </c>
      <c r="G38" s="203">
        <v>25.4</v>
      </c>
      <c r="H38" s="203">
        <v>17</v>
      </c>
      <c r="I38" s="204">
        <v>6.3</v>
      </c>
      <c r="J38" s="84"/>
      <c r="K38" s="180" t="s">
        <v>28</v>
      </c>
      <c r="L38" s="33"/>
      <c r="M38" s="33"/>
      <c r="N38" s="33"/>
      <c r="O38" s="33"/>
      <c r="P38" s="33"/>
      <c r="Q38" s="33"/>
      <c r="R38" s="33"/>
      <c r="S38" s="29"/>
      <c r="T38" s="29"/>
      <c r="U38" s="29"/>
    </row>
    <row r="39" spans="1:21" x14ac:dyDescent="0.4">
      <c r="A39" s="205">
        <v>2005</v>
      </c>
      <c r="B39" s="206">
        <v>5926</v>
      </c>
      <c r="C39" s="206">
        <v>4429</v>
      </c>
      <c r="D39" s="206">
        <v>1496</v>
      </c>
      <c r="E39" s="222"/>
      <c r="F39" s="207">
        <v>74.7</v>
      </c>
      <c r="G39" s="208">
        <v>25.2</v>
      </c>
      <c r="H39" s="208">
        <v>16.2</v>
      </c>
      <c r="I39" s="209">
        <v>6.8</v>
      </c>
      <c r="J39" s="84"/>
      <c r="K39" s="180" t="s">
        <v>29</v>
      </c>
      <c r="L39" s="33"/>
      <c r="M39" s="33"/>
      <c r="N39" s="33"/>
      <c r="O39" s="33"/>
      <c r="P39" s="33"/>
      <c r="Q39" s="33"/>
      <c r="R39" s="33"/>
      <c r="S39" s="29"/>
      <c r="T39" s="29"/>
      <c r="U39" s="29"/>
    </row>
    <row r="40" spans="1:21" x14ac:dyDescent="0.4">
      <c r="A40" s="200">
        <v>2006</v>
      </c>
      <c r="B40" s="201">
        <v>7539</v>
      </c>
      <c r="C40" s="201">
        <v>5583</v>
      </c>
      <c r="D40" s="201">
        <v>1946</v>
      </c>
      <c r="E40" s="221"/>
      <c r="F40" s="202">
        <v>74.099999999999994</v>
      </c>
      <c r="G40" s="203">
        <v>25.8</v>
      </c>
      <c r="H40" s="203">
        <v>15.7</v>
      </c>
      <c r="I40" s="204">
        <v>7.4</v>
      </c>
      <c r="J40" s="84"/>
      <c r="K40" s="180" t="s">
        <v>30</v>
      </c>
      <c r="L40" s="33"/>
      <c r="M40" s="33"/>
      <c r="N40" s="33"/>
      <c r="O40" s="33"/>
      <c r="P40" s="33"/>
      <c r="Q40" s="33"/>
      <c r="R40" s="33"/>
      <c r="S40" s="29"/>
      <c r="T40" s="29"/>
      <c r="U40" s="29"/>
    </row>
    <row r="41" spans="1:21" x14ac:dyDescent="0.4">
      <c r="A41" s="205">
        <v>2007</v>
      </c>
      <c r="B41" s="206">
        <v>8717</v>
      </c>
      <c r="C41" s="206">
        <v>6364</v>
      </c>
      <c r="D41" s="206">
        <v>2342</v>
      </c>
      <c r="E41" s="222"/>
      <c r="F41" s="207">
        <v>73</v>
      </c>
      <c r="G41" s="208">
        <v>26.9</v>
      </c>
      <c r="H41" s="208">
        <v>15.4</v>
      </c>
      <c r="I41" s="209">
        <v>8</v>
      </c>
      <c r="J41" s="84"/>
      <c r="K41" s="180" t="s">
        <v>31</v>
      </c>
      <c r="L41" s="33"/>
      <c r="M41" s="33"/>
      <c r="N41" s="33"/>
      <c r="O41" s="33"/>
      <c r="P41" s="33"/>
      <c r="Q41" s="33"/>
      <c r="R41" s="33"/>
      <c r="S41" s="29"/>
      <c r="T41" s="29"/>
      <c r="U41" s="29"/>
    </row>
    <row r="42" spans="1:21" x14ac:dyDescent="0.4">
      <c r="A42" s="200">
        <v>2008</v>
      </c>
      <c r="B42" s="201">
        <v>9273</v>
      </c>
      <c r="C42" s="201">
        <v>6769</v>
      </c>
      <c r="D42" s="201">
        <v>2501</v>
      </c>
      <c r="E42" s="221"/>
      <c r="F42" s="202">
        <v>73</v>
      </c>
      <c r="G42" s="203">
        <v>27</v>
      </c>
      <c r="H42" s="203">
        <v>15.9</v>
      </c>
      <c r="I42" s="204">
        <v>8.1</v>
      </c>
      <c r="J42" s="84"/>
      <c r="K42" s="180" t="s">
        <v>32</v>
      </c>
      <c r="L42" s="33"/>
      <c r="M42" s="33"/>
      <c r="N42" s="33"/>
      <c r="O42" s="33"/>
      <c r="P42" s="33"/>
      <c r="Q42" s="33"/>
      <c r="R42" s="33"/>
      <c r="S42" s="29"/>
      <c r="T42" s="29"/>
      <c r="U42" s="29"/>
    </row>
    <row r="43" spans="1:21" x14ac:dyDescent="0.4">
      <c r="A43" s="205">
        <v>2009</v>
      </c>
      <c r="B43" s="206">
        <v>12244</v>
      </c>
      <c r="C43" s="206">
        <v>8524</v>
      </c>
      <c r="D43" s="206">
        <v>3720</v>
      </c>
      <c r="E43" s="222"/>
      <c r="F43" s="207">
        <v>69.599999999999994</v>
      </c>
      <c r="G43" s="208">
        <v>30.4</v>
      </c>
      <c r="H43" s="208">
        <v>16.399999999999999</v>
      </c>
      <c r="I43" s="209">
        <v>10.4</v>
      </c>
      <c r="J43" s="84"/>
      <c r="K43" s="180" t="s">
        <v>33</v>
      </c>
      <c r="L43" s="33"/>
      <c r="M43" s="33"/>
      <c r="N43" s="33"/>
      <c r="O43" s="33"/>
      <c r="P43" s="33"/>
      <c r="Q43" s="33"/>
      <c r="R43" s="33"/>
      <c r="S43" s="29"/>
      <c r="T43" s="29"/>
      <c r="U43" s="29"/>
    </row>
    <row r="44" spans="1:21" x14ac:dyDescent="0.4">
      <c r="A44" s="200">
        <v>2010</v>
      </c>
      <c r="B44" s="201">
        <v>12429</v>
      </c>
      <c r="C44" s="201">
        <v>8065</v>
      </c>
      <c r="D44" s="201">
        <v>4362</v>
      </c>
      <c r="E44" s="221"/>
      <c r="F44" s="202">
        <v>64.900000000000006</v>
      </c>
      <c r="G44" s="203">
        <v>35.1</v>
      </c>
      <c r="H44" s="203">
        <v>19.2</v>
      </c>
      <c r="I44" s="204">
        <v>11.8</v>
      </c>
      <c r="J44" s="84"/>
      <c r="K44" s="180">
        <v>10</v>
      </c>
      <c r="L44" s="33"/>
      <c r="M44" s="33"/>
      <c r="N44" s="33"/>
      <c r="O44" s="33"/>
      <c r="P44" s="33"/>
      <c r="Q44" s="33"/>
      <c r="R44" s="33"/>
      <c r="S44" s="29"/>
      <c r="T44" s="29"/>
      <c r="U44" s="29"/>
    </row>
    <row r="45" spans="1:21" x14ac:dyDescent="0.4">
      <c r="A45" s="205">
        <v>2011</v>
      </c>
      <c r="B45" s="206">
        <v>9897</v>
      </c>
      <c r="C45" s="206">
        <v>5829</v>
      </c>
      <c r="D45" s="206">
        <v>4068</v>
      </c>
      <c r="E45" s="222"/>
      <c r="F45" s="207">
        <v>58.9</v>
      </c>
      <c r="G45" s="208">
        <v>41</v>
      </c>
      <c r="H45" s="208">
        <v>21.4</v>
      </c>
      <c r="I45" s="209">
        <v>15</v>
      </c>
      <c r="J45" s="84"/>
      <c r="K45" s="180">
        <v>11</v>
      </c>
      <c r="L45" s="33"/>
      <c r="M45" s="33"/>
      <c r="N45" s="33"/>
      <c r="O45" s="33"/>
      <c r="P45" s="33"/>
      <c r="Q45" s="33"/>
      <c r="R45" s="33"/>
      <c r="S45" s="29"/>
      <c r="T45" s="29"/>
      <c r="U45" s="29"/>
    </row>
    <row r="46" spans="1:21" x14ac:dyDescent="0.4">
      <c r="A46" s="200">
        <v>2012</v>
      </c>
      <c r="B46" s="201">
        <v>11831</v>
      </c>
      <c r="C46" s="201">
        <v>6849</v>
      </c>
      <c r="D46" s="201">
        <v>4982</v>
      </c>
      <c r="E46" s="221"/>
      <c r="F46" s="202">
        <v>57.9</v>
      </c>
      <c r="G46" s="203">
        <v>42</v>
      </c>
      <c r="H46" s="203">
        <v>20.5</v>
      </c>
      <c r="I46" s="204">
        <v>16.600000000000001</v>
      </c>
      <c r="J46" s="84"/>
      <c r="K46" s="180">
        <v>12</v>
      </c>
      <c r="L46" s="33"/>
      <c r="M46" s="33"/>
      <c r="N46" s="33"/>
      <c r="O46" s="33"/>
      <c r="P46" s="33"/>
      <c r="Q46" s="33"/>
      <c r="R46" s="33"/>
      <c r="S46" s="29"/>
      <c r="T46" s="29"/>
      <c r="U46" s="29"/>
    </row>
    <row r="47" spans="1:21" x14ac:dyDescent="0.4">
      <c r="A47" s="205">
        <v>2013</v>
      </c>
      <c r="B47" s="206">
        <v>12144</v>
      </c>
      <c r="C47" s="206">
        <v>6860</v>
      </c>
      <c r="D47" s="206">
        <v>5284</v>
      </c>
      <c r="E47" s="222"/>
      <c r="F47" s="207">
        <v>56.5</v>
      </c>
      <c r="G47" s="208">
        <v>43.4</v>
      </c>
      <c r="H47" s="208">
        <v>20.6</v>
      </c>
      <c r="I47" s="209">
        <v>18.3</v>
      </c>
      <c r="J47" s="84"/>
      <c r="K47" s="180">
        <v>13</v>
      </c>
      <c r="L47" s="33"/>
      <c r="M47" s="33"/>
      <c r="N47" s="33"/>
      <c r="O47" s="33"/>
      <c r="P47" s="33"/>
      <c r="Q47" s="33"/>
      <c r="R47" s="33"/>
      <c r="S47" s="29"/>
      <c r="T47" s="29"/>
      <c r="U47" s="29"/>
    </row>
    <row r="48" spans="1:21" x14ac:dyDescent="0.4">
      <c r="A48" s="200">
        <v>2014</v>
      </c>
      <c r="B48" s="201">
        <v>10343</v>
      </c>
      <c r="C48" s="201">
        <v>5824</v>
      </c>
      <c r="D48" s="201">
        <v>4519</v>
      </c>
      <c r="E48" s="221"/>
      <c r="F48" s="202">
        <v>56.3</v>
      </c>
      <c r="G48" s="203">
        <v>43.7</v>
      </c>
      <c r="H48" s="203">
        <v>18.5</v>
      </c>
      <c r="I48" s="204">
        <v>22.2</v>
      </c>
      <c r="J48" s="84"/>
      <c r="K48" s="180">
        <v>14</v>
      </c>
      <c r="L48" s="33"/>
      <c r="M48" s="33"/>
      <c r="N48" s="33"/>
      <c r="O48" s="33"/>
      <c r="P48" s="33"/>
      <c r="Q48" s="33"/>
      <c r="R48" s="33"/>
      <c r="S48" s="29"/>
      <c r="T48" s="29"/>
      <c r="U48" s="29"/>
    </row>
    <row r="49" spans="1:26" x14ac:dyDescent="0.4">
      <c r="A49" s="205">
        <v>2015</v>
      </c>
      <c r="B49" s="206">
        <v>10804</v>
      </c>
      <c r="C49" s="206">
        <v>5758</v>
      </c>
      <c r="D49" s="206">
        <v>5046</v>
      </c>
      <c r="E49" s="222"/>
      <c r="F49" s="207">
        <v>53.3</v>
      </c>
      <c r="G49" s="208">
        <v>46.7</v>
      </c>
      <c r="H49" s="208">
        <v>20.7</v>
      </c>
      <c r="I49" s="209">
        <v>22.9</v>
      </c>
      <c r="J49" s="84"/>
      <c r="K49" s="180">
        <v>15</v>
      </c>
      <c r="L49" s="33"/>
      <c r="M49" s="33"/>
      <c r="N49" s="33"/>
      <c r="O49" s="33"/>
      <c r="P49" s="33"/>
      <c r="Q49" s="33"/>
      <c r="R49" s="33"/>
      <c r="S49" s="29"/>
      <c r="T49" s="29"/>
      <c r="U49" s="29"/>
    </row>
    <row r="50" spans="1:26" x14ac:dyDescent="0.4">
      <c r="A50" s="200">
        <v>2016</v>
      </c>
      <c r="B50" s="201">
        <v>10994</v>
      </c>
      <c r="C50" s="201">
        <v>5778</v>
      </c>
      <c r="D50" s="201">
        <v>5216</v>
      </c>
      <c r="E50" s="221"/>
      <c r="F50" s="202">
        <v>52.6</v>
      </c>
      <c r="G50" s="203">
        <v>47.4</v>
      </c>
      <c r="H50" s="203">
        <v>22.8</v>
      </c>
      <c r="I50" s="204">
        <v>21.4</v>
      </c>
      <c r="J50" s="84"/>
      <c r="K50" s="180">
        <v>16</v>
      </c>
      <c r="L50" s="33"/>
      <c r="M50" s="33"/>
      <c r="N50" s="33"/>
      <c r="O50" s="33"/>
      <c r="P50" s="33"/>
      <c r="Q50" s="33"/>
      <c r="R50" s="33"/>
      <c r="S50" s="29"/>
      <c r="T50" s="29"/>
      <c r="U50" s="29"/>
    </row>
    <row r="51" spans="1:26" x14ac:dyDescent="0.4">
      <c r="A51" s="205">
        <v>2017</v>
      </c>
      <c r="B51" s="206">
        <v>11006</v>
      </c>
      <c r="C51" s="206">
        <v>5961</v>
      </c>
      <c r="D51" s="206">
        <v>5045</v>
      </c>
      <c r="E51" s="222"/>
      <c r="F51" s="207">
        <v>54.2</v>
      </c>
      <c r="G51" s="208">
        <v>45.8</v>
      </c>
      <c r="H51" s="208">
        <v>22.4</v>
      </c>
      <c r="I51" s="209">
        <v>20.9</v>
      </c>
      <c r="J51" s="84"/>
      <c r="K51" s="180">
        <v>17</v>
      </c>
      <c r="L51" s="33"/>
      <c r="M51" s="33"/>
      <c r="N51" s="33"/>
      <c r="O51" s="33"/>
      <c r="P51" s="33"/>
      <c r="Q51" s="33"/>
      <c r="R51" s="33"/>
      <c r="S51" s="29"/>
      <c r="T51" s="29"/>
      <c r="U51" s="29"/>
    </row>
    <row r="52" spans="1:26" x14ac:dyDescent="0.4">
      <c r="A52" s="200">
        <v>2018</v>
      </c>
      <c r="B52" s="201">
        <v>10954</v>
      </c>
      <c r="C52" s="201">
        <v>5705</v>
      </c>
      <c r="D52" s="201">
        <v>5249</v>
      </c>
      <c r="E52" s="221"/>
      <c r="F52" s="202">
        <v>52.1</v>
      </c>
      <c r="G52" s="203">
        <v>47.9</v>
      </c>
      <c r="H52" s="203">
        <v>24.4</v>
      </c>
      <c r="I52" s="204">
        <v>20.8</v>
      </c>
      <c r="J52" s="84"/>
      <c r="K52" s="180">
        <v>18</v>
      </c>
      <c r="L52" s="33"/>
      <c r="M52" s="33"/>
      <c r="N52" s="33"/>
      <c r="O52" s="33"/>
      <c r="P52" s="33"/>
      <c r="Q52" s="33"/>
      <c r="R52" s="33"/>
      <c r="S52" s="29"/>
      <c r="T52" s="29"/>
      <c r="U52" s="29"/>
    </row>
    <row r="53" spans="1:26" x14ac:dyDescent="0.4">
      <c r="A53" s="205">
        <v>2019</v>
      </c>
      <c r="B53" s="206">
        <v>10958</v>
      </c>
      <c r="C53" s="206">
        <v>5543</v>
      </c>
      <c r="D53" s="206">
        <v>5415</v>
      </c>
      <c r="E53" s="222"/>
      <c r="F53" s="207">
        <v>50.6</v>
      </c>
      <c r="G53" s="208">
        <v>49.4</v>
      </c>
      <c r="H53" s="208">
        <v>23.9</v>
      </c>
      <c r="I53" s="209">
        <v>23.2</v>
      </c>
      <c r="J53" s="84"/>
      <c r="K53" s="180">
        <v>19</v>
      </c>
      <c r="L53" s="33"/>
      <c r="M53" s="33"/>
      <c r="N53" s="33"/>
      <c r="O53" s="33"/>
      <c r="P53" s="33"/>
      <c r="Q53" s="33"/>
      <c r="R53" s="33"/>
      <c r="S53" s="29"/>
      <c r="T53" s="29"/>
      <c r="U53" s="29"/>
    </row>
    <row r="54" spans="1:26" ht="16" thickBot="1" x14ac:dyDescent="0.45">
      <c r="A54" s="223">
        <v>2020</v>
      </c>
      <c r="B54" s="201">
        <v>10963</v>
      </c>
      <c r="C54" s="201">
        <v>5272</v>
      </c>
      <c r="D54" s="201">
        <v>5691</v>
      </c>
      <c r="E54" s="221"/>
      <c r="F54" s="202">
        <v>48.1</v>
      </c>
      <c r="G54" s="203">
        <v>51.9</v>
      </c>
      <c r="H54" s="203">
        <v>20.399999999999999</v>
      </c>
      <c r="I54" s="204">
        <v>28.3</v>
      </c>
      <c r="J54" s="84"/>
      <c r="K54" s="181">
        <v>20</v>
      </c>
      <c r="L54" s="33"/>
      <c r="M54" s="33"/>
      <c r="N54" s="33"/>
      <c r="O54" s="33"/>
      <c r="P54" s="33"/>
      <c r="Q54" s="33"/>
      <c r="R54" s="33"/>
      <c r="S54" s="29"/>
      <c r="T54" s="29"/>
      <c r="U54" s="29"/>
    </row>
    <row r="55" spans="1:26" ht="16" thickBot="1" x14ac:dyDescent="0.45">
      <c r="A55" s="224" t="s">
        <v>22</v>
      </c>
      <c r="B55" s="225">
        <f>SUM(B9:B54)</f>
        <v>428519</v>
      </c>
      <c r="C55" s="226">
        <f>SUM(C9:C54)</f>
        <v>309807</v>
      </c>
      <c r="D55" s="226">
        <f>SUM(D9:D54)</f>
        <v>118635</v>
      </c>
      <c r="E55" s="227"/>
      <c r="F55" s="228">
        <f>SUM(F9:F54)/45</f>
        <v>74.899999999999991</v>
      </c>
      <c r="G55" s="229">
        <f>AVERAGE(G9:G54)</f>
        <v>26.700000000000006</v>
      </c>
      <c r="H55" s="229">
        <f>AVERAGE(H9:H54)</f>
        <v>16.478260869565215</v>
      </c>
      <c r="I55" s="230">
        <f>AVERAGE(I9:I54)</f>
        <v>8.0717391304347821</v>
      </c>
      <c r="J55" s="84"/>
      <c r="K55" s="180"/>
      <c r="L55" s="33"/>
      <c r="M55" s="33"/>
      <c r="N55" s="33"/>
      <c r="O55" s="33"/>
      <c r="P55" s="33"/>
      <c r="Q55" s="33"/>
      <c r="R55" s="33"/>
      <c r="S55" s="29"/>
      <c r="T55" s="29"/>
      <c r="U55" s="29"/>
    </row>
    <row r="56" spans="1:26" ht="16" thickTop="1" x14ac:dyDescent="0.4">
      <c r="A56" s="76" t="s">
        <v>49</v>
      </c>
      <c r="B56" s="77"/>
      <c r="C56" s="77"/>
      <c r="D56" s="77"/>
      <c r="E56" s="77"/>
      <c r="F56" s="166"/>
      <c r="G56" s="77"/>
      <c r="H56" s="77"/>
      <c r="I56" s="77"/>
      <c r="J56" s="33"/>
      <c r="K56" s="33"/>
      <c r="L56" s="33"/>
      <c r="M56" s="35"/>
      <c r="N56" s="85"/>
      <c r="O56" s="85"/>
      <c r="P56" s="85"/>
      <c r="Q56" s="85"/>
      <c r="R56" s="85"/>
      <c r="S56" s="67"/>
      <c r="T56" s="67"/>
      <c r="U56" s="67"/>
      <c r="V56" s="67"/>
      <c r="W56" s="67"/>
      <c r="X56" s="67"/>
      <c r="Y56" s="67"/>
      <c r="Z56" s="67"/>
    </row>
    <row r="57" spans="1:26" x14ac:dyDescent="0.4">
      <c r="B57" s="169"/>
      <c r="G57" s="262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</row>
    <row r="58" spans="1:26" x14ac:dyDescent="0.4">
      <c r="B58" s="16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</row>
    <row r="59" spans="1:26" x14ac:dyDescent="0.4">
      <c r="B59" s="169"/>
      <c r="G59" s="262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</row>
    <row r="60" spans="1:26" x14ac:dyDescent="0.4">
      <c r="B60" s="16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</row>
    <row r="61" spans="1:26" x14ac:dyDescent="0.4">
      <c r="B61" s="16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</row>
    <row r="62" spans="1:26" x14ac:dyDescent="0.4">
      <c r="B62" s="169"/>
    </row>
  </sheetData>
  <mergeCells count="2">
    <mergeCell ref="B5:D5"/>
    <mergeCell ref="F5:I5"/>
  </mergeCells>
  <pageMargins left="0.75" right="0.75" top="1" bottom="1" header="0.5" footer="0.5"/>
  <pageSetup paperSize="9" orientation="portrait" r:id="rId1"/>
  <ignoredErrors>
    <ignoredError sqref="K34:K35 K37:K43 K3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1:U2"/>
  <sheetViews>
    <sheetView workbookViewId="0"/>
  </sheetViews>
  <sheetFormatPr defaultColWidth="9" defaultRowHeight="15.5" x14ac:dyDescent="0.4"/>
  <cols>
    <col min="1" max="16384" width="9" style="1"/>
  </cols>
  <sheetData>
    <row r="1" spans="1:21" ht="28" customHeight="1" x14ac:dyDescent="0.4">
      <c r="A1" s="65" t="s">
        <v>144</v>
      </c>
      <c r="F1" s="36"/>
      <c r="I1" s="64"/>
      <c r="J1" s="64"/>
      <c r="K1" s="64"/>
      <c r="L1" s="64"/>
      <c r="M1" s="64"/>
      <c r="N1" s="267" t="s">
        <v>60</v>
      </c>
      <c r="O1" s="267"/>
      <c r="P1" s="267"/>
      <c r="Q1" s="182"/>
      <c r="R1" s="182"/>
      <c r="S1" s="29"/>
      <c r="T1" s="29"/>
      <c r="U1" s="29"/>
    </row>
    <row r="2" spans="1:21" x14ac:dyDescent="0.4">
      <c r="N2" s="266"/>
      <c r="O2" s="266"/>
      <c r="P2" s="266"/>
      <c r="Q2" s="266"/>
      <c r="R2" s="266"/>
    </row>
  </sheetData>
  <mergeCells count="2">
    <mergeCell ref="N2:R2"/>
    <mergeCell ref="N1:P1"/>
  </mergeCells>
  <hyperlinks>
    <hyperlink ref="N1" location="Innehållsförteckning!A1" display="Tillbaka till innehållsförteckningen "/>
  </hyperlinks>
  <pageMargins left="0.75" right="0.75" top="1" bottom="1" header="0.5" footer="0.5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/>
  <dimension ref="A1:R1"/>
  <sheetViews>
    <sheetView workbookViewId="0"/>
  </sheetViews>
  <sheetFormatPr defaultColWidth="9" defaultRowHeight="15.5" x14ac:dyDescent="0.4"/>
  <cols>
    <col min="1" max="16384" width="9" style="1"/>
  </cols>
  <sheetData>
    <row r="1" spans="1:18" ht="28" customHeight="1" x14ac:dyDescent="0.4">
      <c r="A1" s="65" t="s">
        <v>145</v>
      </c>
      <c r="N1" s="267" t="s">
        <v>60</v>
      </c>
      <c r="O1" s="267"/>
      <c r="P1" s="267"/>
      <c r="Q1" s="182"/>
      <c r="R1" s="182"/>
    </row>
  </sheetData>
  <mergeCells count="1">
    <mergeCell ref="N1:P1"/>
  </mergeCells>
  <hyperlinks>
    <hyperlink ref="N1" location="Innehållsförteckning!A1" display="Tillbaka till innehållsförteckningen "/>
  </hyperlinks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/>
  <dimension ref="A1:DK50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9" defaultRowHeight="15.5" x14ac:dyDescent="0.4"/>
  <cols>
    <col min="1" max="1" width="11.75" style="17" customWidth="1"/>
    <col min="2" max="2" width="6.58203125" style="17" customWidth="1"/>
    <col min="3" max="3" width="8.58203125" style="17" customWidth="1"/>
    <col min="4" max="4" width="6.58203125" style="17" customWidth="1"/>
    <col min="5" max="5" width="3.58203125" style="17" customWidth="1"/>
    <col min="6" max="8" width="6.58203125" style="17" customWidth="1"/>
    <col min="9" max="9" width="3.58203125" style="17" customWidth="1"/>
    <col min="10" max="12" width="6.58203125" style="17" customWidth="1"/>
    <col min="13" max="13" width="3.58203125" style="17" customWidth="1"/>
    <col min="14" max="16" width="6.58203125" style="17" customWidth="1"/>
    <col min="17" max="17" width="3.58203125" style="17" customWidth="1"/>
    <col min="18" max="20" width="6.58203125" style="17" customWidth="1"/>
    <col min="21" max="21" width="3.58203125" style="17" customWidth="1"/>
    <col min="22" max="24" width="6.58203125" style="17" customWidth="1"/>
    <col min="25" max="25" width="3.58203125" style="17" customWidth="1"/>
    <col min="26" max="28" width="6.58203125" style="17" customWidth="1"/>
    <col min="29" max="29" width="3.58203125" style="17" customWidth="1"/>
    <col min="30" max="30" width="6.58203125" style="17" customWidth="1"/>
    <col min="31" max="31" width="8.58203125" style="17" customWidth="1"/>
    <col min="32" max="32" width="6.58203125" style="17" customWidth="1"/>
    <col min="33" max="33" width="3.58203125" style="17" customWidth="1"/>
    <col min="34" max="36" width="6.58203125" style="17" customWidth="1"/>
    <col min="37" max="37" width="3.58203125" style="17" customWidth="1"/>
    <col min="38" max="40" width="6.58203125" style="17" customWidth="1"/>
    <col min="41" max="41" width="3.58203125" style="17" customWidth="1"/>
    <col min="42" max="44" width="6.58203125" style="17" customWidth="1"/>
    <col min="45" max="45" width="3.58203125" style="17" customWidth="1"/>
    <col min="46" max="48" width="6.58203125" style="17" customWidth="1"/>
    <col min="49" max="49" width="3.58203125" style="17" customWidth="1"/>
    <col min="50" max="52" width="6.58203125" style="17" customWidth="1"/>
    <col min="53" max="53" width="3.58203125" style="17" customWidth="1"/>
    <col min="54" max="56" width="6.58203125" style="17" customWidth="1"/>
    <col min="57" max="57" width="3.58203125" style="17" customWidth="1"/>
    <col min="58" max="58" width="6.58203125" style="17" customWidth="1"/>
    <col min="59" max="59" width="8.58203125" style="17" customWidth="1"/>
    <col min="60" max="60" width="6.58203125" style="17" customWidth="1"/>
    <col min="61" max="61" width="3.58203125" style="17" customWidth="1"/>
    <col min="62" max="64" width="6.58203125" style="17" customWidth="1"/>
    <col min="65" max="65" width="3.58203125" style="17" customWidth="1"/>
    <col min="66" max="68" width="6.58203125" style="17" customWidth="1"/>
    <col min="69" max="69" width="3.58203125" style="17" customWidth="1"/>
    <col min="70" max="72" width="6.58203125" style="17" customWidth="1"/>
    <col min="73" max="73" width="3.58203125" style="17" customWidth="1"/>
    <col min="74" max="76" width="6.58203125" style="17" customWidth="1"/>
    <col min="77" max="77" width="3.58203125" style="17" customWidth="1"/>
    <col min="78" max="80" width="6.58203125" style="17" customWidth="1"/>
    <col min="81" max="81" width="3.58203125" style="17" customWidth="1"/>
    <col min="82" max="84" width="6.58203125" style="17" customWidth="1"/>
    <col min="85" max="85" width="3.58203125" style="17" customWidth="1"/>
    <col min="86" max="86" width="6.58203125" style="17" customWidth="1"/>
    <col min="87" max="87" width="8.58203125" style="17" customWidth="1"/>
    <col min="88" max="88" width="6.58203125" style="17" customWidth="1"/>
    <col min="89" max="89" width="3.58203125" style="17" customWidth="1"/>
    <col min="90" max="92" width="6.58203125" style="17" customWidth="1"/>
    <col min="93" max="93" width="3.58203125" style="17" customWidth="1"/>
    <col min="94" max="96" width="6.58203125" style="17" customWidth="1"/>
    <col min="97" max="97" width="3.58203125" style="17" customWidth="1"/>
    <col min="98" max="100" width="6.58203125" style="17" customWidth="1"/>
    <col min="101" max="101" width="3.58203125" style="17" customWidth="1"/>
    <col min="102" max="104" width="6.58203125" style="17" customWidth="1"/>
    <col min="105" max="105" width="3.58203125" style="17" customWidth="1"/>
    <col min="106" max="108" width="6.58203125" style="17" customWidth="1"/>
    <col min="109" max="109" width="3.58203125" style="17" customWidth="1"/>
    <col min="110" max="112" width="6.58203125" style="17" customWidth="1"/>
    <col min="113" max="16384" width="9" style="17"/>
  </cols>
  <sheetData>
    <row r="1" spans="1:115" s="1" customFormat="1" ht="28" customHeight="1" x14ac:dyDescent="0.5">
      <c r="A1" s="66" t="s">
        <v>146</v>
      </c>
      <c r="B1" s="29"/>
      <c r="C1" s="29"/>
      <c r="D1" s="29"/>
      <c r="E1" s="29"/>
      <c r="F1" s="29"/>
      <c r="G1" s="29"/>
      <c r="I1" s="29"/>
      <c r="K1" s="267" t="s">
        <v>60</v>
      </c>
      <c r="L1" s="267"/>
      <c r="M1" s="267"/>
      <c r="N1" s="267"/>
      <c r="O1" s="267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G1" s="29"/>
      <c r="AK1" s="29"/>
      <c r="AM1" s="31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I1" s="29"/>
      <c r="BM1" s="29"/>
      <c r="BO1" s="31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K1" s="29"/>
      <c r="CO1" s="29"/>
      <c r="CQ1" s="31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</row>
    <row r="2" spans="1:115" s="1" customFormat="1" x14ac:dyDescent="0.4">
      <c r="A2" t="s">
        <v>46</v>
      </c>
      <c r="E2" s="29"/>
      <c r="I2" s="29"/>
      <c r="K2" s="31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G2" s="29"/>
      <c r="AK2" s="29"/>
      <c r="AM2" s="31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I2" s="29"/>
      <c r="BM2" s="29"/>
      <c r="BO2" s="31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K2" s="29"/>
      <c r="CO2" s="29"/>
      <c r="CQ2" s="31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</row>
    <row r="3" spans="1:115" ht="16" thickBot="1" x14ac:dyDescent="0.45">
      <c r="A3" s="18"/>
      <c r="E3" s="34"/>
      <c r="I3" s="34"/>
      <c r="K3" s="32"/>
      <c r="L3" s="33"/>
      <c r="M3" s="34"/>
      <c r="N3" s="33"/>
      <c r="O3" s="33"/>
      <c r="P3" s="33"/>
      <c r="Q3" s="34"/>
      <c r="R3" s="33"/>
      <c r="S3" s="33"/>
      <c r="T3" s="33"/>
      <c r="U3" s="34"/>
      <c r="V3" s="33"/>
      <c r="W3" s="33"/>
      <c r="X3" s="33"/>
      <c r="Y3" s="34"/>
      <c r="Z3" s="34"/>
      <c r="AA3" s="34"/>
      <c r="AB3" s="34"/>
      <c r="AC3" s="34"/>
      <c r="AG3" s="34"/>
      <c r="AK3" s="34"/>
      <c r="AM3" s="32"/>
      <c r="AN3" s="33"/>
      <c r="AO3" s="34"/>
      <c r="AP3" s="33"/>
      <c r="AQ3" s="33"/>
      <c r="AR3" s="33"/>
      <c r="AS3" s="34"/>
      <c r="AT3" s="33"/>
      <c r="AU3" s="33"/>
      <c r="AV3" s="33"/>
      <c r="AW3" s="34"/>
      <c r="AX3" s="33"/>
      <c r="AY3" s="33"/>
      <c r="AZ3" s="33"/>
      <c r="BA3" s="34"/>
      <c r="BB3" s="34"/>
      <c r="BC3" s="34"/>
      <c r="BD3" s="34"/>
      <c r="BE3" s="34"/>
      <c r="BI3" s="34"/>
      <c r="BM3" s="34"/>
      <c r="BO3" s="32"/>
      <c r="BP3" s="33"/>
      <c r="BQ3" s="34"/>
      <c r="BR3" s="33"/>
      <c r="BS3" s="33"/>
      <c r="BT3" s="33"/>
      <c r="BU3" s="34"/>
      <c r="BV3" s="33"/>
      <c r="BW3" s="33"/>
      <c r="BX3" s="33"/>
      <c r="BY3" s="34"/>
      <c r="BZ3" s="33"/>
      <c r="CA3" s="33"/>
      <c r="CB3" s="33"/>
      <c r="CC3" s="34"/>
      <c r="CD3" s="34"/>
      <c r="CE3" s="34"/>
      <c r="CF3" s="34"/>
      <c r="CG3" s="34"/>
      <c r="CK3" s="34"/>
      <c r="CO3" s="34"/>
      <c r="CQ3" s="32"/>
      <c r="CR3" s="33"/>
      <c r="CS3" s="34"/>
      <c r="CT3" s="33"/>
      <c r="CU3" s="33"/>
      <c r="CV3" s="33"/>
      <c r="CW3" s="34"/>
      <c r="CX3" s="33"/>
      <c r="CY3" s="33"/>
      <c r="CZ3" s="33"/>
      <c r="DA3" s="34"/>
      <c r="DB3" s="33"/>
      <c r="DC3" s="33"/>
      <c r="DD3" s="33"/>
      <c r="DE3" s="34"/>
      <c r="DF3" s="34"/>
      <c r="DG3" s="34"/>
      <c r="DH3" s="34"/>
      <c r="DJ3" s="34"/>
    </row>
    <row r="4" spans="1:115" s="19" customFormat="1" ht="16" thickTop="1" x14ac:dyDescent="0.4">
      <c r="A4" s="86"/>
      <c r="B4" s="269" t="s">
        <v>45</v>
      </c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87"/>
      <c r="AD4" s="269" t="s">
        <v>15</v>
      </c>
      <c r="AE4" s="269"/>
      <c r="AF4" s="269"/>
      <c r="AG4" s="269"/>
      <c r="AH4" s="269"/>
      <c r="AI4" s="269"/>
      <c r="AJ4" s="269"/>
      <c r="AK4" s="269"/>
      <c r="AL4" s="269"/>
      <c r="AM4" s="269"/>
      <c r="AN4" s="269"/>
      <c r="AO4" s="269"/>
      <c r="AP4" s="269"/>
      <c r="AQ4" s="269"/>
      <c r="AR4" s="269"/>
      <c r="AS4" s="269"/>
      <c r="AT4" s="269"/>
      <c r="AU4" s="269"/>
      <c r="AV4" s="269"/>
      <c r="AW4" s="269"/>
      <c r="AX4" s="269"/>
      <c r="AY4" s="269"/>
      <c r="AZ4" s="269"/>
      <c r="BA4" s="269"/>
      <c r="BB4" s="269"/>
      <c r="BC4" s="269"/>
      <c r="BD4" s="269"/>
      <c r="BE4" s="87"/>
      <c r="BF4" s="269" t="s">
        <v>16</v>
      </c>
      <c r="BG4" s="269"/>
      <c r="BH4" s="269"/>
      <c r="BI4" s="269"/>
      <c r="BJ4" s="269"/>
      <c r="BK4" s="269"/>
      <c r="BL4" s="269"/>
      <c r="BM4" s="269"/>
      <c r="BN4" s="269"/>
      <c r="BO4" s="269"/>
      <c r="BP4" s="269"/>
      <c r="BQ4" s="269"/>
      <c r="BR4" s="269"/>
      <c r="BS4" s="269"/>
      <c r="BT4" s="269"/>
      <c r="BU4" s="269"/>
      <c r="BV4" s="269"/>
      <c r="BW4" s="269"/>
      <c r="BX4" s="269"/>
      <c r="BY4" s="269"/>
      <c r="BZ4" s="269"/>
      <c r="CA4" s="269"/>
      <c r="CB4" s="269"/>
      <c r="CC4" s="269"/>
      <c r="CD4" s="269"/>
      <c r="CE4" s="269"/>
      <c r="CF4" s="269"/>
      <c r="CG4" s="87"/>
      <c r="CH4" s="269" t="s">
        <v>37</v>
      </c>
      <c r="CI4" s="269"/>
      <c r="CJ4" s="269"/>
      <c r="CK4" s="269"/>
      <c r="CL4" s="269"/>
      <c r="CM4" s="269"/>
      <c r="CN4" s="269"/>
      <c r="CO4" s="269"/>
      <c r="CP4" s="269"/>
      <c r="CQ4" s="269"/>
      <c r="CR4" s="269"/>
      <c r="CS4" s="269"/>
      <c r="CT4" s="269"/>
      <c r="CU4" s="269"/>
      <c r="CV4" s="269"/>
      <c r="CW4" s="269"/>
      <c r="CX4" s="269"/>
      <c r="CY4" s="269"/>
      <c r="CZ4" s="269"/>
      <c r="DA4" s="269"/>
      <c r="DB4" s="269"/>
      <c r="DC4" s="269"/>
      <c r="DD4" s="269"/>
      <c r="DE4" s="269"/>
      <c r="DF4" s="269"/>
      <c r="DG4" s="269"/>
      <c r="DH4" s="269"/>
      <c r="DJ4" s="246"/>
      <c r="DK4" s="170"/>
    </row>
    <row r="5" spans="1:115" s="19" customFormat="1" x14ac:dyDescent="0.4">
      <c r="A5" s="88"/>
      <c r="B5" s="268" t="s">
        <v>51</v>
      </c>
      <c r="C5" s="268"/>
      <c r="D5" s="268"/>
      <c r="E5" s="89"/>
      <c r="F5" s="268" t="s">
        <v>3</v>
      </c>
      <c r="G5" s="268"/>
      <c r="H5" s="268"/>
      <c r="I5" s="89"/>
      <c r="J5" s="268" t="s">
        <v>4</v>
      </c>
      <c r="K5" s="268"/>
      <c r="L5" s="268"/>
      <c r="M5" s="89"/>
      <c r="N5" s="268" t="s">
        <v>42</v>
      </c>
      <c r="O5" s="268"/>
      <c r="P5" s="268"/>
      <c r="Q5" s="89"/>
      <c r="R5" s="268" t="s">
        <v>43</v>
      </c>
      <c r="S5" s="268"/>
      <c r="T5" s="268"/>
      <c r="U5" s="89"/>
      <c r="V5" s="268" t="s">
        <v>44</v>
      </c>
      <c r="W5" s="268"/>
      <c r="X5" s="268"/>
      <c r="Y5" s="89"/>
      <c r="Z5" s="268" t="s">
        <v>52</v>
      </c>
      <c r="AA5" s="268"/>
      <c r="AB5" s="268"/>
      <c r="AC5" s="89"/>
      <c r="AD5" s="268" t="s">
        <v>51</v>
      </c>
      <c r="AE5" s="268"/>
      <c r="AF5" s="268"/>
      <c r="AG5" s="89"/>
      <c r="AH5" s="268" t="s">
        <v>3</v>
      </c>
      <c r="AI5" s="268"/>
      <c r="AJ5" s="268"/>
      <c r="AK5" s="89"/>
      <c r="AL5" s="268" t="s">
        <v>4</v>
      </c>
      <c r="AM5" s="268"/>
      <c r="AN5" s="268"/>
      <c r="AO5" s="89"/>
      <c r="AP5" s="268" t="s">
        <v>42</v>
      </c>
      <c r="AQ5" s="268"/>
      <c r="AR5" s="268"/>
      <c r="AS5" s="89"/>
      <c r="AT5" s="268" t="s">
        <v>43</v>
      </c>
      <c r="AU5" s="268"/>
      <c r="AV5" s="268"/>
      <c r="AW5" s="89"/>
      <c r="AX5" s="268" t="s">
        <v>44</v>
      </c>
      <c r="AY5" s="268"/>
      <c r="AZ5" s="268"/>
      <c r="BA5" s="89"/>
      <c r="BB5" s="268" t="s">
        <v>52</v>
      </c>
      <c r="BC5" s="268"/>
      <c r="BD5" s="268"/>
      <c r="BE5" s="89"/>
      <c r="BF5" s="268" t="s">
        <v>51</v>
      </c>
      <c r="BG5" s="268"/>
      <c r="BH5" s="268"/>
      <c r="BI5" s="89"/>
      <c r="BJ5" s="268" t="s">
        <v>3</v>
      </c>
      <c r="BK5" s="268"/>
      <c r="BL5" s="268"/>
      <c r="BM5" s="89"/>
      <c r="BN5" s="268" t="s">
        <v>4</v>
      </c>
      <c r="BO5" s="268"/>
      <c r="BP5" s="268"/>
      <c r="BQ5" s="89"/>
      <c r="BR5" s="268" t="s">
        <v>42</v>
      </c>
      <c r="BS5" s="268"/>
      <c r="BT5" s="268"/>
      <c r="BU5" s="89"/>
      <c r="BV5" s="268" t="s">
        <v>43</v>
      </c>
      <c r="BW5" s="268"/>
      <c r="BX5" s="268"/>
      <c r="BY5" s="89"/>
      <c r="BZ5" s="268" t="s">
        <v>44</v>
      </c>
      <c r="CA5" s="268"/>
      <c r="CB5" s="268"/>
      <c r="CC5" s="89"/>
      <c r="CD5" s="268" t="s">
        <v>52</v>
      </c>
      <c r="CE5" s="268"/>
      <c r="CF5" s="268"/>
      <c r="CG5" s="89"/>
      <c r="CH5" s="268" t="s">
        <v>51</v>
      </c>
      <c r="CI5" s="268"/>
      <c r="CJ5" s="268"/>
      <c r="CK5" s="89"/>
      <c r="CL5" s="268" t="s">
        <v>3</v>
      </c>
      <c r="CM5" s="268"/>
      <c r="CN5" s="268"/>
      <c r="CO5" s="89"/>
      <c r="CP5" s="268" t="s">
        <v>4</v>
      </c>
      <c r="CQ5" s="268"/>
      <c r="CR5" s="268"/>
      <c r="CS5" s="89"/>
      <c r="CT5" s="268" t="s">
        <v>42</v>
      </c>
      <c r="CU5" s="268"/>
      <c r="CV5" s="268"/>
      <c r="CW5" s="89"/>
      <c r="CX5" s="268" t="s">
        <v>43</v>
      </c>
      <c r="CY5" s="268"/>
      <c r="CZ5" s="268"/>
      <c r="DA5" s="89"/>
      <c r="DB5" s="268" t="s">
        <v>44</v>
      </c>
      <c r="DC5" s="268"/>
      <c r="DD5" s="268"/>
      <c r="DE5" s="89"/>
      <c r="DF5" s="268" t="s">
        <v>52</v>
      </c>
      <c r="DG5" s="268"/>
      <c r="DH5" s="268"/>
      <c r="DJ5" s="246"/>
      <c r="DK5" s="170"/>
    </row>
    <row r="6" spans="1:115" s="19" customFormat="1" ht="27" customHeight="1" thickBot="1" x14ac:dyDescent="0.45">
      <c r="A6" s="90"/>
      <c r="B6" s="90" t="s">
        <v>2</v>
      </c>
      <c r="C6" s="90" t="s">
        <v>11</v>
      </c>
      <c r="D6" s="91" t="s">
        <v>12</v>
      </c>
      <c r="E6" s="91"/>
      <c r="F6" s="90" t="s">
        <v>2</v>
      </c>
      <c r="G6" s="90" t="s">
        <v>11</v>
      </c>
      <c r="H6" s="91" t="s">
        <v>12</v>
      </c>
      <c r="I6" s="91"/>
      <c r="J6" s="90" t="s">
        <v>2</v>
      </c>
      <c r="K6" s="90" t="s">
        <v>11</v>
      </c>
      <c r="L6" s="91" t="s">
        <v>12</v>
      </c>
      <c r="M6" s="91"/>
      <c r="N6" s="90" t="s">
        <v>2</v>
      </c>
      <c r="O6" s="90" t="s">
        <v>11</v>
      </c>
      <c r="P6" s="91" t="s">
        <v>12</v>
      </c>
      <c r="Q6" s="91"/>
      <c r="R6" s="90" t="s">
        <v>2</v>
      </c>
      <c r="S6" s="90" t="s">
        <v>11</v>
      </c>
      <c r="T6" s="91" t="s">
        <v>12</v>
      </c>
      <c r="U6" s="91"/>
      <c r="V6" s="90" t="s">
        <v>2</v>
      </c>
      <c r="W6" s="90" t="s">
        <v>11</v>
      </c>
      <c r="X6" s="91" t="s">
        <v>12</v>
      </c>
      <c r="Y6" s="91"/>
      <c r="Z6" s="90" t="s">
        <v>2</v>
      </c>
      <c r="AA6" s="90" t="s">
        <v>11</v>
      </c>
      <c r="AB6" s="91" t="s">
        <v>12</v>
      </c>
      <c r="AC6" s="91"/>
      <c r="AD6" s="90" t="s">
        <v>2</v>
      </c>
      <c r="AE6" s="90" t="s">
        <v>11</v>
      </c>
      <c r="AF6" s="91" t="s">
        <v>12</v>
      </c>
      <c r="AG6" s="91"/>
      <c r="AH6" s="90" t="s">
        <v>2</v>
      </c>
      <c r="AI6" s="90" t="s">
        <v>11</v>
      </c>
      <c r="AJ6" s="91" t="s">
        <v>12</v>
      </c>
      <c r="AK6" s="91"/>
      <c r="AL6" s="90" t="s">
        <v>2</v>
      </c>
      <c r="AM6" s="90" t="s">
        <v>11</v>
      </c>
      <c r="AN6" s="91" t="s">
        <v>12</v>
      </c>
      <c r="AO6" s="91"/>
      <c r="AP6" s="90" t="s">
        <v>2</v>
      </c>
      <c r="AQ6" s="90" t="s">
        <v>11</v>
      </c>
      <c r="AR6" s="91" t="s">
        <v>12</v>
      </c>
      <c r="AS6" s="91"/>
      <c r="AT6" s="90" t="s">
        <v>2</v>
      </c>
      <c r="AU6" s="90" t="s">
        <v>11</v>
      </c>
      <c r="AV6" s="91" t="s">
        <v>12</v>
      </c>
      <c r="AW6" s="91"/>
      <c r="AX6" s="90" t="s">
        <v>2</v>
      </c>
      <c r="AY6" s="90" t="s">
        <v>11</v>
      </c>
      <c r="AZ6" s="91" t="s">
        <v>12</v>
      </c>
      <c r="BA6" s="91"/>
      <c r="BB6" s="90" t="s">
        <v>2</v>
      </c>
      <c r="BC6" s="90" t="s">
        <v>11</v>
      </c>
      <c r="BD6" s="91" t="s">
        <v>12</v>
      </c>
      <c r="BE6" s="91"/>
      <c r="BF6" s="90" t="s">
        <v>2</v>
      </c>
      <c r="BG6" s="90" t="s">
        <v>11</v>
      </c>
      <c r="BH6" s="91" t="s">
        <v>12</v>
      </c>
      <c r="BI6" s="91"/>
      <c r="BJ6" s="90" t="s">
        <v>2</v>
      </c>
      <c r="BK6" s="90" t="s">
        <v>11</v>
      </c>
      <c r="BL6" s="91" t="s">
        <v>12</v>
      </c>
      <c r="BM6" s="91"/>
      <c r="BN6" s="90" t="s">
        <v>2</v>
      </c>
      <c r="BO6" s="90" t="s">
        <v>11</v>
      </c>
      <c r="BP6" s="91" t="s">
        <v>12</v>
      </c>
      <c r="BQ6" s="91"/>
      <c r="BR6" s="90" t="s">
        <v>2</v>
      </c>
      <c r="BS6" s="90" t="s">
        <v>11</v>
      </c>
      <c r="BT6" s="91" t="s">
        <v>12</v>
      </c>
      <c r="BU6" s="91"/>
      <c r="BV6" s="90" t="s">
        <v>2</v>
      </c>
      <c r="BW6" s="90" t="s">
        <v>11</v>
      </c>
      <c r="BX6" s="91" t="s">
        <v>12</v>
      </c>
      <c r="BY6" s="91"/>
      <c r="BZ6" s="90" t="s">
        <v>2</v>
      </c>
      <c r="CA6" s="90" t="s">
        <v>11</v>
      </c>
      <c r="CB6" s="91" t="s">
        <v>12</v>
      </c>
      <c r="CC6" s="91"/>
      <c r="CD6" s="90" t="s">
        <v>2</v>
      </c>
      <c r="CE6" s="90" t="s">
        <v>11</v>
      </c>
      <c r="CF6" s="91" t="s">
        <v>12</v>
      </c>
      <c r="CG6" s="91"/>
      <c r="CH6" s="90" t="s">
        <v>2</v>
      </c>
      <c r="CI6" s="90" t="s">
        <v>11</v>
      </c>
      <c r="CJ6" s="91" t="s">
        <v>12</v>
      </c>
      <c r="CK6" s="91"/>
      <c r="CL6" s="90" t="s">
        <v>2</v>
      </c>
      <c r="CM6" s="90" t="s">
        <v>11</v>
      </c>
      <c r="CN6" s="91" t="s">
        <v>12</v>
      </c>
      <c r="CO6" s="91"/>
      <c r="CP6" s="90" t="s">
        <v>2</v>
      </c>
      <c r="CQ6" s="90" t="s">
        <v>11</v>
      </c>
      <c r="CR6" s="91" t="s">
        <v>12</v>
      </c>
      <c r="CS6" s="91"/>
      <c r="CT6" s="90" t="s">
        <v>2</v>
      </c>
      <c r="CU6" s="90" t="s">
        <v>11</v>
      </c>
      <c r="CV6" s="91" t="s">
        <v>12</v>
      </c>
      <c r="CW6" s="91"/>
      <c r="CX6" s="90" t="s">
        <v>2</v>
      </c>
      <c r="CY6" s="90" t="s">
        <v>11</v>
      </c>
      <c r="CZ6" s="91" t="s">
        <v>12</v>
      </c>
      <c r="DA6" s="91"/>
      <c r="DB6" s="90" t="s">
        <v>2</v>
      </c>
      <c r="DC6" s="90" t="s">
        <v>11</v>
      </c>
      <c r="DD6" s="91" t="s">
        <v>12</v>
      </c>
      <c r="DE6" s="91"/>
      <c r="DF6" s="90" t="s">
        <v>2</v>
      </c>
      <c r="DG6" s="90" t="s">
        <v>11</v>
      </c>
      <c r="DH6" s="91" t="s">
        <v>12</v>
      </c>
      <c r="DJ6" s="246"/>
      <c r="DK6" s="170"/>
    </row>
    <row r="7" spans="1:115" x14ac:dyDescent="0.4">
      <c r="A7" s="92">
        <v>1980</v>
      </c>
      <c r="B7" s="80" t="s">
        <v>54</v>
      </c>
      <c r="C7" s="80" t="s">
        <v>54</v>
      </c>
      <c r="D7" s="80" t="s">
        <v>54</v>
      </c>
      <c r="E7" s="80"/>
      <c r="F7" s="80">
        <v>86.1</v>
      </c>
      <c r="G7" s="80">
        <v>86.4</v>
      </c>
      <c r="H7" s="80">
        <v>86.3</v>
      </c>
      <c r="I7" s="80"/>
      <c r="J7" s="80">
        <v>88.7</v>
      </c>
      <c r="K7" s="80">
        <v>92.8</v>
      </c>
      <c r="L7" s="80">
        <v>90.7</v>
      </c>
      <c r="M7" s="80"/>
      <c r="N7" s="80">
        <v>85.3</v>
      </c>
      <c r="O7" s="80">
        <v>87.3</v>
      </c>
      <c r="P7" s="80">
        <v>86.3</v>
      </c>
      <c r="Q7" s="80"/>
      <c r="R7" s="80">
        <v>83.3</v>
      </c>
      <c r="S7" s="80">
        <v>81.3</v>
      </c>
      <c r="T7" s="80">
        <v>82.2</v>
      </c>
      <c r="U7" s="80"/>
      <c r="V7" s="80">
        <v>88.6</v>
      </c>
      <c r="W7" s="80">
        <v>87.4</v>
      </c>
      <c r="X7" s="80">
        <v>87.9</v>
      </c>
      <c r="Y7" s="80"/>
      <c r="Z7" s="80" t="s">
        <v>54</v>
      </c>
      <c r="AA7" s="80" t="s">
        <v>54</v>
      </c>
      <c r="AB7" s="80" t="s">
        <v>54</v>
      </c>
      <c r="AC7" s="80"/>
      <c r="AD7" s="93" t="s">
        <v>54</v>
      </c>
      <c r="AE7" s="80" t="s">
        <v>54</v>
      </c>
      <c r="AF7" s="80" t="s">
        <v>54</v>
      </c>
      <c r="AG7" s="80"/>
      <c r="AH7" s="80">
        <v>2.2999999999999998</v>
      </c>
      <c r="AI7" s="80">
        <v>1</v>
      </c>
      <c r="AJ7" s="80">
        <v>1.6</v>
      </c>
      <c r="AK7" s="80"/>
      <c r="AL7" s="80">
        <v>2.8</v>
      </c>
      <c r="AM7" s="80">
        <v>0.5</v>
      </c>
      <c r="AN7" s="80">
        <v>1.7</v>
      </c>
      <c r="AO7" s="80"/>
      <c r="AP7" s="80">
        <v>3.2</v>
      </c>
      <c r="AQ7" s="80">
        <v>1.4</v>
      </c>
      <c r="AR7" s="80">
        <v>2.2999999999999998</v>
      </c>
      <c r="AS7" s="80"/>
      <c r="AT7" s="80">
        <v>1.9</v>
      </c>
      <c r="AU7" s="80">
        <v>1.4</v>
      </c>
      <c r="AV7" s="80">
        <v>1.6</v>
      </c>
      <c r="AW7" s="80"/>
      <c r="AX7" s="80">
        <v>1.1000000000000001</v>
      </c>
      <c r="AY7" s="80">
        <v>0.5</v>
      </c>
      <c r="AZ7" s="80">
        <v>0.8</v>
      </c>
      <c r="BA7" s="80"/>
      <c r="BB7" s="80" t="s">
        <v>54</v>
      </c>
      <c r="BC7" s="80" t="s">
        <v>54</v>
      </c>
      <c r="BD7" s="80" t="s">
        <v>54</v>
      </c>
      <c r="BE7" s="80"/>
      <c r="BF7" s="93" t="s">
        <v>54</v>
      </c>
      <c r="BG7" s="80" t="s">
        <v>54</v>
      </c>
      <c r="BH7" s="80" t="s">
        <v>54</v>
      </c>
      <c r="BI7" s="80"/>
      <c r="BJ7" s="80">
        <v>10.9</v>
      </c>
      <c r="BK7" s="80">
        <v>11.7</v>
      </c>
      <c r="BL7" s="80">
        <v>11.3</v>
      </c>
      <c r="BM7" s="80"/>
      <c r="BN7" s="80">
        <v>8.1999999999999993</v>
      </c>
      <c r="BO7" s="80">
        <v>6.5</v>
      </c>
      <c r="BP7" s="80">
        <v>7.4</v>
      </c>
      <c r="BQ7" s="80"/>
      <c r="BR7" s="80">
        <v>11.1</v>
      </c>
      <c r="BS7" s="80">
        <v>11.2</v>
      </c>
      <c r="BT7" s="80">
        <v>11.1</v>
      </c>
      <c r="BU7" s="80"/>
      <c r="BV7" s="80">
        <v>14.2</v>
      </c>
      <c r="BW7" s="80">
        <v>16.5</v>
      </c>
      <c r="BX7" s="80">
        <v>15.4</v>
      </c>
      <c r="BY7" s="80"/>
      <c r="BZ7" s="80">
        <v>8.6</v>
      </c>
      <c r="CA7" s="80">
        <v>10.199999999999999</v>
      </c>
      <c r="CB7" s="80">
        <v>9.5</v>
      </c>
      <c r="CC7" s="80"/>
      <c r="CD7" s="80" t="s">
        <v>54</v>
      </c>
      <c r="CE7" s="80" t="s">
        <v>54</v>
      </c>
      <c r="CF7" s="80" t="s">
        <v>54</v>
      </c>
      <c r="CG7" s="80"/>
      <c r="CH7" s="93" t="s">
        <v>54</v>
      </c>
      <c r="CI7" s="80" t="s">
        <v>54</v>
      </c>
      <c r="CJ7" s="80" t="s">
        <v>54</v>
      </c>
      <c r="CK7" s="80"/>
      <c r="CL7" s="80">
        <v>13.9</v>
      </c>
      <c r="CM7" s="80">
        <v>13.6</v>
      </c>
      <c r="CN7" s="80">
        <v>13.7</v>
      </c>
      <c r="CO7" s="80"/>
      <c r="CP7" s="80">
        <v>11.3</v>
      </c>
      <c r="CQ7" s="80">
        <v>7.2</v>
      </c>
      <c r="CR7" s="80">
        <v>9.3000000000000007</v>
      </c>
      <c r="CS7" s="80"/>
      <c r="CT7" s="80">
        <v>14.7</v>
      </c>
      <c r="CU7" s="80">
        <v>12.7</v>
      </c>
      <c r="CV7" s="80">
        <v>13.7</v>
      </c>
      <c r="CW7" s="80"/>
      <c r="CX7" s="80">
        <v>16.7</v>
      </c>
      <c r="CY7" s="80">
        <v>18.7</v>
      </c>
      <c r="CZ7" s="80">
        <v>17.8</v>
      </c>
      <c r="DA7" s="80"/>
      <c r="DB7" s="80">
        <v>11.4</v>
      </c>
      <c r="DC7" s="80">
        <v>12.6</v>
      </c>
      <c r="DD7" s="80">
        <v>12.1</v>
      </c>
      <c r="DE7" s="80"/>
      <c r="DF7" s="80" t="s">
        <v>54</v>
      </c>
      <c r="DG7" s="80" t="s">
        <v>54</v>
      </c>
      <c r="DH7" s="80" t="s">
        <v>54</v>
      </c>
      <c r="DJ7" s="33">
        <v>80</v>
      </c>
      <c r="DK7" s="36"/>
    </row>
    <row r="8" spans="1:115" x14ac:dyDescent="0.4">
      <c r="A8" s="94">
        <v>1981</v>
      </c>
      <c r="B8" s="82" t="s">
        <v>54</v>
      </c>
      <c r="C8" s="82" t="s">
        <v>54</v>
      </c>
      <c r="D8" s="82" t="s">
        <v>54</v>
      </c>
      <c r="E8" s="82"/>
      <c r="F8" s="82">
        <v>87.1</v>
      </c>
      <c r="G8" s="82">
        <v>86</v>
      </c>
      <c r="H8" s="82">
        <v>86.5</v>
      </c>
      <c r="I8" s="82"/>
      <c r="J8" s="82">
        <v>90.1</v>
      </c>
      <c r="K8" s="82">
        <v>92</v>
      </c>
      <c r="L8" s="82">
        <v>91</v>
      </c>
      <c r="M8" s="82"/>
      <c r="N8" s="82">
        <v>86.6</v>
      </c>
      <c r="O8" s="82">
        <v>87.9</v>
      </c>
      <c r="P8" s="82">
        <v>87.2</v>
      </c>
      <c r="Q8" s="82"/>
      <c r="R8" s="82">
        <v>83.4</v>
      </c>
      <c r="S8" s="82">
        <v>82.7</v>
      </c>
      <c r="T8" s="82">
        <v>83</v>
      </c>
      <c r="U8" s="82"/>
      <c r="V8" s="82">
        <v>89.9</v>
      </c>
      <c r="W8" s="82">
        <v>84.3</v>
      </c>
      <c r="X8" s="82">
        <v>86.7</v>
      </c>
      <c r="Y8" s="82"/>
      <c r="Z8" s="82" t="s">
        <v>54</v>
      </c>
      <c r="AA8" s="82" t="s">
        <v>54</v>
      </c>
      <c r="AB8" s="82" t="s">
        <v>54</v>
      </c>
      <c r="AC8" s="82"/>
      <c r="AD8" s="95" t="s">
        <v>54</v>
      </c>
      <c r="AE8" s="82" t="s">
        <v>54</v>
      </c>
      <c r="AF8" s="82" t="s">
        <v>54</v>
      </c>
      <c r="AG8" s="82"/>
      <c r="AH8" s="82">
        <v>3</v>
      </c>
      <c r="AI8" s="82">
        <v>1.4</v>
      </c>
      <c r="AJ8" s="82">
        <v>2.1</v>
      </c>
      <c r="AK8" s="82"/>
      <c r="AL8" s="82">
        <v>3.3</v>
      </c>
      <c r="AM8" s="82">
        <v>1.4</v>
      </c>
      <c r="AN8" s="82">
        <v>2.4</v>
      </c>
      <c r="AO8" s="82"/>
      <c r="AP8" s="82">
        <v>4.2</v>
      </c>
      <c r="AQ8" s="82">
        <v>1.4</v>
      </c>
      <c r="AR8" s="82">
        <v>2.8</v>
      </c>
      <c r="AS8" s="82"/>
      <c r="AT8" s="82">
        <v>2.6</v>
      </c>
      <c r="AU8" s="82">
        <v>1.4</v>
      </c>
      <c r="AV8" s="82">
        <v>2</v>
      </c>
      <c r="AW8" s="82"/>
      <c r="AX8" s="82">
        <v>1.2</v>
      </c>
      <c r="AY8" s="82">
        <v>1.3</v>
      </c>
      <c r="AZ8" s="82">
        <v>1.2</v>
      </c>
      <c r="BA8" s="82"/>
      <c r="BB8" s="82" t="s">
        <v>54</v>
      </c>
      <c r="BC8" s="82" t="s">
        <v>54</v>
      </c>
      <c r="BD8" s="82" t="s">
        <v>54</v>
      </c>
      <c r="BE8" s="82"/>
      <c r="BF8" s="95" t="s">
        <v>54</v>
      </c>
      <c r="BG8" s="82" t="s">
        <v>54</v>
      </c>
      <c r="BH8" s="82" t="s">
        <v>54</v>
      </c>
      <c r="BI8" s="82"/>
      <c r="BJ8" s="82">
        <v>9.1</v>
      </c>
      <c r="BK8" s="82">
        <v>11.4</v>
      </c>
      <c r="BL8" s="82">
        <v>10.3</v>
      </c>
      <c r="BM8" s="82"/>
      <c r="BN8" s="82">
        <v>6.6</v>
      </c>
      <c r="BO8" s="82">
        <v>6.6</v>
      </c>
      <c r="BP8" s="82">
        <v>6.6</v>
      </c>
      <c r="BQ8" s="82"/>
      <c r="BR8" s="82">
        <v>9</v>
      </c>
      <c r="BS8" s="82">
        <v>10.5</v>
      </c>
      <c r="BT8" s="82">
        <v>9.6999999999999993</v>
      </c>
      <c r="BU8" s="82"/>
      <c r="BV8" s="82">
        <v>12.6</v>
      </c>
      <c r="BW8" s="82">
        <v>15</v>
      </c>
      <c r="BX8" s="82">
        <v>13.9</v>
      </c>
      <c r="BY8" s="82"/>
      <c r="BZ8" s="82">
        <v>6.9</v>
      </c>
      <c r="CA8" s="82">
        <v>11.4</v>
      </c>
      <c r="CB8" s="82">
        <v>9.4</v>
      </c>
      <c r="CC8" s="82"/>
      <c r="CD8" s="82" t="s">
        <v>54</v>
      </c>
      <c r="CE8" s="82" t="s">
        <v>54</v>
      </c>
      <c r="CF8" s="82" t="s">
        <v>54</v>
      </c>
      <c r="CG8" s="82"/>
      <c r="CH8" s="95" t="s">
        <v>54</v>
      </c>
      <c r="CI8" s="82" t="s">
        <v>54</v>
      </c>
      <c r="CJ8" s="82" t="s">
        <v>54</v>
      </c>
      <c r="CK8" s="82"/>
      <c r="CL8" s="82">
        <v>12.9</v>
      </c>
      <c r="CM8" s="82">
        <v>14</v>
      </c>
      <c r="CN8" s="82">
        <v>13.5</v>
      </c>
      <c r="CO8" s="82"/>
      <c r="CP8" s="82">
        <v>9.9</v>
      </c>
      <c r="CQ8" s="82">
        <v>8</v>
      </c>
      <c r="CR8" s="82">
        <v>9</v>
      </c>
      <c r="CS8" s="82"/>
      <c r="CT8" s="82">
        <v>13.4</v>
      </c>
      <c r="CU8" s="82">
        <v>12.1</v>
      </c>
      <c r="CV8" s="82">
        <v>12.8</v>
      </c>
      <c r="CW8" s="82"/>
      <c r="CX8" s="82">
        <v>16.600000000000001</v>
      </c>
      <c r="CY8" s="82">
        <v>17.3</v>
      </c>
      <c r="CZ8" s="82">
        <v>17</v>
      </c>
      <c r="DA8" s="82"/>
      <c r="DB8" s="82">
        <v>10.1</v>
      </c>
      <c r="DC8" s="82">
        <v>15.7</v>
      </c>
      <c r="DD8" s="82">
        <v>13.3</v>
      </c>
      <c r="DE8" s="82"/>
      <c r="DF8" s="82" t="s">
        <v>54</v>
      </c>
      <c r="DG8" s="82" t="s">
        <v>54</v>
      </c>
      <c r="DH8" s="82" t="s">
        <v>54</v>
      </c>
      <c r="DJ8" s="33"/>
      <c r="DK8" s="36"/>
    </row>
    <row r="9" spans="1:115" x14ac:dyDescent="0.4">
      <c r="A9" s="92">
        <v>1982</v>
      </c>
      <c r="B9" s="80" t="s">
        <v>54</v>
      </c>
      <c r="C9" s="80" t="s">
        <v>54</v>
      </c>
      <c r="D9" s="80" t="s">
        <v>54</v>
      </c>
      <c r="E9" s="80"/>
      <c r="F9" s="80">
        <v>87.3</v>
      </c>
      <c r="G9" s="80">
        <v>86.1</v>
      </c>
      <c r="H9" s="80">
        <v>86.6</v>
      </c>
      <c r="I9" s="80"/>
      <c r="J9" s="80">
        <v>90.1</v>
      </c>
      <c r="K9" s="80">
        <v>91.2</v>
      </c>
      <c r="L9" s="80">
        <v>90.6</v>
      </c>
      <c r="M9" s="80"/>
      <c r="N9" s="80">
        <v>87.2</v>
      </c>
      <c r="O9" s="80">
        <v>88.8</v>
      </c>
      <c r="P9" s="80">
        <v>88</v>
      </c>
      <c r="Q9" s="80"/>
      <c r="R9" s="80">
        <v>85.8</v>
      </c>
      <c r="S9" s="80">
        <v>82.7</v>
      </c>
      <c r="T9" s="80">
        <v>84.2</v>
      </c>
      <c r="U9" s="80"/>
      <c r="V9" s="80">
        <v>87.1</v>
      </c>
      <c r="W9" s="80">
        <v>82.7</v>
      </c>
      <c r="X9" s="80">
        <v>84.7</v>
      </c>
      <c r="Y9" s="80"/>
      <c r="Z9" s="80" t="s">
        <v>54</v>
      </c>
      <c r="AA9" s="80" t="s">
        <v>54</v>
      </c>
      <c r="AB9" s="80" t="s">
        <v>54</v>
      </c>
      <c r="AC9" s="80"/>
      <c r="AD9" s="96" t="s">
        <v>54</v>
      </c>
      <c r="AE9" s="80" t="s">
        <v>54</v>
      </c>
      <c r="AF9" s="80" t="s">
        <v>54</v>
      </c>
      <c r="AG9" s="80"/>
      <c r="AH9" s="80">
        <v>2.7</v>
      </c>
      <c r="AI9" s="80">
        <v>1.5</v>
      </c>
      <c r="AJ9" s="80">
        <v>2.1</v>
      </c>
      <c r="AK9" s="80"/>
      <c r="AL9" s="80">
        <v>2</v>
      </c>
      <c r="AM9" s="80">
        <v>2.8</v>
      </c>
      <c r="AN9" s="80">
        <v>2.4</v>
      </c>
      <c r="AO9" s="80"/>
      <c r="AP9" s="80">
        <v>4</v>
      </c>
      <c r="AQ9" s="80">
        <v>1.3</v>
      </c>
      <c r="AR9" s="80">
        <v>2.7</v>
      </c>
      <c r="AS9" s="80"/>
      <c r="AT9" s="80">
        <v>2.1</v>
      </c>
      <c r="AU9" s="80">
        <v>1.2</v>
      </c>
      <c r="AV9" s="80">
        <v>1.6</v>
      </c>
      <c r="AW9" s="80"/>
      <c r="AX9" s="80">
        <v>1.6</v>
      </c>
      <c r="AY9" s="80">
        <v>1.6</v>
      </c>
      <c r="AZ9" s="80">
        <v>1.6</v>
      </c>
      <c r="BA9" s="80"/>
      <c r="BB9" s="80" t="s">
        <v>54</v>
      </c>
      <c r="BC9" s="80" t="s">
        <v>54</v>
      </c>
      <c r="BD9" s="80" t="s">
        <v>54</v>
      </c>
      <c r="BE9" s="80"/>
      <c r="BF9" s="96" t="s">
        <v>54</v>
      </c>
      <c r="BG9" s="80" t="s">
        <v>54</v>
      </c>
      <c r="BH9" s="80" t="s">
        <v>54</v>
      </c>
      <c r="BI9" s="80"/>
      <c r="BJ9" s="80">
        <v>9.4</v>
      </c>
      <c r="BK9" s="80">
        <v>11.3</v>
      </c>
      <c r="BL9" s="80">
        <v>10.4</v>
      </c>
      <c r="BM9" s="80"/>
      <c r="BN9" s="80">
        <v>7.7</v>
      </c>
      <c r="BO9" s="80">
        <v>5.6</v>
      </c>
      <c r="BP9" s="80">
        <v>6.8</v>
      </c>
      <c r="BQ9" s="80"/>
      <c r="BR9" s="80">
        <v>8.5</v>
      </c>
      <c r="BS9" s="80">
        <v>9.5</v>
      </c>
      <c r="BT9" s="80">
        <v>9</v>
      </c>
      <c r="BU9" s="80"/>
      <c r="BV9" s="80">
        <v>11.7</v>
      </c>
      <c r="BW9" s="80">
        <v>15.7</v>
      </c>
      <c r="BX9" s="80">
        <v>13.7</v>
      </c>
      <c r="BY9" s="80"/>
      <c r="BZ9" s="80">
        <v>9.5</v>
      </c>
      <c r="CA9" s="80">
        <v>12</v>
      </c>
      <c r="CB9" s="80">
        <v>10.9</v>
      </c>
      <c r="CC9" s="80"/>
      <c r="CD9" s="80" t="s">
        <v>54</v>
      </c>
      <c r="CE9" s="80" t="s">
        <v>54</v>
      </c>
      <c r="CF9" s="80" t="s">
        <v>54</v>
      </c>
      <c r="CG9" s="80"/>
      <c r="CH9" s="96" t="s">
        <v>54</v>
      </c>
      <c r="CI9" s="80" t="s">
        <v>54</v>
      </c>
      <c r="CJ9" s="80" t="s">
        <v>54</v>
      </c>
      <c r="CK9" s="80"/>
      <c r="CL9" s="80">
        <v>12.7</v>
      </c>
      <c r="CM9" s="80">
        <v>13.9</v>
      </c>
      <c r="CN9" s="80">
        <v>13.4</v>
      </c>
      <c r="CO9" s="80"/>
      <c r="CP9" s="80">
        <v>9.9</v>
      </c>
      <c r="CQ9" s="80">
        <v>8.8000000000000007</v>
      </c>
      <c r="CR9" s="80">
        <v>9.4</v>
      </c>
      <c r="CS9" s="80"/>
      <c r="CT9" s="80">
        <v>12.8</v>
      </c>
      <c r="CU9" s="80">
        <v>11.2</v>
      </c>
      <c r="CV9" s="80">
        <v>12</v>
      </c>
      <c r="CW9" s="80"/>
      <c r="CX9" s="80">
        <v>14.2</v>
      </c>
      <c r="CY9" s="80">
        <v>17.3</v>
      </c>
      <c r="CZ9" s="80">
        <v>15.8</v>
      </c>
      <c r="DA9" s="80"/>
      <c r="DB9" s="80">
        <v>12.9</v>
      </c>
      <c r="DC9" s="80">
        <v>17.3</v>
      </c>
      <c r="DD9" s="80">
        <v>15.3</v>
      </c>
      <c r="DE9" s="80"/>
      <c r="DF9" s="80" t="s">
        <v>54</v>
      </c>
      <c r="DG9" s="80" t="s">
        <v>54</v>
      </c>
      <c r="DH9" s="80" t="s">
        <v>54</v>
      </c>
      <c r="DJ9" s="33">
        <v>82</v>
      </c>
      <c r="DK9" s="36"/>
    </row>
    <row r="10" spans="1:115" x14ac:dyDescent="0.4">
      <c r="A10" s="94">
        <v>1983</v>
      </c>
      <c r="B10" s="82" t="s">
        <v>54</v>
      </c>
      <c r="C10" s="82" t="s">
        <v>54</v>
      </c>
      <c r="D10" s="82" t="s">
        <v>54</v>
      </c>
      <c r="E10" s="82"/>
      <c r="F10" s="82">
        <v>84.1</v>
      </c>
      <c r="G10" s="82">
        <v>83.5</v>
      </c>
      <c r="H10" s="82">
        <v>83.8</v>
      </c>
      <c r="I10" s="82"/>
      <c r="J10" s="82">
        <v>88.7</v>
      </c>
      <c r="K10" s="82">
        <v>90.1</v>
      </c>
      <c r="L10" s="82">
        <v>89.4</v>
      </c>
      <c r="M10" s="82"/>
      <c r="N10" s="82">
        <v>83.1</v>
      </c>
      <c r="O10" s="82">
        <v>87.4</v>
      </c>
      <c r="P10" s="82">
        <v>85.2</v>
      </c>
      <c r="Q10" s="82"/>
      <c r="R10" s="82">
        <v>81.7</v>
      </c>
      <c r="S10" s="82">
        <v>79.7</v>
      </c>
      <c r="T10" s="82">
        <v>80.7</v>
      </c>
      <c r="U10" s="82"/>
      <c r="V10" s="82">
        <v>85.7</v>
      </c>
      <c r="W10" s="82">
        <v>77.900000000000006</v>
      </c>
      <c r="X10" s="82">
        <v>81.3</v>
      </c>
      <c r="Y10" s="82"/>
      <c r="Z10" s="82" t="s">
        <v>54</v>
      </c>
      <c r="AA10" s="82" t="s">
        <v>54</v>
      </c>
      <c r="AB10" s="82" t="s">
        <v>54</v>
      </c>
      <c r="AC10" s="82"/>
      <c r="AD10" s="95" t="s">
        <v>54</v>
      </c>
      <c r="AE10" s="82" t="s">
        <v>54</v>
      </c>
      <c r="AF10" s="82" t="s">
        <v>54</v>
      </c>
      <c r="AG10" s="82"/>
      <c r="AH10" s="82">
        <v>2.7</v>
      </c>
      <c r="AI10" s="82">
        <v>1.8</v>
      </c>
      <c r="AJ10" s="82">
        <v>2.2000000000000002</v>
      </c>
      <c r="AK10" s="82"/>
      <c r="AL10" s="82">
        <v>2.8</v>
      </c>
      <c r="AM10" s="82">
        <v>2.5</v>
      </c>
      <c r="AN10" s="82">
        <v>2.7</v>
      </c>
      <c r="AO10" s="82"/>
      <c r="AP10" s="82">
        <v>3.9</v>
      </c>
      <c r="AQ10" s="82">
        <v>1.9</v>
      </c>
      <c r="AR10" s="82">
        <v>2.9</v>
      </c>
      <c r="AS10" s="82"/>
      <c r="AT10" s="82">
        <v>2.1</v>
      </c>
      <c r="AU10" s="82">
        <v>1.6</v>
      </c>
      <c r="AV10" s="82">
        <v>1.8</v>
      </c>
      <c r="AW10" s="82"/>
      <c r="AX10" s="82">
        <v>1.1000000000000001</v>
      </c>
      <c r="AY10" s="82">
        <v>1.2</v>
      </c>
      <c r="AZ10" s="82">
        <v>1.2</v>
      </c>
      <c r="BA10" s="82"/>
      <c r="BB10" s="82" t="s">
        <v>54</v>
      </c>
      <c r="BC10" s="82" t="s">
        <v>54</v>
      </c>
      <c r="BD10" s="82" t="s">
        <v>54</v>
      </c>
      <c r="BE10" s="82"/>
      <c r="BF10" s="95" t="s">
        <v>54</v>
      </c>
      <c r="BG10" s="82" t="s">
        <v>54</v>
      </c>
      <c r="BH10" s="82" t="s">
        <v>54</v>
      </c>
      <c r="BI10" s="82"/>
      <c r="BJ10" s="82">
        <v>12.5</v>
      </c>
      <c r="BK10" s="82">
        <v>13.9</v>
      </c>
      <c r="BL10" s="82">
        <v>13.3</v>
      </c>
      <c r="BM10" s="82"/>
      <c r="BN10" s="82">
        <v>8.3000000000000007</v>
      </c>
      <c r="BO10" s="82">
        <v>7</v>
      </c>
      <c r="BP10" s="82">
        <v>7.6</v>
      </c>
      <c r="BQ10" s="82"/>
      <c r="BR10" s="82">
        <v>12.6</v>
      </c>
      <c r="BS10" s="82">
        <v>10.6</v>
      </c>
      <c r="BT10" s="82">
        <v>11.6</v>
      </c>
      <c r="BU10" s="82"/>
      <c r="BV10" s="82">
        <v>15.7</v>
      </c>
      <c r="BW10" s="82">
        <v>18.399999999999999</v>
      </c>
      <c r="BX10" s="82">
        <v>17.100000000000001</v>
      </c>
      <c r="BY10" s="82"/>
      <c r="BZ10" s="82">
        <v>11.3</v>
      </c>
      <c r="CA10" s="82">
        <v>18.2</v>
      </c>
      <c r="CB10" s="82">
        <v>15.1</v>
      </c>
      <c r="CC10" s="82"/>
      <c r="CD10" s="82" t="s">
        <v>54</v>
      </c>
      <c r="CE10" s="82" t="s">
        <v>54</v>
      </c>
      <c r="CF10" s="82" t="s">
        <v>54</v>
      </c>
      <c r="CG10" s="82"/>
      <c r="CH10" s="95" t="s">
        <v>54</v>
      </c>
      <c r="CI10" s="82" t="s">
        <v>54</v>
      </c>
      <c r="CJ10" s="82" t="s">
        <v>54</v>
      </c>
      <c r="CK10" s="82"/>
      <c r="CL10" s="82">
        <v>15.9</v>
      </c>
      <c r="CM10" s="82">
        <v>16.399999999999999</v>
      </c>
      <c r="CN10" s="82">
        <v>16.2</v>
      </c>
      <c r="CO10" s="82"/>
      <c r="CP10" s="82">
        <v>11.3</v>
      </c>
      <c r="CQ10" s="82">
        <v>9.9</v>
      </c>
      <c r="CR10" s="82">
        <v>10.6</v>
      </c>
      <c r="CS10" s="82"/>
      <c r="CT10" s="82">
        <v>16.899999999999999</v>
      </c>
      <c r="CU10" s="82">
        <v>12.6</v>
      </c>
      <c r="CV10" s="82">
        <v>14.8</v>
      </c>
      <c r="CW10" s="82"/>
      <c r="CX10" s="82">
        <v>18.2</v>
      </c>
      <c r="CY10" s="82">
        <v>20.3</v>
      </c>
      <c r="CZ10" s="82">
        <v>19.3</v>
      </c>
      <c r="DA10" s="82"/>
      <c r="DB10" s="82">
        <v>14.3</v>
      </c>
      <c r="DC10" s="82">
        <v>22</v>
      </c>
      <c r="DD10" s="82">
        <v>18.600000000000001</v>
      </c>
      <c r="DE10" s="82"/>
      <c r="DF10" s="82" t="s">
        <v>54</v>
      </c>
      <c r="DG10" s="82" t="s">
        <v>54</v>
      </c>
      <c r="DH10" s="82" t="s">
        <v>54</v>
      </c>
      <c r="DJ10" s="33"/>
      <c r="DK10" s="36"/>
    </row>
    <row r="11" spans="1:115" x14ac:dyDescent="0.4">
      <c r="A11" s="92">
        <v>1984</v>
      </c>
      <c r="B11" s="80" t="s">
        <v>54</v>
      </c>
      <c r="C11" s="80" t="s">
        <v>54</v>
      </c>
      <c r="D11" s="80" t="s">
        <v>54</v>
      </c>
      <c r="E11" s="80"/>
      <c r="F11" s="80">
        <v>83.9</v>
      </c>
      <c r="G11" s="80">
        <v>82.4</v>
      </c>
      <c r="H11" s="80">
        <v>83.1</v>
      </c>
      <c r="I11" s="80"/>
      <c r="J11" s="80">
        <v>87.7</v>
      </c>
      <c r="K11" s="80">
        <v>88.2</v>
      </c>
      <c r="L11" s="80">
        <v>88</v>
      </c>
      <c r="M11" s="80"/>
      <c r="N11" s="80">
        <v>83.2</v>
      </c>
      <c r="O11" s="80">
        <v>85.1</v>
      </c>
      <c r="P11" s="80">
        <v>84.1</v>
      </c>
      <c r="Q11" s="80"/>
      <c r="R11" s="80">
        <v>82.6</v>
      </c>
      <c r="S11" s="80">
        <v>79.3</v>
      </c>
      <c r="T11" s="80">
        <v>80.900000000000006</v>
      </c>
      <c r="U11" s="80"/>
      <c r="V11" s="80">
        <v>83.3</v>
      </c>
      <c r="W11" s="80">
        <v>78.3</v>
      </c>
      <c r="X11" s="80">
        <v>80.5</v>
      </c>
      <c r="Y11" s="80"/>
      <c r="Z11" s="80" t="s">
        <v>54</v>
      </c>
      <c r="AA11" s="80" t="s">
        <v>54</v>
      </c>
      <c r="AB11" s="80" t="s">
        <v>54</v>
      </c>
      <c r="AC11" s="80"/>
      <c r="AD11" s="96" t="s">
        <v>54</v>
      </c>
      <c r="AE11" s="80" t="s">
        <v>54</v>
      </c>
      <c r="AF11" s="80" t="s">
        <v>54</v>
      </c>
      <c r="AG11" s="80"/>
      <c r="AH11" s="80">
        <v>2.7</v>
      </c>
      <c r="AI11" s="80">
        <v>1.7</v>
      </c>
      <c r="AJ11" s="80">
        <v>2.2000000000000002</v>
      </c>
      <c r="AK11" s="80"/>
      <c r="AL11" s="80">
        <v>3.5</v>
      </c>
      <c r="AM11" s="80">
        <v>2.4</v>
      </c>
      <c r="AN11" s="80">
        <v>3</v>
      </c>
      <c r="AO11" s="80"/>
      <c r="AP11" s="80">
        <v>3.1</v>
      </c>
      <c r="AQ11" s="80">
        <v>2</v>
      </c>
      <c r="AR11" s="80">
        <v>2.6</v>
      </c>
      <c r="AS11" s="80"/>
      <c r="AT11" s="80">
        <v>2.4</v>
      </c>
      <c r="AU11" s="80">
        <v>1.2</v>
      </c>
      <c r="AV11" s="80">
        <v>1.8</v>
      </c>
      <c r="AW11" s="80"/>
      <c r="AX11" s="80">
        <v>1.5</v>
      </c>
      <c r="AY11" s="80">
        <v>1.5</v>
      </c>
      <c r="AZ11" s="80">
        <v>1.5</v>
      </c>
      <c r="BA11" s="80"/>
      <c r="BB11" s="80" t="s">
        <v>54</v>
      </c>
      <c r="BC11" s="80" t="s">
        <v>54</v>
      </c>
      <c r="BD11" s="80" t="s">
        <v>54</v>
      </c>
      <c r="BE11" s="80"/>
      <c r="BF11" s="96" t="s">
        <v>54</v>
      </c>
      <c r="BG11" s="80" t="s">
        <v>54</v>
      </c>
      <c r="BH11" s="80" t="s">
        <v>54</v>
      </c>
      <c r="BI11" s="80"/>
      <c r="BJ11" s="80">
        <v>12.5</v>
      </c>
      <c r="BK11" s="80">
        <v>14.8</v>
      </c>
      <c r="BL11" s="80">
        <v>13.6</v>
      </c>
      <c r="BM11" s="80"/>
      <c r="BN11" s="80">
        <v>8.5</v>
      </c>
      <c r="BO11" s="80">
        <v>9.3000000000000007</v>
      </c>
      <c r="BP11" s="80">
        <v>8.9</v>
      </c>
      <c r="BQ11" s="80"/>
      <c r="BR11" s="80">
        <v>13.2</v>
      </c>
      <c r="BS11" s="80">
        <v>12.3</v>
      </c>
      <c r="BT11" s="80">
        <v>12.7</v>
      </c>
      <c r="BU11" s="80"/>
      <c r="BV11" s="80">
        <v>14.1</v>
      </c>
      <c r="BW11" s="80">
        <v>18.600000000000001</v>
      </c>
      <c r="BX11" s="80">
        <v>16.399999999999999</v>
      </c>
      <c r="BY11" s="80"/>
      <c r="BZ11" s="80">
        <v>12.3</v>
      </c>
      <c r="CA11" s="80">
        <v>17.8</v>
      </c>
      <c r="CB11" s="80">
        <v>15.3</v>
      </c>
      <c r="CC11" s="80"/>
      <c r="CD11" s="80" t="s">
        <v>54</v>
      </c>
      <c r="CE11" s="80" t="s">
        <v>54</v>
      </c>
      <c r="CF11" s="80" t="s">
        <v>54</v>
      </c>
      <c r="CG11" s="80"/>
      <c r="CH11" s="96" t="s">
        <v>54</v>
      </c>
      <c r="CI11" s="80" t="s">
        <v>54</v>
      </c>
      <c r="CJ11" s="80" t="s">
        <v>54</v>
      </c>
      <c r="CK11" s="80"/>
      <c r="CL11" s="80">
        <v>16.100000000000001</v>
      </c>
      <c r="CM11" s="80">
        <v>17.600000000000001</v>
      </c>
      <c r="CN11" s="80">
        <v>16.8</v>
      </c>
      <c r="CO11" s="80"/>
      <c r="CP11" s="80">
        <v>12.3</v>
      </c>
      <c r="CQ11" s="80">
        <v>11.8</v>
      </c>
      <c r="CR11" s="80">
        <v>12</v>
      </c>
      <c r="CS11" s="80"/>
      <c r="CT11" s="80">
        <v>16.8</v>
      </c>
      <c r="CU11" s="80">
        <v>14.8</v>
      </c>
      <c r="CV11" s="80">
        <v>15.9</v>
      </c>
      <c r="CW11" s="80"/>
      <c r="CX11" s="80">
        <v>17.399999999999999</v>
      </c>
      <c r="CY11" s="80">
        <v>20.7</v>
      </c>
      <c r="CZ11" s="80">
        <v>19.100000000000001</v>
      </c>
      <c r="DA11" s="80"/>
      <c r="DB11" s="80">
        <v>16.7</v>
      </c>
      <c r="DC11" s="80">
        <v>21.7</v>
      </c>
      <c r="DD11" s="80">
        <v>19.5</v>
      </c>
      <c r="DE11" s="80"/>
      <c r="DF11" s="80" t="s">
        <v>54</v>
      </c>
      <c r="DG11" s="80" t="s">
        <v>54</v>
      </c>
      <c r="DH11" s="80" t="s">
        <v>54</v>
      </c>
      <c r="DJ11" s="33">
        <v>84</v>
      </c>
      <c r="DK11" s="36"/>
    </row>
    <row r="12" spans="1:115" x14ac:dyDescent="0.4">
      <c r="A12" s="94">
        <v>1985</v>
      </c>
      <c r="B12" s="82" t="s">
        <v>54</v>
      </c>
      <c r="C12" s="82" t="s">
        <v>54</v>
      </c>
      <c r="D12" s="82" t="s">
        <v>54</v>
      </c>
      <c r="E12" s="82"/>
      <c r="F12" s="82">
        <v>83.1</v>
      </c>
      <c r="G12" s="82">
        <v>83.2</v>
      </c>
      <c r="H12" s="82">
        <v>83.2</v>
      </c>
      <c r="I12" s="82"/>
      <c r="J12" s="82">
        <v>86.6</v>
      </c>
      <c r="K12" s="82">
        <v>87.9</v>
      </c>
      <c r="L12" s="82">
        <v>87.3</v>
      </c>
      <c r="M12" s="82"/>
      <c r="N12" s="82">
        <v>81.900000000000006</v>
      </c>
      <c r="O12" s="82">
        <v>87.1</v>
      </c>
      <c r="P12" s="82">
        <v>84.4</v>
      </c>
      <c r="Q12" s="82"/>
      <c r="R12" s="82">
        <v>82.8</v>
      </c>
      <c r="S12" s="82">
        <v>79.5</v>
      </c>
      <c r="T12" s="82">
        <v>81.099999999999994</v>
      </c>
      <c r="U12" s="82"/>
      <c r="V12" s="82">
        <v>83</v>
      </c>
      <c r="W12" s="82">
        <v>78.900000000000006</v>
      </c>
      <c r="X12" s="82">
        <v>80.7</v>
      </c>
      <c r="Y12" s="82"/>
      <c r="Z12" s="82" t="s">
        <v>54</v>
      </c>
      <c r="AA12" s="82" t="s">
        <v>54</v>
      </c>
      <c r="AB12" s="82" t="s">
        <v>54</v>
      </c>
      <c r="AC12" s="82"/>
      <c r="AD12" s="95" t="s">
        <v>54</v>
      </c>
      <c r="AE12" s="82" t="s">
        <v>54</v>
      </c>
      <c r="AF12" s="82" t="s">
        <v>54</v>
      </c>
      <c r="AG12" s="82"/>
      <c r="AH12" s="82">
        <v>3.4</v>
      </c>
      <c r="AI12" s="82">
        <v>2.1</v>
      </c>
      <c r="AJ12" s="82">
        <v>2.8</v>
      </c>
      <c r="AK12" s="82"/>
      <c r="AL12" s="82">
        <v>3.9</v>
      </c>
      <c r="AM12" s="82">
        <v>3.5</v>
      </c>
      <c r="AN12" s="82">
        <v>3.7</v>
      </c>
      <c r="AO12" s="82"/>
      <c r="AP12" s="82">
        <v>4.4000000000000004</v>
      </c>
      <c r="AQ12" s="82">
        <v>2</v>
      </c>
      <c r="AR12" s="82">
        <v>3.2</v>
      </c>
      <c r="AS12" s="82"/>
      <c r="AT12" s="82">
        <v>3.1</v>
      </c>
      <c r="AU12" s="82">
        <v>1.6</v>
      </c>
      <c r="AV12" s="82">
        <v>2.2999999999999998</v>
      </c>
      <c r="AW12" s="82"/>
      <c r="AX12" s="82">
        <v>1.6</v>
      </c>
      <c r="AY12" s="82">
        <v>1.9</v>
      </c>
      <c r="AZ12" s="82">
        <v>1.8</v>
      </c>
      <c r="BA12" s="82"/>
      <c r="BB12" s="82" t="s">
        <v>54</v>
      </c>
      <c r="BC12" s="82" t="s">
        <v>54</v>
      </c>
      <c r="BD12" s="82" t="s">
        <v>54</v>
      </c>
      <c r="BE12" s="82"/>
      <c r="BF12" s="95" t="s">
        <v>54</v>
      </c>
      <c r="BG12" s="82" t="s">
        <v>54</v>
      </c>
      <c r="BH12" s="82" t="s">
        <v>54</v>
      </c>
      <c r="BI12" s="82"/>
      <c r="BJ12" s="82">
        <v>11.9</v>
      </c>
      <c r="BK12" s="82">
        <v>12.6</v>
      </c>
      <c r="BL12" s="82">
        <v>12.3</v>
      </c>
      <c r="BM12" s="82"/>
      <c r="BN12" s="82">
        <v>8.9</v>
      </c>
      <c r="BO12" s="82">
        <v>8.1999999999999993</v>
      </c>
      <c r="BP12" s="82">
        <v>8.5</v>
      </c>
      <c r="BQ12" s="82"/>
      <c r="BR12" s="82">
        <v>13.1</v>
      </c>
      <c r="BS12" s="82">
        <v>10.6</v>
      </c>
      <c r="BT12" s="82">
        <v>11.9</v>
      </c>
      <c r="BU12" s="82"/>
      <c r="BV12" s="82">
        <v>12.7</v>
      </c>
      <c r="BW12" s="82">
        <v>17.899999999999999</v>
      </c>
      <c r="BX12" s="82">
        <v>15.3</v>
      </c>
      <c r="BY12" s="82"/>
      <c r="BZ12" s="82">
        <v>11</v>
      </c>
      <c r="CA12" s="82">
        <v>12.4</v>
      </c>
      <c r="CB12" s="82">
        <v>11.7</v>
      </c>
      <c r="CC12" s="82"/>
      <c r="CD12" s="82" t="s">
        <v>54</v>
      </c>
      <c r="CE12" s="82" t="s">
        <v>54</v>
      </c>
      <c r="CF12" s="82" t="s">
        <v>54</v>
      </c>
      <c r="CG12" s="82"/>
      <c r="CH12" s="95" t="s">
        <v>54</v>
      </c>
      <c r="CI12" s="82" t="s">
        <v>54</v>
      </c>
      <c r="CJ12" s="82" t="s">
        <v>54</v>
      </c>
      <c r="CK12" s="82"/>
      <c r="CL12" s="82">
        <v>16.8</v>
      </c>
      <c r="CM12" s="82">
        <v>16.8</v>
      </c>
      <c r="CN12" s="82">
        <v>16.8</v>
      </c>
      <c r="CO12" s="82"/>
      <c r="CP12" s="82">
        <v>13.4</v>
      </c>
      <c r="CQ12" s="82">
        <v>12.1</v>
      </c>
      <c r="CR12" s="82">
        <v>12.7</v>
      </c>
      <c r="CS12" s="82"/>
      <c r="CT12" s="82">
        <v>18.100000000000001</v>
      </c>
      <c r="CU12" s="82">
        <v>12.9</v>
      </c>
      <c r="CV12" s="82">
        <v>15.6</v>
      </c>
      <c r="CW12" s="82"/>
      <c r="CX12" s="82">
        <v>17</v>
      </c>
      <c r="CY12" s="82">
        <v>20.5</v>
      </c>
      <c r="CZ12" s="82">
        <v>18.8</v>
      </c>
      <c r="DA12" s="82"/>
      <c r="DB12" s="82">
        <v>17</v>
      </c>
      <c r="DC12" s="82">
        <v>21.1</v>
      </c>
      <c r="DD12" s="82">
        <v>19.3</v>
      </c>
      <c r="DE12" s="82"/>
      <c r="DF12" s="82" t="s">
        <v>54</v>
      </c>
      <c r="DG12" s="82" t="s">
        <v>54</v>
      </c>
      <c r="DH12" s="82" t="s">
        <v>54</v>
      </c>
      <c r="DJ12" s="33"/>
      <c r="DK12" s="36"/>
    </row>
    <row r="13" spans="1:115" x14ac:dyDescent="0.4">
      <c r="A13" s="92">
        <v>1986</v>
      </c>
      <c r="B13" s="80" t="s">
        <v>54</v>
      </c>
      <c r="C13" s="80" t="s">
        <v>54</v>
      </c>
      <c r="D13" s="80" t="s">
        <v>54</v>
      </c>
      <c r="E13" s="80"/>
      <c r="F13" s="80">
        <v>77.3</v>
      </c>
      <c r="G13" s="80">
        <v>77.400000000000006</v>
      </c>
      <c r="H13" s="80">
        <v>77.3</v>
      </c>
      <c r="I13" s="80"/>
      <c r="J13" s="80">
        <v>83.4</v>
      </c>
      <c r="K13" s="80">
        <v>83.6</v>
      </c>
      <c r="L13" s="80">
        <v>83.5</v>
      </c>
      <c r="M13" s="80"/>
      <c r="N13" s="80">
        <v>76.900000000000006</v>
      </c>
      <c r="O13" s="80">
        <v>79.599999999999994</v>
      </c>
      <c r="P13" s="80">
        <v>78.2</v>
      </c>
      <c r="Q13" s="80"/>
      <c r="R13" s="80">
        <v>75.2</v>
      </c>
      <c r="S13" s="80">
        <v>74.400000000000006</v>
      </c>
      <c r="T13" s="80">
        <v>74.8</v>
      </c>
      <c r="U13" s="80"/>
      <c r="V13" s="80">
        <v>75.400000000000006</v>
      </c>
      <c r="W13" s="80">
        <v>73.5</v>
      </c>
      <c r="X13" s="80">
        <v>74.3</v>
      </c>
      <c r="Y13" s="80"/>
      <c r="Z13" s="80" t="s">
        <v>54</v>
      </c>
      <c r="AA13" s="80" t="s">
        <v>54</v>
      </c>
      <c r="AB13" s="80" t="s">
        <v>54</v>
      </c>
      <c r="AC13" s="80"/>
      <c r="AD13" s="96" t="s">
        <v>54</v>
      </c>
      <c r="AE13" s="80" t="s">
        <v>54</v>
      </c>
      <c r="AF13" s="80" t="s">
        <v>54</v>
      </c>
      <c r="AG13" s="80"/>
      <c r="AH13" s="80">
        <v>4.3</v>
      </c>
      <c r="AI13" s="80">
        <v>2</v>
      </c>
      <c r="AJ13" s="80">
        <v>3.1</v>
      </c>
      <c r="AK13" s="80"/>
      <c r="AL13" s="80">
        <v>4.0999999999999996</v>
      </c>
      <c r="AM13" s="80">
        <v>3.2</v>
      </c>
      <c r="AN13" s="80">
        <v>3.7</v>
      </c>
      <c r="AO13" s="80"/>
      <c r="AP13" s="80">
        <v>5.3</v>
      </c>
      <c r="AQ13" s="80">
        <v>2.2999999999999998</v>
      </c>
      <c r="AR13" s="80">
        <v>3.8</v>
      </c>
      <c r="AS13" s="80"/>
      <c r="AT13" s="80">
        <v>4.4000000000000004</v>
      </c>
      <c r="AU13" s="80">
        <v>1.7</v>
      </c>
      <c r="AV13" s="80">
        <v>3</v>
      </c>
      <c r="AW13" s="80"/>
      <c r="AX13" s="80">
        <v>2</v>
      </c>
      <c r="AY13" s="80">
        <v>1.3</v>
      </c>
      <c r="AZ13" s="80">
        <v>1.6</v>
      </c>
      <c r="BA13" s="80"/>
      <c r="BB13" s="80" t="s">
        <v>54</v>
      </c>
      <c r="BC13" s="80" t="s">
        <v>54</v>
      </c>
      <c r="BD13" s="80" t="s">
        <v>54</v>
      </c>
      <c r="BE13" s="80"/>
      <c r="BF13" s="96" t="s">
        <v>54</v>
      </c>
      <c r="BG13" s="80" t="s">
        <v>54</v>
      </c>
      <c r="BH13" s="80" t="s">
        <v>54</v>
      </c>
      <c r="BI13" s="80"/>
      <c r="BJ13" s="80">
        <v>17.100000000000001</v>
      </c>
      <c r="BK13" s="80">
        <v>18.3</v>
      </c>
      <c r="BL13" s="80">
        <v>17.7</v>
      </c>
      <c r="BM13" s="80"/>
      <c r="BN13" s="80">
        <v>12</v>
      </c>
      <c r="BO13" s="80">
        <v>13</v>
      </c>
      <c r="BP13" s="80">
        <v>12.5</v>
      </c>
      <c r="BQ13" s="80"/>
      <c r="BR13" s="80">
        <v>17</v>
      </c>
      <c r="BS13" s="80">
        <v>17.399999999999999</v>
      </c>
      <c r="BT13" s="80">
        <v>17.2</v>
      </c>
      <c r="BU13" s="80"/>
      <c r="BV13" s="80">
        <v>19.7</v>
      </c>
      <c r="BW13" s="80">
        <v>22.4</v>
      </c>
      <c r="BX13" s="80">
        <v>21</v>
      </c>
      <c r="BY13" s="80"/>
      <c r="BZ13" s="80">
        <v>18.2</v>
      </c>
      <c r="CA13" s="80">
        <v>18.5</v>
      </c>
      <c r="CB13" s="80">
        <v>18.3</v>
      </c>
      <c r="CC13" s="80"/>
      <c r="CD13" s="80" t="s">
        <v>54</v>
      </c>
      <c r="CE13" s="80" t="s">
        <v>54</v>
      </c>
      <c r="CF13" s="80" t="s">
        <v>54</v>
      </c>
      <c r="CG13" s="80"/>
      <c r="CH13" s="96" t="s">
        <v>54</v>
      </c>
      <c r="CI13" s="80" t="s">
        <v>54</v>
      </c>
      <c r="CJ13" s="80" t="s">
        <v>54</v>
      </c>
      <c r="CK13" s="80"/>
      <c r="CL13" s="80">
        <v>22.7</v>
      </c>
      <c r="CM13" s="80">
        <v>22.6</v>
      </c>
      <c r="CN13" s="80">
        <v>22.6</v>
      </c>
      <c r="CO13" s="80"/>
      <c r="CP13" s="80">
        <v>16.600000000000001</v>
      </c>
      <c r="CQ13" s="80">
        <v>16.399999999999999</v>
      </c>
      <c r="CR13" s="80">
        <v>16.5</v>
      </c>
      <c r="CS13" s="80"/>
      <c r="CT13" s="80">
        <v>23</v>
      </c>
      <c r="CU13" s="80">
        <v>20.399999999999999</v>
      </c>
      <c r="CV13" s="80">
        <v>21.8</v>
      </c>
      <c r="CW13" s="80"/>
      <c r="CX13" s="80">
        <v>24.8</v>
      </c>
      <c r="CY13" s="80">
        <v>25.6</v>
      </c>
      <c r="CZ13" s="80">
        <v>25.2</v>
      </c>
      <c r="DA13" s="80"/>
      <c r="DB13" s="80">
        <v>24.6</v>
      </c>
      <c r="DC13" s="80">
        <v>26.5</v>
      </c>
      <c r="DD13" s="80">
        <v>25.7</v>
      </c>
      <c r="DE13" s="80"/>
      <c r="DF13" s="80" t="s">
        <v>54</v>
      </c>
      <c r="DG13" s="80" t="s">
        <v>54</v>
      </c>
      <c r="DH13" s="80" t="s">
        <v>54</v>
      </c>
      <c r="DJ13" s="33">
        <v>86</v>
      </c>
      <c r="DK13" s="36"/>
    </row>
    <row r="14" spans="1:115" x14ac:dyDescent="0.4">
      <c r="A14" s="94">
        <v>1987</v>
      </c>
      <c r="B14" s="82"/>
      <c r="C14" s="82"/>
      <c r="D14" s="82" t="s">
        <v>54</v>
      </c>
      <c r="E14" s="82"/>
      <c r="F14" s="82">
        <v>81.099999999999994</v>
      </c>
      <c r="G14" s="82">
        <v>79.8</v>
      </c>
      <c r="H14" s="82">
        <v>80.5</v>
      </c>
      <c r="I14" s="82"/>
      <c r="J14" s="82">
        <v>87</v>
      </c>
      <c r="K14" s="82">
        <v>86.9</v>
      </c>
      <c r="L14" s="82">
        <v>87</v>
      </c>
      <c r="M14" s="82"/>
      <c r="N14" s="82">
        <v>78.900000000000006</v>
      </c>
      <c r="O14" s="82">
        <v>82.9</v>
      </c>
      <c r="P14" s="82">
        <v>80.8</v>
      </c>
      <c r="Q14" s="82"/>
      <c r="R14" s="82">
        <v>80.900000000000006</v>
      </c>
      <c r="S14" s="82">
        <v>77.2</v>
      </c>
      <c r="T14" s="82">
        <v>79</v>
      </c>
      <c r="U14" s="82"/>
      <c r="V14" s="82">
        <v>81.599999999999994</v>
      </c>
      <c r="W14" s="82">
        <v>74.599999999999994</v>
      </c>
      <c r="X14" s="82">
        <v>77.7</v>
      </c>
      <c r="Y14" s="82"/>
      <c r="Z14" s="82"/>
      <c r="AA14" s="82"/>
      <c r="AB14" s="82" t="s">
        <v>54</v>
      </c>
      <c r="AC14" s="82"/>
      <c r="AD14" s="95"/>
      <c r="AE14" s="82"/>
      <c r="AF14" s="82" t="s">
        <v>54</v>
      </c>
      <c r="AG14" s="82"/>
      <c r="AH14" s="82">
        <v>3.8</v>
      </c>
      <c r="AI14" s="82">
        <v>2</v>
      </c>
      <c r="AJ14" s="82">
        <v>2.9</v>
      </c>
      <c r="AK14" s="82"/>
      <c r="AL14" s="82">
        <v>3.5</v>
      </c>
      <c r="AM14" s="82">
        <v>3.3</v>
      </c>
      <c r="AN14" s="82">
        <v>3.4</v>
      </c>
      <c r="AO14" s="82"/>
      <c r="AP14" s="82">
        <v>6</v>
      </c>
      <c r="AQ14" s="82">
        <v>2.2999999999999998</v>
      </c>
      <c r="AR14" s="82">
        <v>4.2</v>
      </c>
      <c r="AS14" s="82"/>
      <c r="AT14" s="82">
        <v>2.7</v>
      </c>
      <c r="AU14" s="82">
        <v>1.7</v>
      </c>
      <c r="AV14" s="82">
        <v>2.2000000000000002</v>
      </c>
      <c r="AW14" s="82"/>
      <c r="AX14" s="82">
        <v>1.4</v>
      </c>
      <c r="AY14" s="82">
        <v>1.3</v>
      </c>
      <c r="AZ14" s="82">
        <v>1.3</v>
      </c>
      <c r="BA14" s="82"/>
      <c r="BB14" s="82"/>
      <c r="BC14" s="82"/>
      <c r="BD14" s="82" t="s">
        <v>54</v>
      </c>
      <c r="BE14" s="82"/>
      <c r="BF14" s="95"/>
      <c r="BG14" s="82"/>
      <c r="BH14" s="82" t="s">
        <v>54</v>
      </c>
      <c r="BI14" s="82"/>
      <c r="BJ14" s="82">
        <v>13.3</v>
      </c>
      <c r="BK14" s="82">
        <v>15.5</v>
      </c>
      <c r="BL14" s="82">
        <v>14.4</v>
      </c>
      <c r="BM14" s="82"/>
      <c r="BN14" s="82">
        <v>9.1999999999999993</v>
      </c>
      <c r="BO14" s="82">
        <v>9.4</v>
      </c>
      <c r="BP14" s="82">
        <v>9.3000000000000007</v>
      </c>
      <c r="BQ14" s="82"/>
      <c r="BR14" s="82">
        <v>13.8</v>
      </c>
      <c r="BS14" s="82">
        <v>14.3</v>
      </c>
      <c r="BT14" s="82">
        <v>14.1</v>
      </c>
      <c r="BU14" s="82"/>
      <c r="BV14" s="82">
        <v>15.4</v>
      </c>
      <c r="BW14" s="82">
        <v>19.2</v>
      </c>
      <c r="BX14" s="82">
        <v>17.3</v>
      </c>
      <c r="BY14" s="82"/>
      <c r="BZ14" s="82">
        <v>12.2</v>
      </c>
      <c r="CA14" s="82">
        <v>16.2</v>
      </c>
      <c r="CB14" s="82">
        <v>14.4</v>
      </c>
      <c r="CC14" s="82"/>
      <c r="CD14" s="82"/>
      <c r="CE14" s="82"/>
      <c r="CF14" s="82" t="s">
        <v>54</v>
      </c>
      <c r="CG14" s="82"/>
      <c r="CH14" s="95"/>
      <c r="CI14" s="82"/>
      <c r="CJ14" s="82" t="s">
        <v>54</v>
      </c>
      <c r="CK14" s="82"/>
      <c r="CL14" s="82">
        <v>18.8</v>
      </c>
      <c r="CM14" s="82">
        <v>20.100000000000001</v>
      </c>
      <c r="CN14" s="82">
        <v>19.399999999999999</v>
      </c>
      <c r="CO14" s="82"/>
      <c r="CP14" s="82">
        <v>13</v>
      </c>
      <c r="CQ14" s="82">
        <v>13.1</v>
      </c>
      <c r="CR14" s="82">
        <v>13</v>
      </c>
      <c r="CS14" s="82"/>
      <c r="CT14" s="82">
        <v>20.8</v>
      </c>
      <c r="CU14" s="82">
        <v>17.100000000000001</v>
      </c>
      <c r="CV14" s="82">
        <v>19</v>
      </c>
      <c r="CW14" s="82"/>
      <c r="CX14" s="82">
        <v>19.100000000000001</v>
      </c>
      <c r="CY14" s="82">
        <v>22.8</v>
      </c>
      <c r="CZ14" s="82">
        <v>20.9</v>
      </c>
      <c r="DA14" s="82"/>
      <c r="DB14" s="82">
        <v>18.3</v>
      </c>
      <c r="DC14" s="82">
        <v>25.3</v>
      </c>
      <c r="DD14" s="82">
        <v>22.2</v>
      </c>
      <c r="DE14" s="82"/>
      <c r="DF14" s="82"/>
      <c r="DG14" s="82"/>
      <c r="DH14" s="82" t="s">
        <v>54</v>
      </c>
      <c r="DJ14" s="33"/>
      <c r="DK14" s="36"/>
    </row>
    <row r="15" spans="1:115" x14ac:dyDescent="0.4">
      <c r="A15" s="92">
        <v>1988</v>
      </c>
      <c r="B15" s="80">
        <v>79.2</v>
      </c>
      <c r="C15" s="80">
        <v>79.900000000000006</v>
      </c>
      <c r="D15" s="80">
        <v>79.5</v>
      </c>
      <c r="E15" s="80"/>
      <c r="F15" s="80">
        <v>79.3</v>
      </c>
      <c r="G15" s="80">
        <v>80.099999999999994</v>
      </c>
      <c r="H15" s="80">
        <v>79.7</v>
      </c>
      <c r="I15" s="80"/>
      <c r="J15" s="80">
        <v>84</v>
      </c>
      <c r="K15" s="80">
        <v>87.4</v>
      </c>
      <c r="L15" s="80">
        <v>85.7</v>
      </c>
      <c r="M15" s="80"/>
      <c r="N15" s="80">
        <v>76.7</v>
      </c>
      <c r="O15" s="80">
        <v>83.6</v>
      </c>
      <c r="P15" s="80">
        <v>79.900000000000006</v>
      </c>
      <c r="Q15" s="80"/>
      <c r="R15" s="80">
        <v>77.400000000000006</v>
      </c>
      <c r="S15" s="80">
        <v>76.7</v>
      </c>
      <c r="T15" s="80">
        <v>77</v>
      </c>
      <c r="U15" s="80"/>
      <c r="V15" s="80">
        <v>82.8</v>
      </c>
      <c r="W15" s="80">
        <v>75.5</v>
      </c>
      <c r="X15" s="80">
        <v>78.599999999999994</v>
      </c>
      <c r="Y15" s="80"/>
      <c r="Z15" s="80">
        <v>77.099999999999994</v>
      </c>
      <c r="AA15" s="80">
        <v>76.8</v>
      </c>
      <c r="AB15" s="80">
        <v>76.900000000000006</v>
      </c>
      <c r="AC15" s="80"/>
      <c r="AD15" s="96">
        <v>4.7</v>
      </c>
      <c r="AE15" s="80">
        <v>2.8</v>
      </c>
      <c r="AF15" s="80">
        <v>3.7</v>
      </c>
      <c r="AG15" s="80"/>
      <c r="AH15" s="80">
        <v>4.8</v>
      </c>
      <c r="AI15" s="80">
        <v>2.9</v>
      </c>
      <c r="AJ15" s="80">
        <v>3.9</v>
      </c>
      <c r="AK15" s="80"/>
      <c r="AL15" s="80">
        <v>5.3</v>
      </c>
      <c r="AM15" s="80">
        <v>4.3</v>
      </c>
      <c r="AN15" s="80">
        <v>4.8</v>
      </c>
      <c r="AO15" s="80"/>
      <c r="AP15" s="80">
        <v>6.6</v>
      </c>
      <c r="AQ15" s="80">
        <v>2.8</v>
      </c>
      <c r="AR15" s="80">
        <v>4.8</v>
      </c>
      <c r="AS15" s="80"/>
      <c r="AT15" s="80">
        <v>4.4000000000000004</v>
      </c>
      <c r="AU15" s="80">
        <v>3</v>
      </c>
      <c r="AV15" s="80">
        <v>3.7</v>
      </c>
      <c r="AW15" s="80"/>
      <c r="AX15" s="80">
        <v>2</v>
      </c>
      <c r="AY15" s="80">
        <v>2.1</v>
      </c>
      <c r="AZ15" s="80">
        <v>2.1</v>
      </c>
      <c r="BA15" s="80"/>
      <c r="BB15" s="80">
        <v>0.9</v>
      </c>
      <c r="BC15" s="80">
        <v>1.2</v>
      </c>
      <c r="BD15" s="80">
        <v>1.1000000000000001</v>
      </c>
      <c r="BE15" s="80"/>
      <c r="BF15" s="96">
        <v>14.4</v>
      </c>
      <c r="BG15" s="80">
        <v>14.8</v>
      </c>
      <c r="BH15" s="80">
        <v>14.6</v>
      </c>
      <c r="BI15" s="80"/>
      <c r="BJ15" s="80">
        <v>14.5</v>
      </c>
      <c r="BK15" s="80">
        <v>15.3</v>
      </c>
      <c r="BL15" s="80">
        <v>14.9</v>
      </c>
      <c r="BM15" s="80"/>
      <c r="BN15" s="80">
        <v>10.4</v>
      </c>
      <c r="BO15" s="80">
        <v>8.3000000000000007</v>
      </c>
      <c r="BP15" s="80">
        <v>9.4</v>
      </c>
      <c r="BQ15" s="80"/>
      <c r="BR15" s="80">
        <v>15.7</v>
      </c>
      <c r="BS15" s="80">
        <v>13</v>
      </c>
      <c r="BT15" s="80">
        <v>14.4</v>
      </c>
      <c r="BU15" s="80"/>
      <c r="BV15" s="80">
        <v>17.5</v>
      </c>
      <c r="BW15" s="80">
        <v>19.899999999999999</v>
      </c>
      <c r="BX15" s="80">
        <v>18.7</v>
      </c>
      <c r="BY15" s="80"/>
      <c r="BZ15" s="80">
        <v>11.8</v>
      </c>
      <c r="CA15" s="80">
        <v>17</v>
      </c>
      <c r="CB15" s="80">
        <v>14.8</v>
      </c>
      <c r="CC15" s="80"/>
      <c r="CD15" s="80">
        <v>10.1</v>
      </c>
      <c r="CE15" s="80">
        <v>7.3</v>
      </c>
      <c r="CF15" s="80">
        <v>8.1999999999999993</v>
      </c>
      <c r="CG15" s="80"/>
      <c r="CH15" s="96">
        <v>20.7</v>
      </c>
      <c r="CI15" s="80">
        <v>20</v>
      </c>
      <c r="CJ15" s="80">
        <v>20.399999999999999</v>
      </c>
      <c r="CK15" s="80"/>
      <c r="CL15" s="80">
        <v>20.7</v>
      </c>
      <c r="CM15" s="80">
        <v>19.899999999999999</v>
      </c>
      <c r="CN15" s="80">
        <v>20.3</v>
      </c>
      <c r="CO15" s="80"/>
      <c r="CP15" s="80">
        <v>16</v>
      </c>
      <c r="CQ15" s="80">
        <v>12.6</v>
      </c>
      <c r="CR15" s="80">
        <v>14.3</v>
      </c>
      <c r="CS15" s="80"/>
      <c r="CT15" s="80">
        <v>23.2</v>
      </c>
      <c r="CU15" s="80">
        <v>16.3</v>
      </c>
      <c r="CV15" s="80">
        <v>20</v>
      </c>
      <c r="CW15" s="80"/>
      <c r="CX15" s="80">
        <v>22.6</v>
      </c>
      <c r="CY15" s="80">
        <v>23.3</v>
      </c>
      <c r="CZ15" s="80">
        <v>23</v>
      </c>
      <c r="DA15" s="80"/>
      <c r="DB15" s="80">
        <v>17.100000000000001</v>
      </c>
      <c r="DC15" s="80">
        <v>24.4</v>
      </c>
      <c r="DD15" s="80">
        <v>21.3</v>
      </c>
      <c r="DE15" s="80"/>
      <c r="DF15" s="80">
        <v>22.9</v>
      </c>
      <c r="DG15" s="80">
        <v>22.4</v>
      </c>
      <c r="DH15" s="80">
        <v>22.6</v>
      </c>
      <c r="DJ15" s="33">
        <v>88</v>
      </c>
      <c r="DK15" s="36"/>
    </row>
    <row r="16" spans="1:115" x14ac:dyDescent="0.4">
      <c r="A16" s="94">
        <v>1989</v>
      </c>
      <c r="B16" s="82">
        <v>78.599999999999994</v>
      </c>
      <c r="C16" s="82">
        <v>79.900000000000006</v>
      </c>
      <c r="D16" s="82">
        <v>79.3</v>
      </c>
      <c r="E16" s="82"/>
      <c r="F16" s="82">
        <v>78.599999999999994</v>
      </c>
      <c r="G16" s="82">
        <v>80.2</v>
      </c>
      <c r="H16" s="82">
        <v>79.400000000000006</v>
      </c>
      <c r="I16" s="82"/>
      <c r="J16" s="82">
        <v>83.5</v>
      </c>
      <c r="K16" s="82">
        <v>85</v>
      </c>
      <c r="L16" s="82">
        <v>84.2</v>
      </c>
      <c r="M16" s="82"/>
      <c r="N16" s="82">
        <v>76.099999999999994</v>
      </c>
      <c r="O16" s="82">
        <v>82.4</v>
      </c>
      <c r="P16" s="82">
        <v>79.2</v>
      </c>
      <c r="Q16" s="82"/>
      <c r="R16" s="82">
        <v>79.2</v>
      </c>
      <c r="S16" s="82">
        <v>78</v>
      </c>
      <c r="T16" s="82">
        <v>78.599999999999994</v>
      </c>
      <c r="U16" s="82"/>
      <c r="V16" s="82">
        <v>78.599999999999994</v>
      </c>
      <c r="W16" s="82">
        <v>77.3</v>
      </c>
      <c r="X16" s="82">
        <v>77.8</v>
      </c>
      <c r="Y16" s="82"/>
      <c r="Z16" s="82">
        <v>79.099999999999994</v>
      </c>
      <c r="AA16" s="82">
        <v>74.3</v>
      </c>
      <c r="AB16" s="82">
        <v>75.8</v>
      </c>
      <c r="AC16" s="82"/>
      <c r="AD16" s="95">
        <v>5.3</v>
      </c>
      <c r="AE16" s="82">
        <v>2.8</v>
      </c>
      <c r="AF16" s="82">
        <v>4</v>
      </c>
      <c r="AG16" s="82"/>
      <c r="AH16" s="82">
        <v>5.4</v>
      </c>
      <c r="AI16" s="82">
        <v>2.8</v>
      </c>
      <c r="AJ16" s="82">
        <v>4.0999999999999996</v>
      </c>
      <c r="AK16" s="82"/>
      <c r="AL16" s="82">
        <v>5.6</v>
      </c>
      <c r="AM16" s="82">
        <v>3.1</v>
      </c>
      <c r="AN16" s="82">
        <v>4.4000000000000004</v>
      </c>
      <c r="AO16" s="82"/>
      <c r="AP16" s="82">
        <v>7.3</v>
      </c>
      <c r="AQ16" s="82">
        <v>3.5</v>
      </c>
      <c r="AR16" s="82">
        <v>5.4</v>
      </c>
      <c r="AS16" s="82"/>
      <c r="AT16" s="82">
        <v>4.9000000000000004</v>
      </c>
      <c r="AU16" s="82">
        <v>2.4</v>
      </c>
      <c r="AV16" s="82">
        <v>3.7</v>
      </c>
      <c r="AW16" s="82"/>
      <c r="AX16" s="82">
        <v>3</v>
      </c>
      <c r="AY16" s="82">
        <v>2</v>
      </c>
      <c r="AZ16" s="82">
        <v>2.5</v>
      </c>
      <c r="BA16" s="82"/>
      <c r="BB16" s="82">
        <v>2.2999999999999998</v>
      </c>
      <c r="BC16" s="82">
        <v>2.6</v>
      </c>
      <c r="BD16" s="82">
        <v>2.5</v>
      </c>
      <c r="BE16" s="82"/>
      <c r="BF16" s="95">
        <v>14.3</v>
      </c>
      <c r="BG16" s="82">
        <v>14.6</v>
      </c>
      <c r="BH16" s="82">
        <v>14.5</v>
      </c>
      <c r="BI16" s="82"/>
      <c r="BJ16" s="82">
        <v>14.5</v>
      </c>
      <c r="BK16" s="82">
        <v>15</v>
      </c>
      <c r="BL16" s="82">
        <v>14.8</v>
      </c>
      <c r="BM16" s="82"/>
      <c r="BN16" s="82">
        <v>10.4</v>
      </c>
      <c r="BO16" s="82">
        <v>11.4</v>
      </c>
      <c r="BP16" s="82">
        <v>10.9</v>
      </c>
      <c r="BQ16" s="82"/>
      <c r="BR16" s="82">
        <v>16.399999999999999</v>
      </c>
      <c r="BS16" s="82">
        <v>13.6</v>
      </c>
      <c r="BT16" s="82">
        <v>15</v>
      </c>
      <c r="BU16" s="82"/>
      <c r="BV16" s="82">
        <v>14.5</v>
      </c>
      <c r="BW16" s="82">
        <v>18.2</v>
      </c>
      <c r="BX16" s="82">
        <v>16.3</v>
      </c>
      <c r="BY16" s="82"/>
      <c r="BZ16" s="82">
        <v>14.2</v>
      </c>
      <c r="CA16" s="82">
        <v>15.7</v>
      </c>
      <c r="CB16" s="82">
        <v>15.1</v>
      </c>
      <c r="CC16" s="82"/>
      <c r="CD16" s="82">
        <v>8.5</v>
      </c>
      <c r="CE16" s="82">
        <v>8.6</v>
      </c>
      <c r="CF16" s="82">
        <v>8.6</v>
      </c>
      <c r="CG16" s="82"/>
      <c r="CH16" s="95">
        <v>21.3</v>
      </c>
      <c r="CI16" s="82">
        <v>20</v>
      </c>
      <c r="CJ16" s="82">
        <v>20.7</v>
      </c>
      <c r="CK16" s="82"/>
      <c r="CL16" s="82">
        <v>21.4</v>
      </c>
      <c r="CM16" s="82">
        <v>19.7</v>
      </c>
      <c r="CN16" s="82">
        <v>20.5</v>
      </c>
      <c r="CO16" s="82"/>
      <c r="CP16" s="82">
        <v>16.3</v>
      </c>
      <c r="CQ16" s="82">
        <v>15</v>
      </c>
      <c r="CR16" s="82">
        <v>15.7</v>
      </c>
      <c r="CS16" s="82"/>
      <c r="CT16" s="82">
        <v>23.9</v>
      </c>
      <c r="CU16" s="82">
        <v>17.600000000000001</v>
      </c>
      <c r="CV16" s="82">
        <v>20.8</v>
      </c>
      <c r="CW16" s="82"/>
      <c r="CX16" s="82">
        <v>20.7</v>
      </c>
      <c r="CY16" s="82">
        <v>22</v>
      </c>
      <c r="CZ16" s="82">
        <v>21.4</v>
      </c>
      <c r="DA16" s="82"/>
      <c r="DB16" s="82">
        <v>21.4</v>
      </c>
      <c r="DC16" s="82">
        <v>22.5</v>
      </c>
      <c r="DD16" s="82">
        <v>22.1</v>
      </c>
      <c r="DE16" s="82"/>
      <c r="DF16" s="82">
        <v>20.9</v>
      </c>
      <c r="DG16" s="82">
        <v>25.4</v>
      </c>
      <c r="DH16" s="82">
        <v>23.9</v>
      </c>
      <c r="DJ16" s="33"/>
      <c r="DK16" s="36"/>
    </row>
    <row r="17" spans="1:115" x14ac:dyDescent="0.4">
      <c r="A17" s="92">
        <v>1990</v>
      </c>
      <c r="B17" s="80" t="s">
        <v>54</v>
      </c>
      <c r="C17" s="80" t="s">
        <v>54</v>
      </c>
      <c r="D17" s="80" t="s">
        <v>54</v>
      </c>
      <c r="E17" s="80"/>
      <c r="F17" s="80">
        <v>78.3</v>
      </c>
      <c r="G17" s="80">
        <v>77.400000000000006</v>
      </c>
      <c r="H17" s="80">
        <v>77.900000000000006</v>
      </c>
      <c r="I17" s="80"/>
      <c r="J17" s="80">
        <v>81.8</v>
      </c>
      <c r="K17" s="80">
        <v>82.4</v>
      </c>
      <c r="L17" s="80">
        <v>82.1</v>
      </c>
      <c r="M17" s="80"/>
      <c r="N17" s="80">
        <v>77.5</v>
      </c>
      <c r="O17" s="80">
        <v>80.099999999999994</v>
      </c>
      <c r="P17" s="80">
        <v>78.8</v>
      </c>
      <c r="Q17" s="80"/>
      <c r="R17" s="80">
        <v>76.900000000000006</v>
      </c>
      <c r="S17" s="80">
        <v>76.5</v>
      </c>
      <c r="T17" s="80">
        <v>76.7</v>
      </c>
      <c r="U17" s="80"/>
      <c r="V17" s="80">
        <v>79.2</v>
      </c>
      <c r="W17" s="80">
        <v>71.099999999999994</v>
      </c>
      <c r="X17" s="80">
        <v>74.599999999999994</v>
      </c>
      <c r="Y17" s="80"/>
      <c r="Z17" s="80"/>
      <c r="AA17" s="80"/>
      <c r="AB17" s="80"/>
      <c r="AC17" s="80"/>
      <c r="AD17" s="96"/>
      <c r="AE17" s="80"/>
      <c r="AF17" s="80"/>
      <c r="AG17" s="80"/>
      <c r="AH17" s="80">
        <v>4.4000000000000004</v>
      </c>
      <c r="AI17" s="80">
        <v>2.7</v>
      </c>
      <c r="AJ17" s="80">
        <v>3.5</v>
      </c>
      <c r="AK17" s="80"/>
      <c r="AL17" s="80">
        <v>5.2</v>
      </c>
      <c r="AM17" s="80">
        <v>3.8</v>
      </c>
      <c r="AN17" s="80">
        <v>4.5</v>
      </c>
      <c r="AO17" s="80"/>
      <c r="AP17" s="80">
        <v>5.6</v>
      </c>
      <c r="AQ17" s="80">
        <v>3.4</v>
      </c>
      <c r="AR17" s="80">
        <v>4.5</v>
      </c>
      <c r="AS17" s="80"/>
      <c r="AT17" s="80">
        <v>4</v>
      </c>
      <c r="AU17" s="80">
        <v>2.5</v>
      </c>
      <c r="AV17" s="80">
        <v>3.2</v>
      </c>
      <c r="AW17" s="80"/>
      <c r="AX17" s="80">
        <v>1.9</v>
      </c>
      <c r="AY17" s="80">
        <v>1.2</v>
      </c>
      <c r="AZ17" s="80">
        <v>1.5</v>
      </c>
      <c r="BA17" s="80"/>
      <c r="BB17" s="80"/>
      <c r="BC17" s="80"/>
      <c r="BD17" s="80"/>
      <c r="BE17" s="80"/>
      <c r="BF17" s="96"/>
      <c r="BG17" s="80"/>
      <c r="BH17" s="80"/>
      <c r="BI17" s="80"/>
      <c r="BJ17" s="80">
        <v>15.7</v>
      </c>
      <c r="BK17" s="80">
        <v>17.600000000000001</v>
      </c>
      <c r="BL17" s="80">
        <v>16.7</v>
      </c>
      <c r="BM17" s="80"/>
      <c r="BN17" s="80">
        <v>12.8</v>
      </c>
      <c r="BO17" s="80">
        <v>13.2</v>
      </c>
      <c r="BP17" s="80">
        <v>13</v>
      </c>
      <c r="BQ17" s="80"/>
      <c r="BR17" s="80">
        <v>16.3</v>
      </c>
      <c r="BS17" s="80">
        <v>15.9</v>
      </c>
      <c r="BT17" s="80">
        <v>16.100000000000001</v>
      </c>
      <c r="BU17" s="80"/>
      <c r="BV17" s="80">
        <v>17.3</v>
      </c>
      <c r="BW17" s="80">
        <v>19.3</v>
      </c>
      <c r="BX17" s="80">
        <v>18.3</v>
      </c>
      <c r="BY17" s="80"/>
      <c r="BZ17" s="80">
        <v>14.3</v>
      </c>
      <c r="CA17" s="80">
        <v>21.3</v>
      </c>
      <c r="CB17" s="80">
        <v>18.3</v>
      </c>
      <c r="CC17" s="80"/>
      <c r="CD17" s="80"/>
      <c r="CE17" s="80"/>
      <c r="CF17" s="80"/>
      <c r="CG17" s="80"/>
      <c r="CH17" s="96"/>
      <c r="CI17" s="80"/>
      <c r="CJ17" s="80"/>
      <c r="CK17" s="80"/>
      <c r="CL17" s="80">
        <v>21.7</v>
      </c>
      <c r="CM17" s="80">
        <v>22.5</v>
      </c>
      <c r="CN17" s="80">
        <v>22.1</v>
      </c>
      <c r="CO17" s="80"/>
      <c r="CP17" s="80">
        <v>18.2</v>
      </c>
      <c r="CQ17" s="80">
        <v>17.3</v>
      </c>
      <c r="CR17" s="80">
        <v>17.7</v>
      </c>
      <c r="CS17" s="80"/>
      <c r="CT17" s="80">
        <v>22.5</v>
      </c>
      <c r="CU17" s="80">
        <v>19.899999999999999</v>
      </c>
      <c r="CV17" s="80">
        <v>21.2</v>
      </c>
      <c r="CW17" s="80"/>
      <c r="CX17" s="80">
        <v>23</v>
      </c>
      <c r="CY17" s="80">
        <v>23.4</v>
      </c>
      <c r="CZ17" s="80">
        <v>23.2</v>
      </c>
      <c r="DA17" s="80"/>
      <c r="DB17" s="80">
        <v>20.8</v>
      </c>
      <c r="DC17" s="80">
        <v>28.8</v>
      </c>
      <c r="DD17" s="80">
        <v>25.3</v>
      </c>
      <c r="DE17" s="80"/>
      <c r="DF17" s="80"/>
      <c r="DG17" s="80"/>
      <c r="DH17" s="80" t="s">
        <v>54</v>
      </c>
      <c r="DJ17" s="33">
        <v>90</v>
      </c>
      <c r="DK17" s="36"/>
    </row>
    <row r="18" spans="1:115" x14ac:dyDescent="0.4">
      <c r="A18" s="94">
        <v>1991</v>
      </c>
      <c r="B18" s="82" t="s">
        <v>54</v>
      </c>
      <c r="C18" s="82" t="s">
        <v>54</v>
      </c>
      <c r="D18" s="82" t="s">
        <v>54</v>
      </c>
      <c r="E18" s="82"/>
      <c r="F18" s="82">
        <v>78.5</v>
      </c>
      <c r="G18" s="82">
        <v>78.900000000000006</v>
      </c>
      <c r="H18" s="82">
        <v>78.7</v>
      </c>
      <c r="I18" s="82"/>
      <c r="J18" s="82">
        <v>85.7</v>
      </c>
      <c r="K18" s="82">
        <v>83.8</v>
      </c>
      <c r="L18" s="82">
        <v>84.8</v>
      </c>
      <c r="M18" s="82"/>
      <c r="N18" s="82">
        <v>75.8</v>
      </c>
      <c r="O18" s="82">
        <v>81.7</v>
      </c>
      <c r="P18" s="82">
        <v>78.8</v>
      </c>
      <c r="Q18" s="82"/>
      <c r="R18" s="82">
        <v>78.7</v>
      </c>
      <c r="S18" s="82">
        <v>79.400000000000006</v>
      </c>
      <c r="T18" s="82">
        <v>79</v>
      </c>
      <c r="U18" s="82"/>
      <c r="V18" s="82">
        <v>77.3</v>
      </c>
      <c r="W18" s="82">
        <v>70.400000000000006</v>
      </c>
      <c r="X18" s="82">
        <v>73.599999999999994</v>
      </c>
      <c r="Y18" s="82"/>
      <c r="Z18" s="82" t="s">
        <v>54</v>
      </c>
      <c r="AA18" s="82" t="s">
        <v>54</v>
      </c>
      <c r="AB18" s="82" t="s">
        <v>54</v>
      </c>
      <c r="AC18" s="82"/>
      <c r="AD18" s="95" t="s">
        <v>54</v>
      </c>
      <c r="AE18" s="82" t="s">
        <v>54</v>
      </c>
      <c r="AF18" s="82" t="s">
        <v>54</v>
      </c>
      <c r="AG18" s="82"/>
      <c r="AH18" s="82">
        <v>4.9000000000000004</v>
      </c>
      <c r="AI18" s="82">
        <v>3.1</v>
      </c>
      <c r="AJ18" s="82">
        <v>4</v>
      </c>
      <c r="AK18" s="82"/>
      <c r="AL18" s="82">
        <v>4.0999999999999996</v>
      </c>
      <c r="AM18" s="82">
        <v>5.2</v>
      </c>
      <c r="AN18" s="82">
        <v>4.5999999999999996</v>
      </c>
      <c r="AO18" s="82"/>
      <c r="AP18" s="82">
        <v>6.8</v>
      </c>
      <c r="AQ18" s="82">
        <v>3.4</v>
      </c>
      <c r="AR18" s="82">
        <v>5.0999999999999996</v>
      </c>
      <c r="AS18" s="82"/>
      <c r="AT18" s="82">
        <v>4.4000000000000004</v>
      </c>
      <c r="AU18" s="82">
        <v>2.2999999999999998</v>
      </c>
      <c r="AV18" s="82">
        <v>3.4</v>
      </c>
      <c r="AW18" s="82"/>
      <c r="AX18" s="82">
        <v>2.5</v>
      </c>
      <c r="AY18" s="82">
        <v>2</v>
      </c>
      <c r="AZ18" s="82">
        <v>2.2000000000000002</v>
      </c>
      <c r="BA18" s="82"/>
      <c r="BB18" s="82" t="s">
        <v>54</v>
      </c>
      <c r="BC18" s="82" t="s">
        <v>54</v>
      </c>
      <c r="BD18" s="82" t="s">
        <v>54</v>
      </c>
      <c r="BE18" s="82"/>
      <c r="BF18" s="95" t="s">
        <v>54</v>
      </c>
      <c r="BG18" s="82" t="s">
        <v>54</v>
      </c>
      <c r="BH18" s="82" t="s">
        <v>54</v>
      </c>
      <c r="BI18" s="82"/>
      <c r="BJ18" s="82">
        <v>15.5</v>
      </c>
      <c r="BK18" s="82">
        <v>16.100000000000001</v>
      </c>
      <c r="BL18" s="82">
        <v>15.8</v>
      </c>
      <c r="BM18" s="82"/>
      <c r="BN18" s="82">
        <v>10</v>
      </c>
      <c r="BO18" s="82">
        <v>10.6</v>
      </c>
      <c r="BP18" s="82">
        <v>10.3</v>
      </c>
      <c r="BQ18" s="82"/>
      <c r="BR18" s="82">
        <v>16.8</v>
      </c>
      <c r="BS18" s="82">
        <v>14.1</v>
      </c>
      <c r="BT18" s="82">
        <v>15.4</v>
      </c>
      <c r="BU18" s="82"/>
      <c r="BV18" s="82">
        <v>16</v>
      </c>
      <c r="BW18" s="82">
        <v>16.600000000000001</v>
      </c>
      <c r="BX18" s="82">
        <v>16.3</v>
      </c>
      <c r="BY18" s="82"/>
      <c r="BZ18" s="82">
        <v>17.100000000000001</v>
      </c>
      <c r="CA18" s="82">
        <v>22.2</v>
      </c>
      <c r="CB18" s="82">
        <v>19.899999999999999</v>
      </c>
      <c r="CC18" s="82"/>
      <c r="CD18" s="82" t="s">
        <v>54</v>
      </c>
      <c r="CE18" s="82" t="s">
        <v>54</v>
      </c>
      <c r="CF18" s="82" t="s">
        <v>54</v>
      </c>
      <c r="CG18" s="82"/>
      <c r="CH18" s="95" t="s">
        <v>54</v>
      </c>
      <c r="CI18" s="82" t="s">
        <v>54</v>
      </c>
      <c r="CJ18" s="82" t="s">
        <v>54</v>
      </c>
      <c r="CK18" s="82"/>
      <c r="CL18" s="82">
        <v>21.5</v>
      </c>
      <c r="CM18" s="82">
        <v>21.1</v>
      </c>
      <c r="CN18" s="82">
        <v>21.3</v>
      </c>
      <c r="CO18" s="82"/>
      <c r="CP18" s="82">
        <v>14.3</v>
      </c>
      <c r="CQ18" s="82">
        <v>16.2</v>
      </c>
      <c r="CR18" s="82">
        <v>15.2</v>
      </c>
      <c r="CS18" s="82"/>
      <c r="CT18" s="82">
        <v>24.2</v>
      </c>
      <c r="CU18" s="82">
        <v>18.3</v>
      </c>
      <c r="CV18" s="82">
        <v>21.2</v>
      </c>
      <c r="CW18" s="82"/>
      <c r="CX18" s="82">
        <v>21.2</v>
      </c>
      <c r="CY18" s="82">
        <v>20.6</v>
      </c>
      <c r="CZ18" s="82">
        <v>20.9</v>
      </c>
      <c r="DA18" s="82"/>
      <c r="DB18" s="82">
        <v>22.7</v>
      </c>
      <c r="DC18" s="82">
        <v>29.6</v>
      </c>
      <c r="DD18" s="82">
        <v>26.4</v>
      </c>
      <c r="DE18" s="82"/>
      <c r="DF18" s="82" t="s">
        <v>54</v>
      </c>
      <c r="DG18" s="82" t="s">
        <v>54</v>
      </c>
      <c r="DH18" s="82" t="s">
        <v>54</v>
      </c>
      <c r="DJ18" s="33"/>
      <c r="DK18" s="36"/>
    </row>
    <row r="19" spans="1:115" x14ac:dyDescent="0.4">
      <c r="A19" s="92">
        <v>1992</v>
      </c>
      <c r="B19" s="80" t="s">
        <v>54</v>
      </c>
      <c r="C19" s="80" t="s">
        <v>54</v>
      </c>
      <c r="D19" s="80" t="s">
        <v>54</v>
      </c>
      <c r="E19" s="80"/>
      <c r="F19" s="80">
        <v>79.5</v>
      </c>
      <c r="G19" s="80">
        <v>80.3</v>
      </c>
      <c r="H19" s="80">
        <v>79.900000000000006</v>
      </c>
      <c r="I19" s="80"/>
      <c r="J19" s="80">
        <v>86.6</v>
      </c>
      <c r="K19" s="80">
        <v>86.9</v>
      </c>
      <c r="L19" s="80">
        <v>86.7</v>
      </c>
      <c r="M19" s="80"/>
      <c r="N19" s="80">
        <v>80.5</v>
      </c>
      <c r="O19" s="80">
        <v>83.2</v>
      </c>
      <c r="P19" s="80">
        <v>81.8</v>
      </c>
      <c r="Q19" s="80"/>
      <c r="R19" s="80">
        <v>77</v>
      </c>
      <c r="S19" s="80">
        <v>79.099999999999994</v>
      </c>
      <c r="T19" s="80">
        <v>78</v>
      </c>
      <c r="U19" s="80"/>
      <c r="V19" s="80">
        <v>76.099999999999994</v>
      </c>
      <c r="W19" s="80">
        <v>73.5</v>
      </c>
      <c r="X19" s="80">
        <v>74.7</v>
      </c>
      <c r="Y19" s="80"/>
      <c r="Z19" s="80" t="s">
        <v>54</v>
      </c>
      <c r="AA19" s="80" t="s">
        <v>54</v>
      </c>
      <c r="AB19" s="80" t="s">
        <v>54</v>
      </c>
      <c r="AC19" s="80"/>
      <c r="AD19" s="96" t="s">
        <v>54</v>
      </c>
      <c r="AE19" s="80" t="s">
        <v>54</v>
      </c>
      <c r="AF19" s="80" t="s">
        <v>54</v>
      </c>
      <c r="AG19" s="80"/>
      <c r="AH19" s="80">
        <v>4.2</v>
      </c>
      <c r="AI19" s="80">
        <v>2.5</v>
      </c>
      <c r="AJ19" s="80">
        <v>3.3</v>
      </c>
      <c r="AK19" s="80"/>
      <c r="AL19" s="80">
        <v>4.5999999999999996</v>
      </c>
      <c r="AM19" s="80">
        <v>2.8</v>
      </c>
      <c r="AN19" s="80">
        <v>3.7</v>
      </c>
      <c r="AO19" s="80"/>
      <c r="AP19" s="80">
        <v>5.4</v>
      </c>
      <c r="AQ19" s="80">
        <v>3</v>
      </c>
      <c r="AR19" s="80">
        <v>4.2</v>
      </c>
      <c r="AS19" s="80"/>
      <c r="AT19" s="80">
        <v>3.9</v>
      </c>
      <c r="AU19" s="80">
        <v>2.5</v>
      </c>
      <c r="AV19" s="80">
        <v>3.2</v>
      </c>
      <c r="AW19" s="80"/>
      <c r="AX19" s="80">
        <v>1.9</v>
      </c>
      <c r="AY19" s="80">
        <v>1.6</v>
      </c>
      <c r="AZ19" s="80">
        <v>1.7</v>
      </c>
      <c r="BA19" s="80"/>
      <c r="BB19" s="80" t="s">
        <v>54</v>
      </c>
      <c r="BC19" s="80" t="s">
        <v>54</v>
      </c>
      <c r="BD19" s="80" t="s">
        <v>54</v>
      </c>
      <c r="BE19" s="80"/>
      <c r="BF19" s="96" t="s">
        <v>54</v>
      </c>
      <c r="BG19" s="80" t="s">
        <v>54</v>
      </c>
      <c r="BH19" s="80" t="s">
        <v>54</v>
      </c>
      <c r="BI19" s="80"/>
      <c r="BJ19" s="80">
        <v>14.4</v>
      </c>
      <c r="BK19" s="80">
        <v>15.2</v>
      </c>
      <c r="BL19" s="80">
        <v>14.8</v>
      </c>
      <c r="BM19" s="80"/>
      <c r="BN19" s="80">
        <v>8.4</v>
      </c>
      <c r="BO19" s="80">
        <v>9.8000000000000007</v>
      </c>
      <c r="BP19" s="80">
        <v>9.1</v>
      </c>
      <c r="BQ19" s="80"/>
      <c r="BR19" s="80">
        <v>13.1</v>
      </c>
      <c r="BS19" s="80">
        <v>13.5</v>
      </c>
      <c r="BT19" s="80">
        <v>13.3</v>
      </c>
      <c r="BU19" s="80"/>
      <c r="BV19" s="80">
        <v>17.8</v>
      </c>
      <c r="BW19" s="80">
        <v>16.3</v>
      </c>
      <c r="BX19" s="80">
        <v>17</v>
      </c>
      <c r="BY19" s="80"/>
      <c r="BZ19" s="80">
        <v>16.5</v>
      </c>
      <c r="CA19" s="80">
        <v>19.5</v>
      </c>
      <c r="CB19" s="80">
        <v>18.100000000000001</v>
      </c>
      <c r="CC19" s="80"/>
      <c r="CD19" s="80" t="s">
        <v>54</v>
      </c>
      <c r="CE19" s="80" t="s">
        <v>54</v>
      </c>
      <c r="CF19" s="80" t="s">
        <v>54</v>
      </c>
      <c r="CG19" s="80"/>
      <c r="CH19" s="96" t="s">
        <v>54</v>
      </c>
      <c r="CI19" s="80" t="s">
        <v>54</v>
      </c>
      <c r="CJ19" s="80" t="s">
        <v>54</v>
      </c>
      <c r="CK19" s="80"/>
      <c r="CL19" s="80">
        <v>20.5</v>
      </c>
      <c r="CM19" s="80">
        <v>19.7</v>
      </c>
      <c r="CN19" s="80">
        <v>20.100000000000001</v>
      </c>
      <c r="CO19" s="80"/>
      <c r="CP19" s="80">
        <v>13.4</v>
      </c>
      <c r="CQ19" s="80">
        <v>13.1</v>
      </c>
      <c r="CR19" s="80">
        <v>13.3</v>
      </c>
      <c r="CS19" s="80"/>
      <c r="CT19" s="80">
        <v>19.5</v>
      </c>
      <c r="CU19" s="80">
        <v>16.8</v>
      </c>
      <c r="CV19" s="80">
        <v>18.2</v>
      </c>
      <c r="CW19" s="80"/>
      <c r="CX19" s="80">
        <v>23</v>
      </c>
      <c r="CY19" s="80">
        <v>20.9</v>
      </c>
      <c r="CZ19" s="80">
        <v>22</v>
      </c>
      <c r="DA19" s="80"/>
      <c r="DB19" s="80">
        <v>23.9</v>
      </c>
      <c r="DC19" s="80">
        <v>26.5</v>
      </c>
      <c r="DD19" s="80">
        <v>25.3</v>
      </c>
      <c r="DE19" s="80"/>
      <c r="DF19" s="80" t="s">
        <v>54</v>
      </c>
      <c r="DG19" s="80" t="s">
        <v>54</v>
      </c>
      <c r="DH19" s="80" t="s">
        <v>54</v>
      </c>
      <c r="DJ19" s="33">
        <v>92</v>
      </c>
      <c r="DK19" s="36"/>
    </row>
    <row r="20" spans="1:115" x14ac:dyDescent="0.4">
      <c r="A20" s="94">
        <v>1993</v>
      </c>
      <c r="B20" s="82" t="s">
        <v>54</v>
      </c>
      <c r="C20" s="82" t="s">
        <v>54</v>
      </c>
      <c r="D20" s="82" t="s">
        <v>54</v>
      </c>
      <c r="E20" s="82"/>
      <c r="F20" s="82">
        <v>80.599999999999994</v>
      </c>
      <c r="G20" s="82">
        <v>80.400000000000006</v>
      </c>
      <c r="H20" s="82">
        <v>80.5</v>
      </c>
      <c r="I20" s="82"/>
      <c r="J20" s="82">
        <v>84.9</v>
      </c>
      <c r="K20" s="82">
        <v>87.9</v>
      </c>
      <c r="L20" s="82">
        <v>86.3</v>
      </c>
      <c r="M20" s="82"/>
      <c r="N20" s="82">
        <v>80.7</v>
      </c>
      <c r="O20" s="82">
        <v>83.1</v>
      </c>
      <c r="P20" s="82">
        <v>81.8</v>
      </c>
      <c r="Q20" s="82"/>
      <c r="R20" s="82">
        <v>78.400000000000006</v>
      </c>
      <c r="S20" s="82">
        <v>79.5</v>
      </c>
      <c r="T20" s="82">
        <v>79</v>
      </c>
      <c r="U20" s="82"/>
      <c r="V20" s="82">
        <v>80.599999999999994</v>
      </c>
      <c r="W20" s="82">
        <v>73.3</v>
      </c>
      <c r="X20" s="82">
        <v>76.599999999999994</v>
      </c>
      <c r="Y20" s="82"/>
      <c r="Z20" s="82" t="s">
        <v>54</v>
      </c>
      <c r="AA20" s="82" t="s">
        <v>54</v>
      </c>
      <c r="AB20" s="82" t="s">
        <v>54</v>
      </c>
      <c r="AC20" s="82"/>
      <c r="AD20" s="95" t="s">
        <v>54</v>
      </c>
      <c r="AE20" s="82" t="s">
        <v>54</v>
      </c>
      <c r="AF20" s="82" t="s">
        <v>54</v>
      </c>
      <c r="AG20" s="82"/>
      <c r="AH20" s="82">
        <v>5.0999999999999996</v>
      </c>
      <c r="AI20" s="82">
        <v>3</v>
      </c>
      <c r="AJ20" s="82">
        <v>4.0999999999999996</v>
      </c>
      <c r="AK20" s="82"/>
      <c r="AL20" s="82">
        <v>6.1</v>
      </c>
      <c r="AM20" s="82">
        <v>3.9</v>
      </c>
      <c r="AN20" s="82">
        <v>5</v>
      </c>
      <c r="AO20" s="82"/>
      <c r="AP20" s="82">
        <v>5.6</v>
      </c>
      <c r="AQ20" s="82">
        <v>4.0999999999999996</v>
      </c>
      <c r="AR20" s="82">
        <v>4.9000000000000004</v>
      </c>
      <c r="AS20" s="82"/>
      <c r="AT20" s="82">
        <v>5.9</v>
      </c>
      <c r="AU20" s="82">
        <v>2.5</v>
      </c>
      <c r="AV20" s="82">
        <v>4.2</v>
      </c>
      <c r="AW20" s="82"/>
      <c r="AX20" s="82">
        <v>2.1</v>
      </c>
      <c r="AY20" s="82">
        <v>1.7</v>
      </c>
      <c r="AZ20" s="82">
        <v>1.9</v>
      </c>
      <c r="BA20" s="82"/>
      <c r="BB20" s="82" t="s">
        <v>54</v>
      </c>
      <c r="BC20" s="82" t="s">
        <v>54</v>
      </c>
      <c r="BD20" s="82" t="s">
        <v>54</v>
      </c>
      <c r="BE20" s="82"/>
      <c r="BF20" s="95" t="s">
        <v>54</v>
      </c>
      <c r="BG20" s="82" t="s">
        <v>54</v>
      </c>
      <c r="BH20" s="82" t="s">
        <v>54</v>
      </c>
      <c r="BI20" s="82"/>
      <c r="BJ20" s="82">
        <v>13</v>
      </c>
      <c r="BK20" s="82">
        <v>14.6</v>
      </c>
      <c r="BL20" s="82">
        <v>13.8</v>
      </c>
      <c r="BM20" s="82"/>
      <c r="BN20" s="82">
        <v>8.5</v>
      </c>
      <c r="BO20" s="82">
        <v>8.1999999999999993</v>
      </c>
      <c r="BP20" s="82">
        <v>8.4</v>
      </c>
      <c r="BQ20" s="82"/>
      <c r="BR20" s="82">
        <v>13.2</v>
      </c>
      <c r="BS20" s="82">
        <v>12.1</v>
      </c>
      <c r="BT20" s="82">
        <v>12.7</v>
      </c>
      <c r="BU20" s="82"/>
      <c r="BV20" s="82">
        <v>14.4</v>
      </c>
      <c r="BW20" s="82">
        <v>16.8</v>
      </c>
      <c r="BX20" s="82">
        <v>15.6</v>
      </c>
      <c r="BY20" s="82"/>
      <c r="BZ20" s="82">
        <v>14.1</v>
      </c>
      <c r="CA20" s="82">
        <v>19.100000000000001</v>
      </c>
      <c r="CB20" s="82">
        <v>16.899999999999999</v>
      </c>
      <c r="CC20" s="82"/>
      <c r="CD20" s="82" t="s">
        <v>54</v>
      </c>
      <c r="CE20" s="82" t="s">
        <v>54</v>
      </c>
      <c r="CF20" s="82" t="s">
        <v>54</v>
      </c>
      <c r="CG20" s="82"/>
      <c r="CH20" s="95" t="s">
        <v>54</v>
      </c>
      <c r="CI20" s="82" t="s">
        <v>54</v>
      </c>
      <c r="CJ20" s="82" t="s">
        <v>54</v>
      </c>
      <c r="CK20" s="82"/>
      <c r="CL20" s="82">
        <v>19.399999999999999</v>
      </c>
      <c r="CM20" s="82">
        <v>19.600000000000001</v>
      </c>
      <c r="CN20" s="82">
        <v>19.5</v>
      </c>
      <c r="CO20" s="82"/>
      <c r="CP20" s="82">
        <v>15.1</v>
      </c>
      <c r="CQ20" s="82">
        <v>12.1</v>
      </c>
      <c r="CR20" s="82">
        <v>13.7</v>
      </c>
      <c r="CS20" s="82"/>
      <c r="CT20" s="82">
        <v>19.3</v>
      </c>
      <c r="CU20" s="82">
        <v>16.899999999999999</v>
      </c>
      <c r="CV20" s="82">
        <v>18.2</v>
      </c>
      <c r="CW20" s="82"/>
      <c r="CX20" s="82">
        <v>21.6</v>
      </c>
      <c r="CY20" s="82">
        <v>20.5</v>
      </c>
      <c r="CZ20" s="82">
        <v>21</v>
      </c>
      <c r="DA20" s="82"/>
      <c r="DB20" s="82">
        <v>19.399999999999999</v>
      </c>
      <c r="DC20" s="82">
        <v>26.7</v>
      </c>
      <c r="DD20" s="82">
        <v>23.4</v>
      </c>
      <c r="DE20" s="82"/>
      <c r="DF20" s="82" t="s">
        <v>54</v>
      </c>
      <c r="DG20" s="82" t="s">
        <v>54</v>
      </c>
      <c r="DH20" s="82" t="s">
        <v>54</v>
      </c>
      <c r="DJ20" s="33"/>
      <c r="DK20" s="36"/>
    </row>
    <row r="21" spans="1:115" x14ac:dyDescent="0.4">
      <c r="A21" s="92">
        <v>1994</v>
      </c>
      <c r="B21" s="80" t="s">
        <v>54</v>
      </c>
      <c r="C21" s="80" t="s">
        <v>54</v>
      </c>
      <c r="D21" s="80" t="s">
        <v>54</v>
      </c>
      <c r="E21" s="80"/>
      <c r="F21" s="80">
        <v>79.5</v>
      </c>
      <c r="G21" s="80">
        <v>80.5</v>
      </c>
      <c r="H21" s="80">
        <v>80</v>
      </c>
      <c r="I21" s="80"/>
      <c r="J21" s="80">
        <v>86.7</v>
      </c>
      <c r="K21" s="80">
        <v>88.4</v>
      </c>
      <c r="L21" s="80">
        <v>87.5</v>
      </c>
      <c r="M21" s="80"/>
      <c r="N21" s="80">
        <v>78.400000000000006</v>
      </c>
      <c r="O21" s="80">
        <v>83</v>
      </c>
      <c r="P21" s="80">
        <v>80.599999999999994</v>
      </c>
      <c r="Q21" s="80"/>
      <c r="R21" s="80">
        <v>78</v>
      </c>
      <c r="S21" s="80">
        <v>79.7</v>
      </c>
      <c r="T21" s="80">
        <v>78.900000000000006</v>
      </c>
      <c r="U21" s="80"/>
      <c r="V21" s="80">
        <v>78</v>
      </c>
      <c r="W21" s="80">
        <v>73</v>
      </c>
      <c r="X21" s="80">
        <v>75.2</v>
      </c>
      <c r="Y21" s="80"/>
      <c r="Z21" s="80" t="s">
        <v>54</v>
      </c>
      <c r="AA21" s="80" t="s">
        <v>54</v>
      </c>
      <c r="AB21" s="80" t="s">
        <v>54</v>
      </c>
      <c r="AC21" s="80"/>
      <c r="AD21" s="96" t="s">
        <v>54</v>
      </c>
      <c r="AE21" s="80" t="s">
        <v>54</v>
      </c>
      <c r="AF21" s="80" t="s">
        <v>54</v>
      </c>
      <c r="AG21" s="80"/>
      <c r="AH21" s="80">
        <v>5.7</v>
      </c>
      <c r="AI21" s="80">
        <v>3.4</v>
      </c>
      <c r="AJ21" s="80">
        <v>4.5</v>
      </c>
      <c r="AK21" s="80"/>
      <c r="AL21" s="80">
        <v>5</v>
      </c>
      <c r="AM21" s="80">
        <v>4.0999999999999996</v>
      </c>
      <c r="AN21" s="80">
        <v>4.5999999999999996</v>
      </c>
      <c r="AO21" s="80"/>
      <c r="AP21" s="80">
        <v>7.3</v>
      </c>
      <c r="AQ21" s="80">
        <v>3.7</v>
      </c>
      <c r="AR21" s="80">
        <v>5.5</v>
      </c>
      <c r="AS21" s="80"/>
      <c r="AT21" s="80">
        <v>5.9</v>
      </c>
      <c r="AU21" s="80">
        <v>3.4</v>
      </c>
      <c r="AV21" s="80">
        <v>4.7</v>
      </c>
      <c r="AW21" s="80"/>
      <c r="AX21" s="80">
        <v>2.7</v>
      </c>
      <c r="AY21" s="80">
        <v>2.5</v>
      </c>
      <c r="AZ21" s="80">
        <v>2.6</v>
      </c>
      <c r="BA21" s="80"/>
      <c r="BB21" s="80" t="s">
        <v>54</v>
      </c>
      <c r="BC21" s="80" t="s">
        <v>54</v>
      </c>
      <c r="BD21" s="80" t="s">
        <v>54</v>
      </c>
      <c r="BE21" s="80"/>
      <c r="BF21" s="96" t="s">
        <v>54</v>
      </c>
      <c r="BG21" s="80" t="s">
        <v>54</v>
      </c>
      <c r="BH21" s="80" t="s">
        <v>54</v>
      </c>
      <c r="BI21" s="80"/>
      <c r="BJ21" s="80">
        <v>13.5</v>
      </c>
      <c r="BK21" s="80">
        <v>14.3</v>
      </c>
      <c r="BL21" s="80">
        <v>13.9</v>
      </c>
      <c r="BM21" s="80"/>
      <c r="BN21" s="80">
        <v>7.5</v>
      </c>
      <c r="BO21" s="80">
        <v>7.2</v>
      </c>
      <c r="BP21" s="80">
        <v>7.3</v>
      </c>
      <c r="BQ21" s="80"/>
      <c r="BR21" s="80">
        <v>13.7</v>
      </c>
      <c r="BS21" s="80">
        <v>12.6</v>
      </c>
      <c r="BT21" s="80">
        <v>13.1</v>
      </c>
      <c r="BU21" s="80"/>
      <c r="BV21" s="80">
        <v>15.4</v>
      </c>
      <c r="BW21" s="80">
        <v>15.8</v>
      </c>
      <c r="BX21" s="80">
        <v>15.6</v>
      </c>
      <c r="BY21" s="80"/>
      <c r="BZ21" s="80">
        <v>15</v>
      </c>
      <c r="CA21" s="80">
        <v>19</v>
      </c>
      <c r="CB21" s="80">
        <v>17.3</v>
      </c>
      <c r="CC21" s="80"/>
      <c r="CD21" s="80" t="s">
        <v>54</v>
      </c>
      <c r="CE21" s="80" t="s">
        <v>54</v>
      </c>
      <c r="CF21" s="80" t="s">
        <v>54</v>
      </c>
      <c r="CG21" s="80"/>
      <c r="CH21" s="96" t="s">
        <v>54</v>
      </c>
      <c r="CI21" s="80" t="s">
        <v>54</v>
      </c>
      <c r="CJ21" s="80" t="s">
        <v>54</v>
      </c>
      <c r="CK21" s="80"/>
      <c r="CL21" s="80">
        <v>20.399999999999999</v>
      </c>
      <c r="CM21" s="80">
        <v>19.399999999999999</v>
      </c>
      <c r="CN21" s="80">
        <v>19.899999999999999</v>
      </c>
      <c r="CO21" s="80"/>
      <c r="CP21" s="80">
        <v>13.3</v>
      </c>
      <c r="CQ21" s="80">
        <v>11.6</v>
      </c>
      <c r="CR21" s="80">
        <v>12.5</v>
      </c>
      <c r="CS21" s="80"/>
      <c r="CT21" s="80">
        <v>21.5</v>
      </c>
      <c r="CU21" s="80">
        <v>16.899999999999999</v>
      </c>
      <c r="CV21" s="80">
        <v>19.3</v>
      </c>
      <c r="CW21" s="80"/>
      <c r="CX21" s="80">
        <v>21.8</v>
      </c>
      <c r="CY21" s="80">
        <v>20.3</v>
      </c>
      <c r="CZ21" s="80">
        <v>21</v>
      </c>
      <c r="DA21" s="80"/>
      <c r="DB21" s="80">
        <v>22</v>
      </c>
      <c r="DC21" s="80">
        <v>26.9</v>
      </c>
      <c r="DD21" s="80">
        <v>24.8</v>
      </c>
      <c r="DE21" s="80"/>
      <c r="DF21" s="80" t="s">
        <v>54</v>
      </c>
      <c r="DG21" s="80" t="s">
        <v>54</v>
      </c>
      <c r="DH21" s="80" t="s">
        <v>54</v>
      </c>
      <c r="DJ21" s="33">
        <v>94</v>
      </c>
      <c r="DK21" s="36"/>
    </row>
    <row r="22" spans="1:115" x14ac:dyDescent="0.4">
      <c r="A22" s="94">
        <v>1995</v>
      </c>
      <c r="B22" s="82" t="s">
        <v>54</v>
      </c>
      <c r="C22" s="82" t="s">
        <v>54</v>
      </c>
      <c r="D22" s="82" t="s">
        <v>54</v>
      </c>
      <c r="E22" s="82"/>
      <c r="F22" s="82">
        <v>79.8</v>
      </c>
      <c r="G22" s="82">
        <v>81</v>
      </c>
      <c r="H22" s="82">
        <v>80.400000000000006</v>
      </c>
      <c r="I22" s="82"/>
      <c r="J22" s="82">
        <v>83.6</v>
      </c>
      <c r="K22" s="82">
        <v>90.3</v>
      </c>
      <c r="L22" s="82">
        <v>86.9</v>
      </c>
      <c r="M22" s="82"/>
      <c r="N22" s="82">
        <v>78</v>
      </c>
      <c r="O22" s="82">
        <v>81</v>
      </c>
      <c r="P22" s="82">
        <v>79.5</v>
      </c>
      <c r="Q22" s="82"/>
      <c r="R22" s="82">
        <v>80.900000000000006</v>
      </c>
      <c r="S22" s="82">
        <v>81.8</v>
      </c>
      <c r="T22" s="82">
        <v>81.400000000000006</v>
      </c>
      <c r="U22" s="82"/>
      <c r="V22" s="82">
        <v>78.5</v>
      </c>
      <c r="W22" s="82">
        <v>74.2</v>
      </c>
      <c r="X22" s="82">
        <v>76.099999999999994</v>
      </c>
      <c r="Y22" s="82"/>
      <c r="Z22" s="82" t="s">
        <v>54</v>
      </c>
      <c r="AA22" s="82" t="s">
        <v>54</v>
      </c>
      <c r="AB22" s="82" t="s">
        <v>54</v>
      </c>
      <c r="AC22" s="82"/>
      <c r="AD22" s="95" t="s">
        <v>54</v>
      </c>
      <c r="AE22" s="82" t="s">
        <v>54</v>
      </c>
      <c r="AF22" s="82" t="s">
        <v>54</v>
      </c>
      <c r="AG22" s="82"/>
      <c r="AH22" s="82">
        <v>5.0999999999999996</v>
      </c>
      <c r="AI22" s="82">
        <v>3.6</v>
      </c>
      <c r="AJ22" s="82">
        <v>4.4000000000000004</v>
      </c>
      <c r="AK22" s="82"/>
      <c r="AL22" s="82">
        <v>6</v>
      </c>
      <c r="AM22" s="82">
        <v>5.0999999999999996</v>
      </c>
      <c r="AN22" s="82">
        <v>5.6</v>
      </c>
      <c r="AO22" s="82"/>
      <c r="AP22" s="82">
        <v>6.4</v>
      </c>
      <c r="AQ22" s="82">
        <v>5.4</v>
      </c>
      <c r="AR22" s="82">
        <v>5.9</v>
      </c>
      <c r="AS22" s="82"/>
      <c r="AT22" s="82">
        <v>5.3</v>
      </c>
      <c r="AU22" s="82">
        <v>2.4</v>
      </c>
      <c r="AV22" s="82">
        <v>3.8</v>
      </c>
      <c r="AW22" s="82"/>
      <c r="AX22" s="82">
        <v>1.9</v>
      </c>
      <c r="AY22" s="82">
        <v>1.7</v>
      </c>
      <c r="AZ22" s="82">
        <v>1.8</v>
      </c>
      <c r="BA22" s="82"/>
      <c r="BB22" s="82" t="s">
        <v>54</v>
      </c>
      <c r="BC22" s="82" t="s">
        <v>54</v>
      </c>
      <c r="BD22" s="82" t="s">
        <v>54</v>
      </c>
      <c r="BE22" s="82"/>
      <c r="BF22" s="95" t="s">
        <v>54</v>
      </c>
      <c r="BG22" s="82" t="s">
        <v>54</v>
      </c>
      <c r="BH22" s="82" t="s">
        <v>54</v>
      </c>
      <c r="BI22" s="82"/>
      <c r="BJ22" s="82">
        <v>13.3</v>
      </c>
      <c r="BK22" s="82">
        <v>13.1</v>
      </c>
      <c r="BL22" s="82">
        <v>13.2</v>
      </c>
      <c r="BM22" s="82"/>
      <c r="BN22" s="82">
        <v>9.5</v>
      </c>
      <c r="BO22" s="82">
        <v>4.0999999999999996</v>
      </c>
      <c r="BP22" s="82">
        <v>6.9</v>
      </c>
      <c r="BQ22" s="82"/>
      <c r="BR22" s="82">
        <v>15</v>
      </c>
      <c r="BS22" s="82">
        <v>12.9</v>
      </c>
      <c r="BT22" s="82">
        <v>14</v>
      </c>
      <c r="BU22" s="82"/>
      <c r="BV22" s="82">
        <v>12.5</v>
      </c>
      <c r="BW22" s="82">
        <v>14.5</v>
      </c>
      <c r="BX22" s="82">
        <v>13.5</v>
      </c>
      <c r="BY22" s="82"/>
      <c r="BZ22" s="82">
        <v>14</v>
      </c>
      <c r="CA22" s="82">
        <v>16.899999999999999</v>
      </c>
      <c r="CB22" s="82">
        <v>15.6</v>
      </c>
      <c r="CC22" s="82"/>
      <c r="CD22" s="82" t="s">
        <v>54</v>
      </c>
      <c r="CE22" s="82" t="s">
        <v>54</v>
      </c>
      <c r="CF22" s="82" t="s">
        <v>54</v>
      </c>
      <c r="CG22" s="82"/>
      <c r="CH22" s="95" t="s">
        <v>54</v>
      </c>
      <c r="CI22" s="82" t="s">
        <v>54</v>
      </c>
      <c r="CJ22" s="82" t="s">
        <v>54</v>
      </c>
      <c r="CK22" s="82"/>
      <c r="CL22" s="82">
        <v>20.2</v>
      </c>
      <c r="CM22" s="82">
        <v>19</v>
      </c>
      <c r="CN22" s="82">
        <v>19.600000000000001</v>
      </c>
      <c r="CO22" s="82"/>
      <c r="CP22" s="82">
        <v>16.399999999999999</v>
      </c>
      <c r="CQ22" s="82">
        <v>9.6999999999999993</v>
      </c>
      <c r="CR22" s="82">
        <v>13.1</v>
      </c>
      <c r="CS22" s="82"/>
      <c r="CT22" s="82">
        <v>22</v>
      </c>
      <c r="CU22" s="82">
        <v>19</v>
      </c>
      <c r="CV22" s="82">
        <v>20.5</v>
      </c>
      <c r="CW22" s="82"/>
      <c r="CX22" s="82">
        <v>19.100000000000001</v>
      </c>
      <c r="CY22" s="82">
        <v>18.2</v>
      </c>
      <c r="CZ22" s="82">
        <v>18.600000000000001</v>
      </c>
      <c r="DA22" s="82"/>
      <c r="DB22" s="82">
        <v>21.5</v>
      </c>
      <c r="DC22" s="82">
        <v>25.8</v>
      </c>
      <c r="DD22" s="82">
        <v>23.9</v>
      </c>
      <c r="DE22" s="82"/>
      <c r="DF22" s="82" t="s">
        <v>54</v>
      </c>
      <c r="DG22" s="82" t="s">
        <v>54</v>
      </c>
      <c r="DH22" s="82" t="s">
        <v>54</v>
      </c>
      <c r="DJ22" s="33"/>
      <c r="DK22" s="36"/>
    </row>
    <row r="23" spans="1:115" x14ac:dyDescent="0.4">
      <c r="A23" s="92">
        <v>1996</v>
      </c>
      <c r="B23" s="80" t="s">
        <v>54</v>
      </c>
      <c r="C23" s="80" t="s">
        <v>54</v>
      </c>
      <c r="D23" s="80" t="s">
        <v>54</v>
      </c>
      <c r="E23" s="80"/>
      <c r="F23" s="80">
        <v>77.5</v>
      </c>
      <c r="G23" s="80">
        <v>79.599999999999994</v>
      </c>
      <c r="H23" s="80">
        <v>78.599999999999994</v>
      </c>
      <c r="I23" s="80"/>
      <c r="J23" s="80">
        <v>84</v>
      </c>
      <c r="K23" s="80">
        <v>85</v>
      </c>
      <c r="L23" s="80">
        <v>84.5</v>
      </c>
      <c r="M23" s="80"/>
      <c r="N23" s="80">
        <v>78.099999999999994</v>
      </c>
      <c r="O23" s="80">
        <v>80.8</v>
      </c>
      <c r="P23" s="80">
        <v>79.400000000000006</v>
      </c>
      <c r="Q23" s="80"/>
      <c r="R23" s="80">
        <v>74.7</v>
      </c>
      <c r="S23" s="80">
        <v>81</v>
      </c>
      <c r="T23" s="80">
        <v>77.8</v>
      </c>
      <c r="U23" s="80"/>
      <c r="V23" s="80">
        <v>76.099999999999994</v>
      </c>
      <c r="W23" s="80">
        <v>72.7</v>
      </c>
      <c r="X23" s="80">
        <v>74.2</v>
      </c>
      <c r="Y23" s="80"/>
      <c r="Z23" s="80" t="s">
        <v>54</v>
      </c>
      <c r="AA23" s="80" t="s">
        <v>54</v>
      </c>
      <c r="AB23" s="80" t="s">
        <v>54</v>
      </c>
      <c r="AC23" s="80"/>
      <c r="AD23" s="96" t="s">
        <v>54</v>
      </c>
      <c r="AE23" s="80" t="s">
        <v>54</v>
      </c>
      <c r="AF23" s="80" t="s">
        <v>54</v>
      </c>
      <c r="AG23" s="80"/>
      <c r="AH23" s="80">
        <v>5.7</v>
      </c>
      <c r="AI23" s="80">
        <v>4.3</v>
      </c>
      <c r="AJ23" s="80">
        <v>5</v>
      </c>
      <c r="AK23" s="80"/>
      <c r="AL23" s="80">
        <v>5</v>
      </c>
      <c r="AM23" s="80">
        <v>5.3</v>
      </c>
      <c r="AN23" s="80">
        <v>5.2</v>
      </c>
      <c r="AO23" s="80"/>
      <c r="AP23" s="80">
        <v>7.5</v>
      </c>
      <c r="AQ23" s="80">
        <v>5.2</v>
      </c>
      <c r="AR23" s="80">
        <v>6.4</v>
      </c>
      <c r="AS23" s="80"/>
      <c r="AT23" s="80">
        <v>5.6</v>
      </c>
      <c r="AU23" s="80">
        <v>4</v>
      </c>
      <c r="AV23" s="80">
        <v>4.8</v>
      </c>
      <c r="AW23" s="80"/>
      <c r="AX23" s="80">
        <v>2.7</v>
      </c>
      <c r="AY23" s="80">
        <v>2.6</v>
      </c>
      <c r="AZ23" s="80">
        <v>2.6</v>
      </c>
      <c r="BA23" s="80"/>
      <c r="BB23" s="80" t="s">
        <v>54</v>
      </c>
      <c r="BC23" s="80" t="s">
        <v>54</v>
      </c>
      <c r="BD23" s="80" t="s">
        <v>54</v>
      </c>
      <c r="BE23" s="80"/>
      <c r="BF23" s="96" t="s">
        <v>54</v>
      </c>
      <c r="BG23" s="80" t="s">
        <v>54</v>
      </c>
      <c r="BH23" s="80" t="s">
        <v>54</v>
      </c>
      <c r="BI23" s="80"/>
      <c r="BJ23" s="80">
        <v>14.9</v>
      </c>
      <c r="BK23" s="80">
        <v>13.9</v>
      </c>
      <c r="BL23" s="80">
        <v>14.4</v>
      </c>
      <c r="BM23" s="80"/>
      <c r="BN23" s="80">
        <v>10.6</v>
      </c>
      <c r="BO23" s="80">
        <v>9.1</v>
      </c>
      <c r="BP23" s="80">
        <v>9.9</v>
      </c>
      <c r="BQ23" s="80"/>
      <c r="BR23" s="80">
        <v>13.4</v>
      </c>
      <c r="BS23" s="80">
        <v>13.4</v>
      </c>
      <c r="BT23" s="80">
        <v>13.4</v>
      </c>
      <c r="BU23" s="80"/>
      <c r="BV23" s="80">
        <v>18.100000000000001</v>
      </c>
      <c r="BW23" s="80">
        <v>14.3</v>
      </c>
      <c r="BX23" s="80">
        <v>16.2</v>
      </c>
      <c r="BY23" s="80"/>
      <c r="BZ23" s="80">
        <v>15.9</v>
      </c>
      <c r="CA23" s="80">
        <v>17</v>
      </c>
      <c r="CB23" s="80">
        <v>16.5</v>
      </c>
      <c r="CC23" s="80"/>
      <c r="CD23" s="80" t="s">
        <v>54</v>
      </c>
      <c r="CE23" s="80" t="s">
        <v>54</v>
      </c>
      <c r="CF23" s="80" t="s">
        <v>54</v>
      </c>
      <c r="CG23" s="80"/>
      <c r="CH23" s="96" t="s">
        <v>54</v>
      </c>
      <c r="CI23" s="80" t="s">
        <v>54</v>
      </c>
      <c r="CJ23" s="80" t="s">
        <v>54</v>
      </c>
      <c r="CK23" s="80"/>
      <c r="CL23" s="80">
        <v>22.4</v>
      </c>
      <c r="CM23" s="80">
        <v>20.2</v>
      </c>
      <c r="CN23" s="80">
        <v>21.3</v>
      </c>
      <c r="CO23" s="80"/>
      <c r="CP23" s="80">
        <v>16</v>
      </c>
      <c r="CQ23" s="80">
        <v>14.6</v>
      </c>
      <c r="CR23" s="80">
        <v>15.3</v>
      </c>
      <c r="CS23" s="80"/>
      <c r="CT23" s="80">
        <v>21.8</v>
      </c>
      <c r="CU23" s="80">
        <v>19.100000000000001</v>
      </c>
      <c r="CV23" s="80">
        <v>20.5</v>
      </c>
      <c r="CW23" s="80"/>
      <c r="CX23" s="80">
        <v>25.3</v>
      </c>
      <c r="CY23" s="80">
        <v>19</v>
      </c>
      <c r="CZ23" s="80">
        <v>22.2</v>
      </c>
      <c r="DA23" s="80"/>
      <c r="DB23" s="80">
        <v>23.6</v>
      </c>
      <c r="DC23" s="80">
        <v>26.8</v>
      </c>
      <c r="DD23" s="80">
        <v>25.4</v>
      </c>
      <c r="DE23" s="80"/>
      <c r="DF23" s="80" t="s">
        <v>54</v>
      </c>
      <c r="DG23" s="80" t="s">
        <v>54</v>
      </c>
      <c r="DH23" s="80" t="s">
        <v>54</v>
      </c>
      <c r="DJ23" s="33">
        <v>96</v>
      </c>
      <c r="DK23" s="36"/>
    </row>
    <row r="24" spans="1:115" x14ac:dyDescent="0.4">
      <c r="A24" s="94">
        <v>1997</v>
      </c>
      <c r="B24" s="82" t="s">
        <v>54</v>
      </c>
      <c r="C24" s="82" t="s">
        <v>54</v>
      </c>
      <c r="D24" s="82" t="s">
        <v>54</v>
      </c>
      <c r="E24" s="82"/>
      <c r="F24" s="82">
        <v>76.599999999999994</v>
      </c>
      <c r="G24" s="82">
        <v>78.900000000000006</v>
      </c>
      <c r="H24" s="82">
        <v>77.8</v>
      </c>
      <c r="I24" s="82"/>
      <c r="J24" s="82">
        <v>82.2</v>
      </c>
      <c r="K24" s="82">
        <v>83.2</v>
      </c>
      <c r="L24" s="82">
        <v>82.7</v>
      </c>
      <c r="M24" s="82"/>
      <c r="N24" s="82">
        <v>78.099999999999994</v>
      </c>
      <c r="O24" s="82">
        <v>82.1</v>
      </c>
      <c r="P24" s="82">
        <v>80</v>
      </c>
      <c r="Q24" s="82"/>
      <c r="R24" s="82">
        <v>73.400000000000006</v>
      </c>
      <c r="S24" s="82">
        <v>78.3</v>
      </c>
      <c r="T24" s="82">
        <v>75.900000000000006</v>
      </c>
      <c r="U24" s="82"/>
      <c r="V24" s="82">
        <v>74.8</v>
      </c>
      <c r="W24" s="82">
        <v>72.2</v>
      </c>
      <c r="X24" s="82">
        <v>73.3</v>
      </c>
      <c r="Y24" s="82"/>
      <c r="Z24" s="82" t="s">
        <v>54</v>
      </c>
      <c r="AA24" s="82" t="s">
        <v>54</v>
      </c>
      <c r="AB24" s="82" t="s">
        <v>54</v>
      </c>
      <c r="AC24" s="82"/>
      <c r="AD24" s="95" t="s">
        <v>54</v>
      </c>
      <c r="AE24" s="82" t="s">
        <v>54</v>
      </c>
      <c r="AF24" s="82" t="s">
        <v>54</v>
      </c>
      <c r="AG24" s="82"/>
      <c r="AH24" s="82">
        <v>7.1</v>
      </c>
      <c r="AI24" s="82">
        <v>4.5999999999999996</v>
      </c>
      <c r="AJ24" s="82">
        <v>5.8</v>
      </c>
      <c r="AK24" s="82"/>
      <c r="AL24" s="82">
        <v>7.1</v>
      </c>
      <c r="AM24" s="82">
        <v>6.2</v>
      </c>
      <c r="AN24" s="82">
        <v>6.7</v>
      </c>
      <c r="AO24" s="82"/>
      <c r="AP24" s="82">
        <v>8.4</v>
      </c>
      <c r="AQ24" s="82">
        <v>4.7</v>
      </c>
      <c r="AR24" s="82">
        <v>6.6</v>
      </c>
      <c r="AS24" s="82"/>
      <c r="AT24" s="82">
        <v>7.6</v>
      </c>
      <c r="AU24" s="82">
        <v>5.6</v>
      </c>
      <c r="AV24" s="82">
        <v>6.6</v>
      </c>
      <c r="AW24" s="82"/>
      <c r="AX24" s="82">
        <v>3.5</v>
      </c>
      <c r="AY24" s="82">
        <v>2</v>
      </c>
      <c r="AZ24" s="82">
        <v>2.6</v>
      </c>
      <c r="BA24" s="82"/>
      <c r="BB24" s="82" t="s">
        <v>54</v>
      </c>
      <c r="BC24" s="82" t="s">
        <v>54</v>
      </c>
      <c r="BD24" s="82" t="s">
        <v>54</v>
      </c>
      <c r="BE24" s="82"/>
      <c r="BF24" s="95" t="s">
        <v>54</v>
      </c>
      <c r="BG24" s="82" t="s">
        <v>54</v>
      </c>
      <c r="BH24" s="82" t="s">
        <v>54</v>
      </c>
      <c r="BI24" s="82"/>
      <c r="BJ24" s="82">
        <v>14.5</v>
      </c>
      <c r="BK24" s="82">
        <v>14.3</v>
      </c>
      <c r="BL24" s="82">
        <v>14.4</v>
      </c>
      <c r="BM24" s="82"/>
      <c r="BN24" s="82">
        <v>10.6</v>
      </c>
      <c r="BO24" s="82">
        <v>9.6</v>
      </c>
      <c r="BP24" s="82">
        <v>10.1</v>
      </c>
      <c r="BQ24" s="82"/>
      <c r="BR24" s="82">
        <v>12.6</v>
      </c>
      <c r="BS24" s="82">
        <v>12.5</v>
      </c>
      <c r="BT24" s="82">
        <v>12.6</v>
      </c>
      <c r="BU24" s="82"/>
      <c r="BV24" s="82">
        <v>17.3</v>
      </c>
      <c r="BW24" s="82">
        <v>15.4</v>
      </c>
      <c r="BX24" s="82">
        <v>16.3</v>
      </c>
      <c r="BY24" s="82"/>
      <c r="BZ24" s="82">
        <v>16.399999999999999</v>
      </c>
      <c r="CA24" s="82">
        <v>18</v>
      </c>
      <c r="CB24" s="82">
        <v>17.3</v>
      </c>
      <c r="CC24" s="82"/>
      <c r="CD24" s="82" t="s">
        <v>54</v>
      </c>
      <c r="CE24" s="82" t="s">
        <v>54</v>
      </c>
      <c r="CF24" s="82" t="s">
        <v>54</v>
      </c>
      <c r="CG24" s="82"/>
      <c r="CH24" s="95" t="s">
        <v>54</v>
      </c>
      <c r="CI24" s="82" t="s">
        <v>54</v>
      </c>
      <c r="CJ24" s="82" t="s">
        <v>54</v>
      </c>
      <c r="CK24" s="82"/>
      <c r="CL24" s="82">
        <v>23.4</v>
      </c>
      <c r="CM24" s="82">
        <v>21.1</v>
      </c>
      <c r="CN24" s="82">
        <v>22.2</v>
      </c>
      <c r="CO24" s="82"/>
      <c r="CP24" s="82">
        <v>17.8</v>
      </c>
      <c r="CQ24" s="82">
        <v>16.8</v>
      </c>
      <c r="CR24" s="82">
        <v>17.3</v>
      </c>
      <c r="CS24" s="82"/>
      <c r="CT24" s="82">
        <v>21.9</v>
      </c>
      <c r="CU24" s="82">
        <v>17.899999999999999</v>
      </c>
      <c r="CV24" s="82">
        <v>19.899999999999999</v>
      </c>
      <c r="CW24" s="82"/>
      <c r="CX24" s="82">
        <v>26.6</v>
      </c>
      <c r="CY24" s="82">
        <v>21.7</v>
      </c>
      <c r="CZ24" s="82">
        <v>24.1</v>
      </c>
      <c r="DA24" s="82"/>
      <c r="DB24" s="82">
        <v>25.2</v>
      </c>
      <c r="DC24" s="82">
        <v>27.8</v>
      </c>
      <c r="DD24" s="82">
        <v>26.7</v>
      </c>
      <c r="DE24" s="82"/>
      <c r="DF24" s="82" t="s">
        <v>54</v>
      </c>
      <c r="DG24" s="82" t="s">
        <v>54</v>
      </c>
      <c r="DH24" s="82" t="s">
        <v>54</v>
      </c>
      <c r="DJ24" s="33"/>
      <c r="DK24" s="36"/>
    </row>
    <row r="25" spans="1:115" x14ac:dyDescent="0.4">
      <c r="A25" s="92">
        <v>1998</v>
      </c>
      <c r="B25" s="80" t="s">
        <v>54</v>
      </c>
      <c r="C25" s="80" t="s">
        <v>54</v>
      </c>
      <c r="D25" s="80" t="s">
        <v>54</v>
      </c>
      <c r="E25" s="80"/>
      <c r="F25" s="80">
        <v>75.400000000000006</v>
      </c>
      <c r="G25" s="80">
        <v>78.099999999999994</v>
      </c>
      <c r="H25" s="80">
        <v>76.7</v>
      </c>
      <c r="I25" s="80"/>
      <c r="J25" s="80">
        <v>79.8</v>
      </c>
      <c r="K25" s="80">
        <v>82.5</v>
      </c>
      <c r="L25" s="80">
        <v>81.099999999999994</v>
      </c>
      <c r="M25" s="80"/>
      <c r="N25" s="80">
        <v>74.3</v>
      </c>
      <c r="O25" s="80">
        <v>79.099999999999994</v>
      </c>
      <c r="P25" s="80">
        <v>76.599999999999994</v>
      </c>
      <c r="Q25" s="80"/>
      <c r="R25" s="80">
        <v>73.8</v>
      </c>
      <c r="S25" s="80">
        <v>80.5</v>
      </c>
      <c r="T25" s="80">
        <v>77</v>
      </c>
      <c r="U25" s="80"/>
      <c r="V25" s="80">
        <v>76.900000000000006</v>
      </c>
      <c r="W25" s="80">
        <v>70.3</v>
      </c>
      <c r="X25" s="80">
        <v>73.3</v>
      </c>
      <c r="Y25" s="80"/>
      <c r="Z25" s="80" t="s">
        <v>54</v>
      </c>
      <c r="AA25" s="80" t="s">
        <v>54</v>
      </c>
      <c r="AB25" s="80" t="s">
        <v>54</v>
      </c>
      <c r="AC25" s="80"/>
      <c r="AD25" s="96" t="s">
        <v>54</v>
      </c>
      <c r="AE25" s="80" t="s">
        <v>54</v>
      </c>
      <c r="AF25" s="80" t="s">
        <v>54</v>
      </c>
      <c r="AG25" s="80"/>
      <c r="AH25" s="80">
        <v>6.2</v>
      </c>
      <c r="AI25" s="80">
        <v>4.0999999999999996</v>
      </c>
      <c r="AJ25" s="80">
        <v>5.0999999999999996</v>
      </c>
      <c r="AK25" s="80"/>
      <c r="AL25" s="80">
        <v>7</v>
      </c>
      <c r="AM25" s="80">
        <v>6.9</v>
      </c>
      <c r="AN25" s="80">
        <v>7</v>
      </c>
      <c r="AO25" s="80"/>
      <c r="AP25" s="80">
        <v>8.6</v>
      </c>
      <c r="AQ25" s="80">
        <v>5.9</v>
      </c>
      <c r="AR25" s="80">
        <v>7.3</v>
      </c>
      <c r="AS25" s="80"/>
      <c r="AT25" s="80">
        <v>4.7</v>
      </c>
      <c r="AU25" s="80">
        <v>2.5</v>
      </c>
      <c r="AV25" s="80">
        <v>3.6</v>
      </c>
      <c r="AW25" s="80"/>
      <c r="AX25" s="80">
        <v>2.9</v>
      </c>
      <c r="AY25" s="80">
        <v>1.9</v>
      </c>
      <c r="AZ25" s="80">
        <v>2.4</v>
      </c>
      <c r="BA25" s="80"/>
      <c r="BB25" s="80" t="s">
        <v>54</v>
      </c>
      <c r="BC25" s="80" t="s">
        <v>54</v>
      </c>
      <c r="BD25" s="80" t="s">
        <v>54</v>
      </c>
      <c r="BE25" s="80"/>
      <c r="BF25" s="96" t="s">
        <v>54</v>
      </c>
      <c r="BG25" s="80" t="s">
        <v>54</v>
      </c>
      <c r="BH25" s="80" t="s">
        <v>54</v>
      </c>
      <c r="BI25" s="80"/>
      <c r="BJ25" s="80">
        <v>16.7</v>
      </c>
      <c r="BK25" s="80">
        <v>15.8</v>
      </c>
      <c r="BL25" s="80">
        <v>16.2</v>
      </c>
      <c r="BM25" s="80"/>
      <c r="BN25" s="80">
        <v>12.9</v>
      </c>
      <c r="BO25" s="80">
        <v>10.3</v>
      </c>
      <c r="BP25" s="80">
        <v>11.7</v>
      </c>
      <c r="BQ25" s="80"/>
      <c r="BR25" s="80">
        <v>16.100000000000001</v>
      </c>
      <c r="BS25" s="80">
        <v>14.5</v>
      </c>
      <c r="BT25" s="80">
        <v>15.3</v>
      </c>
      <c r="BU25" s="80"/>
      <c r="BV25" s="80">
        <v>19.8</v>
      </c>
      <c r="BW25" s="80">
        <v>16.2</v>
      </c>
      <c r="BX25" s="80">
        <v>18</v>
      </c>
      <c r="BY25" s="80"/>
      <c r="BZ25" s="80">
        <v>15.2</v>
      </c>
      <c r="CA25" s="80">
        <v>20.6</v>
      </c>
      <c r="CB25" s="80">
        <v>18.100000000000001</v>
      </c>
      <c r="CC25" s="80"/>
      <c r="CD25" s="80" t="s">
        <v>54</v>
      </c>
      <c r="CE25" s="80" t="s">
        <v>54</v>
      </c>
      <c r="CF25" s="80" t="s">
        <v>54</v>
      </c>
      <c r="CG25" s="80"/>
      <c r="CH25" s="96" t="s">
        <v>54</v>
      </c>
      <c r="CI25" s="80" t="s">
        <v>54</v>
      </c>
      <c r="CJ25" s="80" t="s">
        <v>54</v>
      </c>
      <c r="CK25" s="80"/>
      <c r="CL25" s="80">
        <v>24.6</v>
      </c>
      <c r="CM25" s="80">
        <v>21.9</v>
      </c>
      <c r="CN25" s="80">
        <v>23.3</v>
      </c>
      <c r="CO25" s="80"/>
      <c r="CP25" s="80">
        <v>20.2</v>
      </c>
      <c r="CQ25" s="80">
        <v>17.5</v>
      </c>
      <c r="CR25" s="80">
        <v>18.899999999999999</v>
      </c>
      <c r="CS25" s="80"/>
      <c r="CT25" s="80">
        <v>25.7</v>
      </c>
      <c r="CU25" s="80">
        <v>20.9</v>
      </c>
      <c r="CV25" s="80">
        <v>23.4</v>
      </c>
      <c r="CW25" s="80"/>
      <c r="CX25" s="80">
        <v>26.2</v>
      </c>
      <c r="CY25" s="80">
        <v>19.5</v>
      </c>
      <c r="CZ25" s="80">
        <v>23</v>
      </c>
      <c r="DA25" s="80"/>
      <c r="DB25" s="80">
        <v>23.1</v>
      </c>
      <c r="DC25" s="80">
        <v>29.7</v>
      </c>
      <c r="DD25" s="80">
        <v>26.7</v>
      </c>
      <c r="DE25" s="80"/>
      <c r="DF25" s="80" t="s">
        <v>54</v>
      </c>
      <c r="DG25" s="80" t="s">
        <v>54</v>
      </c>
      <c r="DH25" s="80" t="s">
        <v>54</v>
      </c>
      <c r="DJ25" s="33">
        <v>98</v>
      </c>
      <c r="DK25" s="36"/>
    </row>
    <row r="26" spans="1:115" x14ac:dyDescent="0.4">
      <c r="A26" s="94">
        <v>1999</v>
      </c>
      <c r="B26" s="82" t="s">
        <v>54</v>
      </c>
      <c r="C26" s="82" t="s">
        <v>54</v>
      </c>
      <c r="D26" s="82" t="s">
        <v>54</v>
      </c>
      <c r="E26" s="82"/>
      <c r="F26" s="82">
        <v>75.900000000000006</v>
      </c>
      <c r="G26" s="82">
        <v>77.3</v>
      </c>
      <c r="H26" s="82">
        <v>76.599999999999994</v>
      </c>
      <c r="I26" s="82"/>
      <c r="J26" s="82">
        <v>84.7</v>
      </c>
      <c r="K26" s="82">
        <v>80</v>
      </c>
      <c r="L26" s="82">
        <v>82.4</v>
      </c>
      <c r="M26" s="82"/>
      <c r="N26" s="82">
        <v>74.2</v>
      </c>
      <c r="O26" s="82">
        <v>79.599999999999994</v>
      </c>
      <c r="P26" s="82">
        <v>76.8</v>
      </c>
      <c r="Q26" s="82"/>
      <c r="R26" s="82">
        <v>74.8</v>
      </c>
      <c r="S26" s="82">
        <v>77.400000000000006</v>
      </c>
      <c r="T26" s="82">
        <v>76.099999999999994</v>
      </c>
      <c r="U26" s="82"/>
      <c r="V26" s="82">
        <v>74.900000000000006</v>
      </c>
      <c r="W26" s="82">
        <v>72.2</v>
      </c>
      <c r="X26" s="82">
        <v>73.400000000000006</v>
      </c>
      <c r="Y26" s="82"/>
      <c r="Z26" s="82" t="s">
        <v>54</v>
      </c>
      <c r="AA26" s="82" t="s">
        <v>54</v>
      </c>
      <c r="AB26" s="82" t="s">
        <v>54</v>
      </c>
      <c r="AC26" s="82"/>
      <c r="AD26" s="95" t="s">
        <v>54</v>
      </c>
      <c r="AE26" s="82" t="s">
        <v>54</v>
      </c>
      <c r="AF26" s="82" t="s">
        <v>54</v>
      </c>
      <c r="AG26" s="82"/>
      <c r="AH26" s="82">
        <v>7.2</v>
      </c>
      <c r="AI26" s="82">
        <v>5.0999999999999996</v>
      </c>
      <c r="AJ26" s="82">
        <v>6.1</v>
      </c>
      <c r="AK26" s="82"/>
      <c r="AL26" s="82">
        <v>5.8</v>
      </c>
      <c r="AM26" s="82">
        <v>9.5</v>
      </c>
      <c r="AN26" s="82">
        <v>7.6</v>
      </c>
      <c r="AO26" s="82"/>
      <c r="AP26" s="82">
        <v>9.9</v>
      </c>
      <c r="AQ26" s="82">
        <v>5.3</v>
      </c>
      <c r="AR26" s="82">
        <v>7.6</v>
      </c>
      <c r="AS26" s="82"/>
      <c r="AT26" s="82">
        <v>7</v>
      </c>
      <c r="AU26" s="82">
        <v>4.8</v>
      </c>
      <c r="AV26" s="82">
        <v>5.9</v>
      </c>
      <c r="AW26" s="82"/>
      <c r="AX26" s="82">
        <v>2.9</v>
      </c>
      <c r="AY26" s="82">
        <v>2.7</v>
      </c>
      <c r="AZ26" s="82">
        <v>2.7</v>
      </c>
      <c r="BA26" s="82"/>
      <c r="BB26" s="82" t="s">
        <v>54</v>
      </c>
      <c r="BC26" s="82" t="s">
        <v>54</v>
      </c>
      <c r="BD26" s="82" t="s">
        <v>54</v>
      </c>
      <c r="BE26" s="82"/>
      <c r="BF26" s="95" t="s">
        <v>54</v>
      </c>
      <c r="BG26" s="82" t="s">
        <v>54</v>
      </c>
      <c r="BH26" s="82" t="s">
        <v>54</v>
      </c>
      <c r="BI26" s="82"/>
      <c r="BJ26" s="82">
        <v>15.3</v>
      </c>
      <c r="BK26" s="82">
        <v>15</v>
      </c>
      <c r="BL26" s="82">
        <v>15.1</v>
      </c>
      <c r="BM26" s="82"/>
      <c r="BN26" s="82">
        <v>9.4</v>
      </c>
      <c r="BO26" s="82">
        <v>9.9</v>
      </c>
      <c r="BP26" s="82">
        <v>9.6</v>
      </c>
      <c r="BQ26" s="82"/>
      <c r="BR26" s="82">
        <v>15</v>
      </c>
      <c r="BS26" s="82">
        <v>14.1</v>
      </c>
      <c r="BT26" s="82">
        <v>14.6</v>
      </c>
      <c r="BU26" s="82"/>
      <c r="BV26" s="82">
        <v>17.399999999999999</v>
      </c>
      <c r="BW26" s="82">
        <v>16.2</v>
      </c>
      <c r="BX26" s="82">
        <v>16.899999999999999</v>
      </c>
      <c r="BY26" s="82"/>
      <c r="BZ26" s="82">
        <v>16.2</v>
      </c>
      <c r="CA26" s="82">
        <v>17.7</v>
      </c>
      <c r="CB26" s="82">
        <v>17</v>
      </c>
      <c r="CC26" s="82"/>
      <c r="CD26" s="82" t="s">
        <v>54</v>
      </c>
      <c r="CE26" s="82" t="s">
        <v>54</v>
      </c>
      <c r="CF26" s="82" t="s">
        <v>54</v>
      </c>
      <c r="CG26" s="82"/>
      <c r="CH26" s="95" t="s">
        <v>54</v>
      </c>
      <c r="CI26" s="82" t="s">
        <v>54</v>
      </c>
      <c r="CJ26" s="82" t="s">
        <v>54</v>
      </c>
      <c r="CK26" s="82"/>
      <c r="CL26" s="82">
        <v>24.1</v>
      </c>
      <c r="CM26" s="82">
        <v>22.7</v>
      </c>
      <c r="CN26" s="82">
        <v>23.4</v>
      </c>
      <c r="CO26" s="82"/>
      <c r="CP26" s="82">
        <v>15.3</v>
      </c>
      <c r="CQ26" s="82">
        <v>20</v>
      </c>
      <c r="CR26" s="82">
        <v>17.600000000000001</v>
      </c>
      <c r="CS26" s="82"/>
      <c r="CT26" s="82">
        <v>25.8</v>
      </c>
      <c r="CU26" s="82">
        <v>20.399999999999999</v>
      </c>
      <c r="CV26" s="82">
        <v>23.2</v>
      </c>
      <c r="CW26" s="82"/>
      <c r="CX26" s="82">
        <v>25.2</v>
      </c>
      <c r="CY26" s="82">
        <v>22.6</v>
      </c>
      <c r="CZ26" s="82">
        <v>23.9</v>
      </c>
      <c r="DA26" s="82"/>
      <c r="DB26" s="82">
        <v>25.1</v>
      </c>
      <c r="DC26" s="82">
        <v>27.8</v>
      </c>
      <c r="DD26" s="82">
        <v>26.6</v>
      </c>
      <c r="DE26" s="82"/>
      <c r="DF26" s="82" t="s">
        <v>54</v>
      </c>
      <c r="DG26" s="82" t="s">
        <v>54</v>
      </c>
      <c r="DH26" s="82" t="s">
        <v>54</v>
      </c>
      <c r="DJ26" s="33"/>
      <c r="DK26" s="36"/>
    </row>
    <row r="27" spans="1:115" x14ac:dyDescent="0.4">
      <c r="A27" s="92">
        <v>2000</v>
      </c>
      <c r="B27" s="80" t="s">
        <v>54</v>
      </c>
      <c r="C27" s="80" t="s">
        <v>54</v>
      </c>
      <c r="D27" s="80" t="s">
        <v>54</v>
      </c>
      <c r="E27" s="80"/>
      <c r="F27" s="80">
        <v>74.400000000000006</v>
      </c>
      <c r="G27" s="80">
        <v>77.7</v>
      </c>
      <c r="H27" s="80">
        <v>76.099999999999994</v>
      </c>
      <c r="I27" s="80"/>
      <c r="J27" s="80">
        <v>80</v>
      </c>
      <c r="K27" s="80">
        <v>78.7</v>
      </c>
      <c r="L27" s="80">
        <v>79.3</v>
      </c>
      <c r="M27" s="80"/>
      <c r="N27" s="80">
        <v>74</v>
      </c>
      <c r="O27" s="80">
        <v>80.2</v>
      </c>
      <c r="P27" s="80">
        <v>77.099999999999994</v>
      </c>
      <c r="Q27" s="80"/>
      <c r="R27" s="80">
        <v>72.900000000000006</v>
      </c>
      <c r="S27" s="80">
        <v>77.7</v>
      </c>
      <c r="T27" s="80">
        <v>75.3</v>
      </c>
      <c r="U27" s="80"/>
      <c r="V27" s="80">
        <v>73.599999999999994</v>
      </c>
      <c r="W27" s="80">
        <v>73.3</v>
      </c>
      <c r="X27" s="80">
        <v>73.400000000000006</v>
      </c>
      <c r="Y27" s="80"/>
      <c r="Z27" s="80" t="s">
        <v>54</v>
      </c>
      <c r="AA27" s="80" t="s">
        <v>54</v>
      </c>
      <c r="AB27" s="80" t="s">
        <v>54</v>
      </c>
      <c r="AC27" s="80"/>
      <c r="AD27" s="96" t="s">
        <v>54</v>
      </c>
      <c r="AE27" s="80" t="s">
        <v>54</v>
      </c>
      <c r="AF27" s="80" t="s">
        <v>54</v>
      </c>
      <c r="AG27" s="80"/>
      <c r="AH27" s="80">
        <v>8</v>
      </c>
      <c r="AI27" s="80">
        <v>5.7</v>
      </c>
      <c r="AJ27" s="80">
        <v>6.8</v>
      </c>
      <c r="AK27" s="80"/>
      <c r="AL27" s="80">
        <v>8</v>
      </c>
      <c r="AM27" s="80">
        <v>9.1999999999999993</v>
      </c>
      <c r="AN27" s="80">
        <v>8.6</v>
      </c>
      <c r="AO27" s="80"/>
      <c r="AP27" s="80">
        <v>9.6999999999999993</v>
      </c>
      <c r="AQ27" s="80">
        <v>6.9</v>
      </c>
      <c r="AR27" s="80">
        <v>8.3000000000000007</v>
      </c>
      <c r="AS27" s="80"/>
      <c r="AT27" s="80">
        <v>7.6</v>
      </c>
      <c r="AU27" s="80">
        <v>5.5</v>
      </c>
      <c r="AV27" s="80">
        <v>6.6</v>
      </c>
      <c r="AW27" s="80"/>
      <c r="AX27" s="80">
        <v>5.2</v>
      </c>
      <c r="AY27" s="80">
        <v>2</v>
      </c>
      <c r="AZ27" s="80">
        <v>3.4</v>
      </c>
      <c r="BA27" s="80"/>
      <c r="BB27" s="80" t="s">
        <v>54</v>
      </c>
      <c r="BC27" s="80" t="s">
        <v>54</v>
      </c>
      <c r="BD27" s="80" t="s">
        <v>54</v>
      </c>
      <c r="BE27" s="80"/>
      <c r="BF27" s="96" t="s">
        <v>54</v>
      </c>
      <c r="BG27" s="80" t="s">
        <v>54</v>
      </c>
      <c r="BH27" s="80" t="s">
        <v>54</v>
      </c>
      <c r="BI27" s="80"/>
      <c r="BJ27" s="80">
        <v>16.100000000000001</v>
      </c>
      <c r="BK27" s="80">
        <v>14.5</v>
      </c>
      <c r="BL27" s="80">
        <v>15.3</v>
      </c>
      <c r="BM27" s="80"/>
      <c r="BN27" s="80">
        <v>11.9</v>
      </c>
      <c r="BO27" s="80">
        <v>11.1</v>
      </c>
      <c r="BP27" s="80">
        <v>11.5</v>
      </c>
      <c r="BQ27" s="80"/>
      <c r="BR27" s="80">
        <v>15.6</v>
      </c>
      <c r="BS27" s="80">
        <v>12.3</v>
      </c>
      <c r="BT27" s="80">
        <v>14</v>
      </c>
      <c r="BU27" s="80"/>
      <c r="BV27" s="80">
        <v>17.8</v>
      </c>
      <c r="BW27" s="80">
        <v>15.4</v>
      </c>
      <c r="BX27" s="80">
        <v>16.600000000000001</v>
      </c>
      <c r="BY27" s="80"/>
      <c r="BZ27" s="80">
        <v>17.3</v>
      </c>
      <c r="CA27" s="80">
        <v>18.5</v>
      </c>
      <c r="CB27" s="80">
        <v>17.899999999999999</v>
      </c>
      <c r="CC27" s="80"/>
      <c r="CD27" s="80" t="s">
        <v>54</v>
      </c>
      <c r="CE27" s="80" t="s">
        <v>54</v>
      </c>
      <c r="CF27" s="80" t="s">
        <v>54</v>
      </c>
      <c r="CG27" s="80"/>
      <c r="CH27" s="96" t="s">
        <v>54</v>
      </c>
      <c r="CI27" s="80" t="s">
        <v>54</v>
      </c>
      <c r="CJ27" s="80" t="s">
        <v>54</v>
      </c>
      <c r="CK27" s="80"/>
      <c r="CL27" s="80">
        <v>25.6</v>
      </c>
      <c r="CM27" s="80">
        <v>22.3</v>
      </c>
      <c r="CN27" s="80">
        <v>23.9</v>
      </c>
      <c r="CO27" s="80"/>
      <c r="CP27" s="80">
        <v>20</v>
      </c>
      <c r="CQ27" s="80">
        <v>21.3</v>
      </c>
      <c r="CR27" s="80">
        <v>20.7</v>
      </c>
      <c r="CS27" s="80"/>
      <c r="CT27" s="80">
        <v>26</v>
      </c>
      <c r="CU27" s="80">
        <v>19.8</v>
      </c>
      <c r="CV27" s="80">
        <v>22.9</v>
      </c>
      <c r="CW27" s="80"/>
      <c r="CX27" s="80">
        <v>27.1</v>
      </c>
      <c r="CY27" s="80">
        <v>22.3</v>
      </c>
      <c r="CZ27" s="80">
        <v>24.7</v>
      </c>
      <c r="DA27" s="80"/>
      <c r="DB27" s="80">
        <v>26.4</v>
      </c>
      <c r="DC27" s="80">
        <v>26.7</v>
      </c>
      <c r="DD27" s="80">
        <v>26.6</v>
      </c>
      <c r="DE27" s="80"/>
      <c r="DF27" s="80" t="s">
        <v>54</v>
      </c>
      <c r="DG27" s="80" t="s">
        <v>54</v>
      </c>
      <c r="DH27" s="80" t="s">
        <v>54</v>
      </c>
      <c r="DJ27" s="247">
        <v>0</v>
      </c>
      <c r="DK27" s="36"/>
    </row>
    <row r="28" spans="1:115" x14ac:dyDescent="0.4">
      <c r="A28" s="94">
        <v>2001</v>
      </c>
      <c r="B28" s="82"/>
      <c r="C28" s="82"/>
      <c r="D28" s="82" t="s">
        <v>54</v>
      </c>
      <c r="E28" s="82"/>
      <c r="F28" s="82">
        <v>76.400000000000006</v>
      </c>
      <c r="G28" s="82">
        <v>79</v>
      </c>
      <c r="H28" s="82">
        <v>77.7</v>
      </c>
      <c r="I28" s="82"/>
      <c r="J28" s="82">
        <v>82.3</v>
      </c>
      <c r="K28" s="82">
        <v>81</v>
      </c>
      <c r="L28" s="82">
        <v>81.7</v>
      </c>
      <c r="M28" s="82"/>
      <c r="N28" s="82">
        <v>74</v>
      </c>
      <c r="O28" s="82">
        <v>79.2</v>
      </c>
      <c r="P28" s="82">
        <v>76.599999999999994</v>
      </c>
      <c r="Q28" s="82"/>
      <c r="R28" s="82">
        <v>76.3</v>
      </c>
      <c r="S28" s="82">
        <v>79.8</v>
      </c>
      <c r="T28" s="82">
        <v>78</v>
      </c>
      <c r="U28" s="82"/>
      <c r="V28" s="82">
        <v>77</v>
      </c>
      <c r="W28" s="82">
        <v>76.2</v>
      </c>
      <c r="X28" s="82">
        <v>76.599999999999994</v>
      </c>
      <c r="Y28" s="82"/>
      <c r="Z28" s="82"/>
      <c r="AA28" s="82"/>
      <c r="AB28" s="82" t="s">
        <v>54</v>
      </c>
      <c r="AC28" s="82"/>
      <c r="AD28" s="95"/>
      <c r="AE28" s="82"/>
      <c r="AF28" s="82" t="s">
        <v>54</v>
      </c>
      <c r="AG28" s="82"/>
      <c r="AH28" s="82">
        <v>6.7</v>
      </c>
      <c r="AI28" s="82">
        <v>5.2</v>
      </c>
      <c r="AJ28" s="82">
        <v>5.9</v>
      </c>
      <c r="AK28" s="82"/>
      <c r="AL28" s="82">
        <v>7.7</v>
      </c>
      <c r="AM28" s="82">
        <v>8.3000000000000007</v>
      </c>
      <c r="AN28" s="82">
        <v>8</v>
      </c>
      <c r="AO28" s="82"/>
      <c r="AP28" s="82">
        <v>9.4</v>
      </c>
      <c r="AQ28" s="82">
        <v>6.3</v>
      </c>
      <c r="AR28" s="82">
        <v>7.9</v>
      </c>
      <c r="AS28" s="82"/>
      <c r="AT28" s="82">
        <v>5.2</v>
      </c>
      <c r="AU28" s="82">
        <v>4.5</v>
      </c>
      <c r="AV28" s="82">
        <v>4.9000000000000004</v>
      </c>
      <c r="AW28" s="82"/>
      <c r="AX28" s="82">
        <v>3.2</v>
      </c>
      <c r="AY28" s="82">
        <v>2.6</v>
      </c>
      <c r="AZ28" s="82">
        <v>2.9</v>
      </c>
      <c r="BA28" s="82"/>
      <c r="BB28" s="82"/>
      <c r="BC28" s="82"/>
      <c r="BD28" s="82" t="s">
        <v>54</v>
      </c>
      <c r="BE28" s="82"/>
      <c r="BF28" s="95"/>
      <c r="BG28" s="82"/>
      <c r="BH28" s="82" t="s">
        <v>54</v>
      </c>
      <c r="BI28" s="82"/>
      <c r="BJ28" s="82">
        <v>15.5</v>
      </c>
      <c r="BK28" s="82">
        <v>13.7</v>
      </c>
      <c r="BL28" s="82">
        <v>14.6</v>
      </c>
      <c r="BM28" s="82"/>
      <c r="BN28" s="82">
        <v>9.3000000000000007</v>
      </c>
      <c r="BO28" s="82">
        <v>9.8000000000000007</v>
      </c>
      <c r="BP28" s="82">
        <v>9.5</v>
      </c>
      <c r="BQ28" s="82"/>
      <c r="BR28" s="82">
        <v>15.3</v>
      </c>
      <c r="BS28" s="82">
        <v>13.9</v>
      </c>
      <c r="BT28" s="82">
        <v>14.7</v>
      </c>
      <c r="BU28" s="82"/>
      <c r="BV28" s="82">
        <v>17.7</v>
      </c>
      <c r="BW28" s="82">
        <v>14.5</v>
      </c>
      <c r="BX28" s="82">
        <v>16.100000000000001</v>
      </c>
      <c r="BY28" s="82"/>
      <c r="BZ28" s="82">
        <v>16.7</v>
      </c>
      <c r="CA28" s="82">
        <v>14.6</v>
      </c>
      <c r="CB28" s="82">
        <v>15.5</v>
      </c>
      <c r="CC28" s="82"/>
      <c r="CD28" s="82"/>
      <c r="CE28" s="82"/>
      <c r="CF28" s="82" t="s">
        <v>54</v>
      </c>
      <c r="CG28" s="82"/>
      <c r="CH28" s="95"/>
      <c r="CI28" s="82"/>
      <c r="CJ28" s="82" t="s">
        <v>54</v>
      </c>
      <c r="CK28" s="82"/>
      <c r="CL28" s="82">
        <v>23.6</v>
      </c>
      <c r="CM28" s="82">
        <v>21</v>
      </c>
      <c r="CN28" s="82">
        <v>22.3</v>
      </c>
      <c r="CO28" s="82"/>
      <c r="CP28" s="82">
        <v>17.7</v>
      </c>
      <c r="CQ28" s="82">
        <v>19</v>
      </c>
      <c r="CR28" s="82">
        <v>18.3</v>
      </c>
      <c r="CS28" s="82"/>
      <c r="CT28" s="82">
        <v>26</v>
      </c>
      <c r="CU28" s="82">
        <v>20.8</v>
      </c>
      <c r="CV28" s="82">
        <v>23.4</v>
      </c>
      <c r="CW28" s="82"/>
      <c r="CX28" s="82">
        <v>23.7</v>
      </c>
      <c r="CY28" s="82">
        <v>20.2</v>
      </c>
      <c r="CZ28" s="82">
        <v>22</v>
      </c>
      <c r="DA28" s="82"/>
      <c r="DB28" s="82">
        <v>23</v>
      </c>
      <c r="DC28" s="82">
        <v>23.8</v>
      </c>
      <c r="DD28" s="82">
        <v>23.4</v>
      </c>
      <c r="DE28" s="82"/>
      <c r="DF28" s="82"/>
      <c r="DG28" s="82"/>
      <c r="DH28" s="82" t="s">
        <v>54</v>
      </c>
      <c r="DJ28" s="248"/>
      <c r="DK28" s="36"/>
    </row>
    <row r="29" spans="1:115" x14ac:dyDescent="0.4">
      <c r="A29" s="92">
        <v>2002</v>
      </c>
      <c r="B29" s="80">
        <v>73.400000000000006</v>
      </c>
      <c r="C29" s="80">
        <v>75.8</v>
      </c>
      <c r="D29" s="80">
        <v>74.599999999999994</v>
      </c>
      <c r="E29" s="80"/>
      <c r="F29" s="80">
        <v>73.5</v>
      </c>
      <c r="G29" s="80">
        <v>76.3</v>
      </c>
      <c r="H29" s="80">
        <v>74.900000000000006</v>
      </c>
      <c r="I29" s="80"/>
      <c r="J29" s="80">
        <v>76.5</v>
      </c>
      <c r="K29" s="80">
        <v>81.400000000000006</v>
      </c>
      <c r="L29" s="80">
        <v>78.900000000000006</v>
      </c>
      <c r="M29" s="80"/>
      <c r="N29" s="80">
        <v>73.599999999999994</v>
      </c>
      <c r="O29" s="80">
        <v>79.099999999999994</v>
      </c>
      <c r="P29" s="80">
        <v>76.3</v>
      </c>
      <c r="Q29" s="80"/>
      <c r="R29" s="80">
        <v>70</v>
      </c>
      <c r="S29" s="80">
        <v>76.2</v>
      </c>
      <c r="T29" s="80">
        <v>73.099999999999994</v>
      </c>
      <c r="U29" s="80"/>
      <c r="V29" s="80">
        <v>76.7</v>
      </c>
      <c r="W29" s="80">
        <v>70.900000000000006</v>
      </c>
      <c r="X29" s="80">
        <v>73.400000000000006</v>
      </c>
      <c r="Y29" s="80"/>
      <c r="Z29" s="80">
        <v>70</v>
      </c>
      <c r="AA29" s="80">
        <v>69.7</v>
      </c>
      <c r="AB29" s="80">
        <v>69.8</v>
      </c>
      <c r="AC29" s="80"/>
      <c r="AD29" s="96">
        <v>8</v>
      </c>
      <c r="AE29" s="80">
        <v>5.3</v>
      </c>
      <c r="AF29" s="80">
        <v>6.6</v>
      </c>
      <c r="AG29" s="80"/>
      <c r="AH29" s="80">
        <v>8</v>
      </c>
      <c r="AI29" s="80">
        <v>5.5</v>
      </c>
      <c r="AJ29" s="80">
        <v>6.8</v>
      </c>
      <c r="AK29" s="80"/>
      <c r="AL29" s="80">
        <v>11.5</v>
      </c>
      <c r="AM29" s="80">
        <v>8.5</v>
      </c>
      <c r="AN29" s="80">
        <v>10</v>
      </c>
      <c r="AO29" s="80"/>
      <c r="AP29" s="80">
        <v>8.4</v>
      </c>
      <c r="AQ29" s="80">
        <v>6.9</v>
      </c>
      <c r="AR29" s="80">
        <v>7.7</v>
      </c>
      <c r="AS29" s="80"/>
      <c r="AT29" s="80">
        <v>9</v>
      </c>
      <c r="AU29" s="80">
        <v>4.5999999999999996</v>
      </c>
      <c r="AV29" s="80">
        <v>6.8</v>
      </c>
      <c r="AW29" s="80"/>
      <c r="AX29" s="80">
        <v>3.8</v>
      </c>
      <c r="AY29" s="80">
        <v>3.6</v>
      </c>
      <c r="AZ29" s="80">
        <v>3.7</v>
      </c>
      <c r="BA29" s="80"/>
      <c r="BB29" s="80">
        <v>5.7</v>
      </c>
      <c r="BC29" s="80">
        <v>2.8</v>
      </c>
      <c r="BD29" s="80">
        <v>3.6</v>
      </c>
      <c r="BE29" s="80"/>
      <c r="BF29" s="96">
        <v>16.600000000000001</v>
      </c>
      <c r="BG29" s="80">
        <v>15.2</v>
      </c>
      <c r="BH29" s="80">
        <v>15.9</v>
      </c>
      <c r="BI29" s="80"/>
      <c r="BJ29" s="80">
        <v>16.7</v>
      </c>
      <c r="BK29" s="80">
        <v>15.4</v>
      </c>
      <c r="BL29" s="80">
        <v>16</v>
      </c>
      <c r="BM29" s="80"/>
      <c r="BN29" s="80">
        <v>11.7</v>
      </c>
      <c r="BO29" s="80">
        <v>9.6999999999999993</v>
      </c>
      <c r="BP29" s="80">
        <v>10.7</v>
      </c>
      <c r="BQ29" s="80"/>
      <c r="BR29" s="80">
        <v>17</v>
      </c>
      <c r="BS29" s="80">
        <v>13.3</v>
      </c>
      <c r="BT29" s="80">
        <v>15.2</v>
      </c>
      <c r="BU29" s="80"/>
      <c r="BV29" s="80">
        <v>19.3</v>
      </c>
      <c r="BW29" s="80">
        <v>17.100000000000001</v>
      </c>
      <c r="BX29" s="80">
        <v>18.2</v>
      </c>
      <c r="BY29" s="80"/>
      <c r="BZ29" s="80">
        <v>15.7</v>
      </c>
      <c r="CA29" s="80">
        <v>18.3</v>
      </c>
      <c r="CB29" s="80">
        <v>17.2</v>
      </c>
      <c r="CC29" s="80"/>
      <c r="CD29" s="80">
        <v>13.6</v>
      </c>
      <c r="CE29" s="80">
        <v>13.3</v>
      </c>
      <c r="CF29" s="80">
        <v>13.4</v>
      </c>
      <c r="CG29" s="80"/>
      <c r="CH29" s="96">
        <v>26.6</v>
      </c>
      <c r="CI29" s="80">
        <v>24.2</v>
      </c>
      <c r="CJ29" s="80">
        <v>25.4</v>
      </c>
      <c r="CK29" s="80"/>
      <c r="CL29" s="80">
        <v>26.5</v>
      </c>
      <c r="CM29" s="80">
        <v>23.7</v>
      </c>
      <c r="CN29" s="80">
        <v>25.1</v>
      </c>
      <c r="CO29" s="80"/>
      <c r="CP29" s="80">
        <v>23.5</v>
      </c>
      <c r="CQ29" s="80">
        <v>18.600000000000001</v>
      </c>
      <c r="CR29" s="80">
        <v>21.1</v>
      </c>
      <c r="CS29" s="80"/>
      <c r="CT29" s="80">
        <v>26.4</v>
      </c>
      <c r="CU29" s="80">
        <v>20.9</v>
      </c>
      <c r="CV29" s="80">
        <v>23.7</v>
      </c>
      <c r="CW29" s="80"/>
      <c r="CX29" s="80">
        <v>30</v>
      </c>
      <c r="CY29" s="80">
        <v>23.8</v>
      </c>
      <c r="CZ29" s="80">
        <v>26.9</v>
      </c>
      <c r="DA29" s="80"/>
      <c r="DB29" s="80">
        <v>23.3</v>
      </c>
      <c r="DC29" s="80">
        <v>29.1</v>
      </c>
      <c r="DD29" s="80">
        <v>26.6</v>
      </c>
      <c r="DE29" s="80"/>
      <c r="DF29" s="80">
        <v>30</v>
      </c>
      <c r="DG29" s="80">
        <v>30.3</v>
      </c>
      <c r="DH29" s="80">
        <v>30.2</v>
      </c>
      <c r="DJ29" s="247">
        <v>2</v>
      </c>
      <c r="DK29" s="36"/>
    </row>
    <row r="30" spans="1:115" x14ac:dyDescent="0.4">
      <c r="A30" s="94">
        <v>2003</v>
      </c>
      <c r="B30" s="82">
        <v>74.900000000000006</v>
      </c>
      <c r="C30" s="82">
        <v>75.599999999999994</v>
      </c>
      <c r="D30" s="82">
        <v>75.2</v>
      </c>
      <c r="E30" s="82"/>
      <c r="F30" s="82">
        <v>74.8</v>
      </c>
      <c r="G30" s="82">
        <v>76.400000000000006</v>
      </c>
      <c r="H30" s="82">
        <v>75.599999999999994</v>
      </c>
      <c r="I30" s="82"/>
      <c r="J30" s="82">
        <v>78.7</v>
      </c>
      <c r="K30" s="82">
        <v>80</v>
      </c>
      <c r="L30" s="82">
        <v>79.3</v>
      </c>
      <c r="M30" s="82"/>
      <c r="N30" s="82">
        <v>74.3</v>
      </c>
      <c r="O30" s="82">
        <v>77.400000000000006</v>
      </c>
      <c r="P30" s="82">
        <v>75.900000000000006</v>
      </c>
      <c r="Q30" s="82"/>
      <c r="R30" s="82">
        <v>72.5</v>
      </c>
      <c r="S30" s="82">
        <v>77.599999999999994</v>
      </c>
      <c r="T30" s="82">
        <v>75.099999999999994</v>
      </c>
      <c r="U30" s="82"/>
      <c r="V30" s="82">
        <v>76.8</v>
      </c>
      <c r="W30" s="82">
        <v>72.400000000000006</v>
      </c>
      <c r="X30" s="82">
        <v>74.3</v>
      </c>
      <c r="Y30" s="82"/>
      <c r="Z30" s="82">
        <v>75.2</v>
      </c>
      <c r="AA30" s="82">
        <v>65.599999999999994</v>
      </c>
      <c r="AB30" s="82">
        <v>68.8</v>
      </c>
      <c r="AC30" s="82"/>
      <c r="AD30" s="95">
        <v>7</v>
      </c>
      <c r="AE30" s="82">
        <v>5.4</v>
      </c>
      <c r="AF30" s="82">
        <v>6.2</v>
      </c>
      <c r="AG30" s="82"/>
      <c r="AH30" s="82">
        <v>7.3</v>
      </c>
      <c r="AI30" s="82">
        <v>5.7</v>
      </c>
      <c r="AJ30" s="82">
        <v>6.5</v>
      </c>
      <c r="AK30" s="82"/>
      <c r="AL30" s="82">
        <v>9.6</v>
      </c>
      <c r="AM30" s="82">
        <v>9.1999999999999993</v>
      </c>
      <c r="AN30" s="82">
        <v>9.4</v>
      </c>
      <c r="AO30" s="82"/>
      <c r="AP30" s="82">
        <v>8.6999999999999993</v>
      </c>
      <c r="AQ30" s="82">
        <v>7.1</v>
      </c>
      <c r="AR30" s="82">
        <v>7.9</v>
      </c>
      <c r="AS30" s="82"/>
      <c r="AT30" s="82">
        <v>7.7</v>
      </c>
      <c r="AU30" s="82">
        <v>4.9000000000000004</v>
      </c>
      <c r="AV30" s="82">
        <v>6.3</v>
      </c>
      <c r="AW30" s="82"/>
      <c r="AX30" s="82">
        <v>3.4</v>
      </c>
      <c r="AY30" s="82">
        <v>3.6</v>
      </c>
      <c r="AZ30" s="82">
        <v>3.5</v>
      </c>
      <c r="BA30" s="82"/>
      <c r="BB30" s="82"/>
      <c r="BC30" s="82">
        <v>2.2000000000000002</v>
      </c>
      <c r="BD30" s="82">
        <v>1.5</v>
      </c>
      <c r="BE30" s="82"/>
      <c r="BF30" s="95">
        <v>15.8</v>
      </c>
      <c r="BG30" s="82">
        <v>15.5</v>
      </c>
      <c r="BH30" s="82">
        <v>15.6</v>
      </c>
      <c r="BI30" s="82"/>
      <c r="BJ30" s="82">
        <v>15.9</v>
      </c>
      <c r="BK30" s="82">
        <v>15.7</v>
      </c>
      <c r="BL30" s="82">
        <v>15.8</v>
      </c>
      <c r="BM30" s="82"/>
      <c r="BN30" s="82">
        <v>11</v>
      </c>
      <c r="BO30" s="82">
        <v>10.7</v>
      </c>
      <c r="BP30" s="82">
        <v>10.9</v>
      </c>
      <c r="BQ30" s="82"/>
      <c r="BR30" s="82">
        <v>16.100000000000001</v>
      </c>
      <c r="BS30" s="82">
        <v>14.9</v>
      </c>
      <c r="BT30" s="82">
        <v>15.5</v>
      </c>
      <c r="BU30" s="82"/>
      <c r="BV30" s="82">
        <v>18.7</v>
      </c>
      <c r="BW30" s="82">
        <v>16.100000000000001</v>
      </c>
      <c r="BX30" s="82">
        <v>17.399999999999999</v>
      </c>
      <c r="BY30" s="82"/>
      <c r="BZ30" s="82">
        <v>14.3</v>
      </c>
      <c r="CA30" s="82">
        <v>18.2</v>
      </c>
      <c r="CB30" s="82">
        <v>16.5</v>
      </c>
      <c r="CC30" s="82"/>
      <c r="CD30" s="82">
        <v>11.5</v>
      </c>
      <c r="CE30" s="82">
        <v>13.3</v>
      </c>
      <c r="CF30" s="82">
        <v>12.7</v>
      </c>
      <c r="CG30" s="82"/>
      <c r="CH30" s="95">
        <v>25.1</v>
      </c>
      <c r="CI30" s="82">
        <v>24.4</v>
      </c>
      <c r="CJ30" s="82">
        <v>24.7</v>
      </c>
      <c r="CK30" s="82"/>
      <c r="CL30" s="82">
        <v>25.1</v>
      </c>
      <c r="CM30" s="82">
        <v>23.6</v>
      </c>
      <c r="CN30" s="82">
        <v>24.3</v>
      </c>
      <c r="CO30" s="82"/>
      <c r="CP30" s="82">
        <v>21.3</v>
      </c>
      <c r="CQ30" s="82">
        <v>20</v>
      </c>
      <c r="CR30" s="82">
        <v>20.7</v>
      </c>
      <c r="CS30" s="82"/>
      <c r="CT30" s="82">
        <v>25.7</v>
      </c>
      <c r="CU30" s="82">
        <v>22.6</v>
      </c>
      <c r="CV30" s="82">
        <v>24.1</v>
      </c>
      <c r="CW30" s="82"/>
      <c r="CX30" s="82">
        <v>27.4</v>
      </c>
      <c r="CY30" s="82">
        <v>22.4</v>
      </c>
      <c r="CZ30" s="82">
        <v>24.9</v>
      </c>
      <c r="DA30" s="82"/>
      <c r="DB30" s="82">
        <v>23.2</v>
      </c>
      <c r="DC30" s="82">
        <v>27.6</v>
      </c>
      <c r="DD30" s="82">
        <v>25.7</v>
      </c>
      <c r="DE30" s="82"/>
      <c r="DF30" s="82">
        <v>24.8</v>
      </c>
      <c r="DG30" s="82">
        <v>34.4</v>
      </c>
      <c r="DH30" s="82">
        <v>31.3</v>
      </c>
      <c r="DJ30" s="33"/>
      <c r="DK30" s="36"/>
    </row>
    <row r="31" spans="1:115" x14ac:dyDescent="0.4">
      <c r="A31" s="92">
        <v>2004</v>
      </c>
      <c r="B31" s="80">
        <v>73.900000000000006</v>
      </c>
      <c r="C31" s="80">
        <v>75.3</v>
      </c>
      <c r="D31" s="80">
        <v>74.599999999999994</v>
      </c>
      <c r="E31" s="80"/>
      <c r="F31" s="80">
        <v>73.8</v>
      </c>
      <c r="G31" s="80">
        <v>75.7</v>
      </c>
      <c r="H31" s="80">
        <v>74.8</v>
      </c>
      <c r="I31" s="80"/>
      <c r="J31" s="80">
        <v>77.2</v>
      </c>
      <c r="K31" s="80">
        <v>78</v>
      </c>
      <c r="L31" s="80">
        <v>77.599999999999994</v>
      </c>
      <c r="M31" s="80"/>
      <c r="N31" s="80">
        <v>73.7</v>
      </c>
      <c r="O31" s="80">
        <v>77.400000000000006</v>
      </c>
      <c r="P31" s="80">
        <v>75.5</v>
      </c>
      <c r="Q31" s="80"/>
      <c r="R31" s="80">
        <v>71.7</v>
      </c>
      <c r="S31" s="80">
        <v>73.7</v>
      </c>
      <c r="T31" s="80">
        <v>72.7</v>
      </c>
      <c r="U31" s="80"/>
      <c r="V31" s="80">
        <v>75.8</v>
      </c>
      <c r="W31" s="80">
        <v>74.7</v>
      </c>
      <c r="X31" s="80">
        <v>75.2</v>
      </c>
      <c r="Y31" s="80"/>
      <c r="Z31" s="80">
        <v>76</v>
      </c>
      <c r="AA31" s="80">
        <v>65.8</v>
      </c>
      <c r="AB31" s="80">
        <v>69.2</v>
      </c>
      <c r="AC31" s="80"/>
      <c r="AD31" s="96">
        <v>7.3</v>
      </c>
      <c r="AE31" s="80">
        <v>5.3</v>
      </c>
      <c r="AF31" s="80">
        <v>6.3</v>
      </c>
      <c r="AG31" s="80"/>
      <c r="AH31" s="80">
        <v>7.5</v>
      </c>
      <c r="AI31" s="80">
        <v>5.3</v>
      </c>
      <c r="AJ31" s="80">
        <v>6.4</v>
      </c>
      <c r="AK31" s="80"/>
      <c r="AL31" s="80">
        <v>9.1</v>
      </c>
      <c r="AM31" s="80">
        <v>8.4</v>
      </c>
      <c r="AN31" s="80">
        <v>8.8000000000000007</v>
      </c>
      <c r="AO31" s="80"/>
      <c r="AP31" s="80">
        <v>8.6999999999999993</v>
      </c>
      <c r="AQ31" s="80">
        <v>5.9</v>
      </c>
      <c r="AR31" s="80">
        <v>7.3</v>
      </c>
      <c r="AS31" s="80"/>
      <c r="AT31" s="80">
        <v>6.7</v>
      </c>
      <c r="AU31" s="80">
        <v>5.3</v>
      </c>
      <c r="AV31" s="80">
        <v>6</v>
      </c>
      <c r="AW31" s="80"/>
      <c r="AX31" s="80">
        <v>5.0999999999999996</v>
      </c>
      <c r="AY31" s="80">
        <v>2.7</v>
      </c>
      <c r="AZ31" s="80">
        <v>3.8</v>
      </c>
      <c r="BA31" s="80"/>
      <c r="BB31" s="80">
        <v>1.3</v>
      </c>
      <c r="BC31" s="80">
        <v>3.3</v>
      </c>
      <c r="BD31" s="80">
        <v>2.6</v>
      </c>
      <c r="BE31" s="80"/>
      <c r="BF31" s="96">
        <v>17.399999999999999</v>
      </c>
      <c r="BG31" s="80">
        <v>16.7</v>
      </c>
      <c r="BH31" s="80">
        <v>17</v>
      </c>
      <c r="BI31" s="80"/>
      <c r="BJ31" s="80">
        <v>17.5</v>
      </c>
      <c r="BK31" s="80">
        <v>17</v>
      </c>
      <c r="BL31" s="80">
        <v>17.2</v>
      </c>
      <c r="BM31" s="80"/>
      <c r="BN31" s="80">
        <v>12.9</v>
      </c>
      <c r="BO31" s="80">
        <v>12.4</v>
      </c>
      <c r="BP31" s="80">
        <v>12.6</v>
      </c>
      <c r="BQ31" s="80"/>
      <c r="BR31" s="80">
        <v>17.2</v>
      </c>
      <c r="BS31" s="80">
        <v>15.7</v>
      </c>
      <c r="BT31" s="80">
        <v>16.5</v>
      </c>
      <c r="BU31" s="80"/>
      <c r="BV31" s="80">
        <v>20.5</v>
      </c>
      <c r="BW31" s="80">
        <v>19.600000000000001</v>
      </c>
      <c r="BX31" s="80">
        <v>20.100000000000001</v>
      </c>
      <c r="BY31" s="80"/>
      <c r="BZ31" s="80">
        <v>15.3</v>
      </c>
      <c r="CA31" s="80">
        <v>17.600000000000001</v>
      </c>
      <c r="CB31" s="80">
        <v>16.600000000000001</v>
      </c>
      <c r="CC31" s="80"/>
      <c r="CD31" s="80">
        <v>14.7</v>
      </c>
      <c r="CE31" s="80">
        <v>9.1999999999999993</v>
      </c>
      <c r="CF31" s="80">
        <v>11</v>
      </c>
      <c r="CG31" s="80"/>
      <c r="CH31" s="96">
        <v>26.1</v>
      </c>
      <c r="CI31" s="80">
        <v>24.7</v>
      </c>
      <c r="CJ31" s="80">
        <v>25.4</v>
      </c>
      <c r="CK31" s="80"/>
      <c r="CL31" s="80">
        <v>26.2</v>
      </c>
      <c r="CM31" s="80">
        <v>24.3</v>
      </c>
      <c r="CN31" s="80">
        <v>25.2</v>
      </c>
      <c r="CO31" s="80"/>
      <c r="CP31" s="80">
        <v>22.8</v>
      </c>
      <c r="CQ31" s="80">
        <v>22</v>
      </c>
      <c r="CR31" s="80">
        <v>22.4</v>
      </c>
      <c r="CS31" s="80"/>
      <c r="CT31" s="80">
        <v>26.3</v>
      </c>
      <c r="CU31" s="80">
        <v>22.6</v>
      </c>
      <c r="CV31" s="80">
        <v>24.5</v>
      </c>
      <c r="CW31" s="80"/>
      <c r="CX31" s="80">
        <v>28.3</v>
      </c>
      <c r="CY31" s="80">
        <v>26.3</v>
      </c>
      <c r="CZ31" s="80">
        <v>27.3</v>
      </c>
      <c r="DA31" s="80"/>
      <c r="DB31" s="80">
        <v>24.2</v>
      </c>
      <c r="DC31" s="80">
        <v>25.3</v>
      </c>
      <c r="DD31" s="80">
        <v>24.8</v>
      </c>
      <c r="DE31" s="80"/>
      <c r="DF31" s="80">
        <v>24</v>
      </c>
      <c r="DG31" s="80">
        <v>34.200000000000003</v>
      </c>
      <c r="DH31" s="80">
        <v>30.8</v>
      </c>
      <c r="DJ31" s="247">
        <v>4</v>
      </c>
      <c r="DK31" s="36"/>
    </row>
    <row r="32" spans="1:115" x14ac:dyDescent="0.4">
      <c r="A32" s="94">
        <v>2005</v>
      </c>
      <c r="B32" s="82">
        <v>73</v>
      </c>
      <c r="C32" s="82">
        <v>76.400000000000006</v>
      </c>
      <c r="D32" s="82">
        <v>74.7</v>
      </c>
      <c r="E32" s="82"/>
      <c r="F32" s="82">
        <v>73.2</v>
      </c>
      <c r="G32" s="82">
        <v>76.900000000000006</v>
      </c>
      <c r="H32" s="82">
        <v>75.099999999999994</v>
      </c>
      <c r="I32" s="82"/>
      <c r="J32" s="82">
        <v>76.099999999999994</v>
      </c>
      <c r="K32" s="82">
        <v>78.099999999999994</v>
      </c>
      <c r="L32" s="82">
        <v>77.099999999999994</v>
      </c>
      <c r="M32" s="82"/>
      <c r="N32" s="82">
        <v>71.8</v>
      </c>
      <c r="O32" s="82">
        <v>76</v>
      </c>
      <c r="P32" s="82">
        <v>73.900000000000006</v>
      </c>
      <c r="Q32" s="82"/>
      <c r="R32" s="82">
        <v>73.900000000000006</v>
      </c>
      <c r="S32" s="82">
        <v>78.900000000000006</v>
      </c>
      <c r="T32" s="82">
        <v>76.400000000000006</v>
      </c>
      <c r="U32" s="82"/>
      <c r="V32" s="82">
        <v>72.3</v>
      </c>
      <c r="W32" s="82">
        <v>74.099999999999994</v>
      </c>
      <c r="X32" s="82">
        <v>73.3</v>
      </c>
      <c r="Y32" s="82"/>
      <c r="Z32" s="82">
        <v>64.900000000000006</v>
      </c>
      <c r="AA32" s="82">
        <v>67.5</v>
      </c>
      <c r="AB32" s="82">
        <v>66.7</v>
      </c>
      <c r="AC32" s="82"/>
      <c r="AD32" s="95">
        <v>8.1</v>
      </c>
      <c r="AE32" s="82">
        <v>5.5</v>
      </c>
      <c r="AF32" s="82">
        <v>6.8</v>
      </c>
      <c r="AG32" s="82"/>
      <c r="AH32" s="82">
        <v>8.1999999999999993</v>
      </c>
      <c r="AI32" s="82">
        <v>5.7</v>
      </c>
      <c r="AJ32" s="82">
        <v>7</v>
      </c>
      <c r="AK32" s="82"/>
      <c r="AL32" s="82">
        <v>8.3000000000000007</v>
      </c>
      <c r="AM32" s="82">
        <v>6.6</v>
      </c>
      <c r="AN32" s="82">
        <v>7.5</v>
      </c>
      <c r="AO32" s="82"/>
      <c r="AP32" s="82">
        <v>10.199999999999999</v>
      </c>
      <c r="AQ32" s="82">
        <v>7.4</v>
      </c>
      <c r="AR32" s="82">
        <v>8.8000000000000007</v>
      </c>
      <c r="AS32" s="82"/>
      <c r="AT32" s="82">
        <v>7.6</v>
      </c>
      <c r="AU32" s="82">
        <v>5.5</v>
      </c>
      <c r="AV32" s="82">
        <v>6.6</v>
      </c>
      <c r="AW32" s="82"/>
      <c r="AX32" s="82">
        <v>5.6</v>
      </c>
      <c r="AY32" s="82">
        <v>2.7</v>
      </c>
      <c r="AZ32" s="82">
        <v>4</v>
      </c>
      <c r="BA32" s="82"/>
      <c r="BB32" s="82">
        <v>1.4</v>
      </c>
      <c r="BC32" s="82">
        <v>2.6</v>
      </c>
      <c r="BD32" s="82">
        <v>2.2000000000000002</v>
      </c>
      <c r="BE32" s="82"/>
      <c r="BF32" s="95">
        <v>16.8</v>
      </c>
      <c r="BG32" s="82">
        <v>15.7</v>
      </c>
      <c r="BH32" s="82">
        <v>16.2</v>
      </c>
      <c r="BI32" s="82"/>
      <c r="BJ32" s="82">
        <v>16.8</v>
      </c>
      <c r="BK32" s="82">
        <v>15.6</v>
      </c>
      <c r="BL32" s="82">
        <v>16.2</v>
      </c>
      <c r="BM32" s="82"/>
      <c r="BN32" s="82">
        <v>14.9</v>
      </c>
      <c r="BO32" s="82">
        <v>15.3</v>
      </c>
      <c r="BP32" s="82">
        <v>15.1</v>
      </c>
      <c r="BQ32" s="82"/>
      <c r="BR32" s="82">
        <v>17.5</v>
      </c>
      <c r="BS32" s="82">
        <v>15.7</v>
      </c>
      <c r="BT32" s="82">
        <v>16.600000000000001</v>
      </c>
      <c r="BU32" s="82"/>
      <c r="BV32" s="82">
        <v>17</v>
      </c>
      <c r="BW32" s="82">
        <v>14.5</v>
      </c>
      <c r="BX32" s="82">
        <v>15.8</v>
      </c>
      <c r="BY32" s="82"/>
      <c r="BZ32" s="82">
        <v>16.7</v>
      </c>
      <c r="CA32" s="82">
        <v>17.3</v>
      </c>
      <c r="CB32" s="82">
        <v>17</v>
      </c>
      <c r="CC32" s="82"/>
      <c r="CD32" s="82">
        <v>14.9</v>
      </c>
      <c r="CE32" s="82">
        <v>16.899999999999999</v>
      </c>
      <c r="CF32" s="82">
        <v>16.2</v>
      </c>
      <c r="CG32" s="82"/>
      <c r="CH32" s="95">
        <v>26.9</v>
      </c>
      <c r="CI32" s="82">
        <v>23.6</v>
      </c>
      <c r="CJ32" s="82">
        <v>25.2</v>
      </c>
      <c r="CK32" s="82"/>
      <c r="CL32" s="82">
        <v>26.7</v>
      </c>
      <c r="CM32" s="82">
        <v>23.1</v>
      </c>
      <c r="CN32" s="82">
        <v>24.9</v>
      </c>
      <c r="CO32" s="82"/>
      <c r="CP32" s="82">
        <v>23.9</v>
      </c>
      <c r="CQ32" s="82">
        <v>21.9</v>
      </c>
      <c r="CR32" s="82">
        <v>22.9</v>
      </c>
      <c r="CS32" s="82"/>
      <c r="CT32" s="82">
        <v>28.2</v>
      </c>
      <c r="CU32" s="82">
        <v>24</v>
      </c>
      <c r="CV32" s="82">
        <v>26.1</v>
      </c>
      <c r="CW32" s="82"/>
      <c r="CX32" s="82">
        <v>26</v>
      </c>
      <c r="CY32" s="82">
        <v>21.1</v>
      </c>
      <c r="CZ32" s="82">
        <v>23.6</v>
      </c>
      <c r="DA32" s="82"/>
      <c r="DB32" s="82">
        <v>27.7</v>
      </c>
      <c r="DC32" s="82">
        <v>25.9</v>
      </c>
      <c r="DD32" s="82">
        <v>26.7</v>
      </c>
      <c r="DE32" s="82"/>
      <c r="DF32" s="82">
        <v>35.1</v>
      </c>
      <c r="DG32" s="82">
        <v>32.5</v>
      </c>
      <c r="DH32" s="82">
        <v>33.299999999999997</v>
      </c>
      <c r="DJ32" s="248"/>
      <c r="DK32" s="36"/>
    </row>
    <row r="33" spans="1:115" x14ac:dyDescent="0.4">
      <c r="A33" s="92">
        <v>2006</v>
      </c>
      <c r="B33" s="80">
        <v>73.2</v>
      </c>
      <c r="C33" s="80">
        <v>74.900000000000006</v>
      </c>
      <c r="D33" s="80">
        <v>74.099999999999994</v>
      </c>
      <c r="E33" s="80"/>
      <c r="F33" s="80">
        <v>73.2</v>
      </c>
      <c r="G33" s="80">
        <v>75.599999999999994</v>
      </c>
      <c r="H33" s="80">
        <v>74.400000000000006</v>
      </c>
      <c r="I33" s="80"/>
      <c r="J33" s="80">
        <v>76.8</v>
      </c>
      <c r="K33" s="80">
        <v>78.2</v>
      </c>
      <c r="L33" s="80">
        <v>77.5</v>
      </c>
      <c r="M33" s="80"/>
      <c r="N33" s="80">
        <v>74.2</v>
      </c>
      <c r="O33" s="80">
        <v>75</v>
      </c>
      <c r="P33" s="80">
        <v>74.599999999999994</v>
      </c>
      <c r="Q33" s="80"/>
      <c r="R33" s="80">
        <v>70.400000000000006</v>
      </c>
      <c r="S33" s="80">
        <v>76.900000000000006</v>
      </c>
      <c r="T33" s="80">
        <v>73.599999999999994</v>
      </c>
      <c r="U33" s="80"/>
      <c r="V33" s="80">
        <v>74.3</v>
      </c>
      <c r="W33" s="80">
        <v>72.3</v>
      </c>
      <c r="X33" s="80">
        <v>73.2</v>
      </c>
      <c r="Y33" s="80"/>
      <c r="Z33" s="80">
        <v>72.7</v>
      </c>
      <c r="AA33" s="80">
        <v>57.4</v>
      </c>
      <c r="AB33" s="80">
        <v>62.7</v>
      </c>
      <c r="AC33" s="80"/>
      <c r="AD33" s="96">
        <v>7.8</v>
      </c>
      <c r="AE33" s="80">
        <v>7</v>
      </c>
      <c r="AF33" s="80">
        <v>7.4</v>
      </c>
      <c r="AG33" s="80"/>
      <c r="AH33" s="80">
        <v>7.9</v>
      </c>
      <c r="AI33" s="80">
        <v>7.1</v>
      </c>
      <c r="AJ33" s="80">
        <v>7.5</v>
      </c>
      <c r="AK33" s="80"/>
      <c r="AL33" s="80">
        <v>9.4</v>
      </c>
      <c r="AM33" s="80">
        <v>8.1999999999999993</v>
      </c>
      <c r="AN33" s="80">
        <v>8.8000000000000007</v>
      </c>
      <c r="AO33" s="80"/>
      <c r="AP33" s="80">
        <v>9.3000000000000007</v>
      </c>
      <c r="AQ33" s="80">
        <v>9.1</v>
      </c>
      <c r="AR33" s="80">
        <v>9.1999999999999993</v>
      </c>
      <c r="AS33" s="80"/>
      <c r="AT33" s="80">
        <v>7.5</v>
      </c>
      <c r="AU33" s="80">
        <v>5.8</v>
      </c>
      <c r="AV33" s="80">
        <v>6.7</v>
      </c>
      <c r="AW33" s="80"/>
      <c r="AX33" s="80">
        <v>4.9000000000000004</v>
      </c>
      <c r="AY33" s="80">
        <v>5.2</v>
      </c>
      <c r="AZ33" s="80">
        <v>5</v>
      </c>
      <c r="BA33" s="80"/>
      <c r="BB33" s="80">
        <v>1.3</v>
      </c>
      <c r="BC33" s="80">
        <v>4.0999999999999996</v>
      </c>
      <c r="BD33" s="80">
        <v>3.1</v>
      </c>
      <c r="BE33" s="80"/>
      <c r="BF33" s="96">
        <v>16.7</v>
      </c>
      <c r="BG33" s="80">
        <v>14.8</v>
      </c>
      <c r="BH33" s="80">
        <v>15.7</v>
      </c>
      <c r="BI33" s="80"/>
      <c r="BJ33" s="80">
        <v>16.8</v>
      </c>
      <c r="BK33" s="80">
        <v>14.7</v>
      </c>
      <c r="BL33" s="80">
        <v>15.8</v>
      </c>
      <c r="BM33" s="80"/>
      <c r="BN33" s="80">
        <v>12.4</v>
      </c>
      <c r="BO33" s="80">
        <v>12</v>
      </c>
      <c r="BP33" s="80">
        <v>12.2</v>
      </c>
      <c r="BQ33" s="80"/>
      <c r="BR33" s="80">
        <v>15.9</v>
      </c>
      <c r="BS33" s="80">
        <v>14.7</v>
      </c>
      <c r="BT33" s="80">
        <v>15.3</v>
      </c>
      <c r="BU33" s="80"/>
      <c r="BV33" s="80">
        <v>20.8</v>
      </c>
      <c r="BW33" s="80">
        <v>16</v>
      </c>
      <c r="BX33" s="80">
        <v>18.5</v>
      </c>
      <c r="BY33" s="80"/>
      <c r="BZ33" s="80">
        <v>14.1</v>
      </c>
      <c r="CA33" s="80">
        <v>14.4</v>
      </c>
      <c r="CB33" s="80">
        <v>14.3</v>
      </c>
      <c r="CC33" s="80"/>
      <c r="CD33" s="80">
        <v>11.7</v>
      </c>
      <c r="CE33" s="80">
        <v>15.5</v>
      </c>
      <c r="CF33" s="80">
        <v>14.2</v>
      </c>
      <c r="CG33" s="80"/>
      <c r="CH33" s="96">
        <v>26.7</v>
      </c>
      <c r="CI33" s="80">
        <v>24.9</v>
      </c>
      <c r="CJ33" s="80">
        <v>25.8</v>
      </c>
      <c r="CK33" s="80"/>
      <c r="CL33" s="80">
        <v>26.7</v>
      </c>
      <c r="CM33" s="80">
        <v>24.2</v>
      </c>
      <c r="CN33" s="80">
        <v>25.5</v>
      </c>
      <c r="CO33" s="80"/>
      <c r="CP33" s="80">
        <v>23.2</v>
      </c>
      <c r="CQ33" s="80">
        <v>21.6</v>
      </c>
      <c r="CR33" s="80">
        <v>22.4</v>
      </c>
      <c r="CS33" s="80"/>
      <c r="CT33" s="80">
        <v>25.8</v>
      </c>
      <c r="CU33" s="80">
        <v>24.6</v>
      </c>
      <c r="CV33" s="80">
        <v>25.2</v>
      </c>
      <c r="CW33" s="80"/>
      <c r="CX33" s="80">
        <v>29.5</v>
      </c>
      <c r="CY33" s="80">
        <v>23</v>
      </c>
      <c r="CZ33" s="80">
        <v>26.3</v>
      </c>
      <c r="DA33" s="80"/>
      <c r="DB33" s="80">
        <v>25.6</v>
      </c>
      <c r="DC33" s="80">
        <v>27.4</v>
      </c>
      <c r="DD33" s="80">
        <v>26.6</v>
      </c>
      <c r="DE33" s="80"/>
      <c r="DF33" s="80">
        <v>27.3</v>
      </c>
      <c r="DG33" s="80">
        <v>42.6</v>
      </c>
      <c r="DH33" s="80">
        <v>37.299999999999997</v>
      </c>
      <c r="DJ33" s="247">
        <v>6</v>
      </c>
      <c r="DK33" s="36"/>
    </row>
    <row r="34" spans="1:115" x14ac:dyDescent="0.4">
      <c r="A34" s="94">
        <v>2007</v>
      </c>
      <c r="B34" s="82">
        <v>71.2</v>
      </c>
      <c r="C34" s="82">
        <v>74.7</v>
      </c>
      <c r="D34" s="82">
        <v>73</v>
      </c>
      <c r="E34" s="82"/>
      <c r="F34" s="82">
        <v>71.400000000000006</v>
      </c>
      <c r="G34" s="82">
        <v>75.3</v>
      </c>
      <c r="H34" s="82">
        <v>73.400000000000006</v>
      </c>
      <c r="I34" s="82"/>
      <c r="J34" s="82">
        <v>76.7</v>
      </c>
      <c r="K34" s="82">
        <v>78.3</v>
      </c>
      <c r="L34" s="82">
        <v>77.5</v>
      </c>
      <c r="M34" s="82"/>
      <c r="N34" s="82">
        <v>67.599999999999994</v>
      </c>
      <c r="O34" s="82">
        <v>75.3</v>
      </c>
      <c r="P34" s="82">
        <v>71.400000000000006</v>
      </c>
      <c r="Q34" s="82"/>
      <c r="R34" s="82">
        <v>69.900000000000006</v>
      </c>
      <c r="S34" s="82">
        <v>75.900000000000006</v>
      </c>
      <c r="T34" s="82">
        <v>72.900000000000006</v>
      </c>
      <c r="U34" s="82"/>
      <c r="V34" s="82">
        <v>74.599999999999994</v>
      </c>
      <c r="W34" s="82">
        <v>73.400000000000006</v>
      </c>
      <c r="X34" s="82">
        <v>74</v>
      </c>
      <c r="Y34" s="82"/>
      <c r="Z34" s="82">
        <v>66.900000000000006</v>
      </c>
      <c r="AA34" s="82">
        <v>65.3</v>
      </c>
      <c r="AB34" s="82">
        <v>65.8</v>
      </c>
      <c r="AC34" s="82"/>
      <c r="AD34" s="95">
        <v>9.1999999999999993</v>
      </c>
      <c r="AE34" s="82">
        <v>6.9</v>
      </c>
      <c r="AF34" s="82">
        <v>8</v>
      </c>
      <c r="AG34" s="82"/>
      <c r="AH34" s="82">
        <v>9.3000000000000007</v>
      </c>
      <c r="AI34" s="82">
        <v>7.1</v>
      </c>
      <c r="AJ34" s="82">
        <v>8.1999999999999993</v>
      </c>
      <c r="AK34" s="82"/>
      <c r="AL34" s="82">
        <v>9.6</v>
      </c>
      <c r="AM34" s="82">
        <v>11</v>
      </c>
      <c r="AN34" s="82">
        <v>10.3</v>
      </c>
      <c r="AO34" s="82"/>
      <c r="AP34" s="82">
        <v>12.5</v>
      </c>
      <c r="AQ34" s="82">
        <v>9.3000000000000007</v>
      </c>
      <c r="AR34" s="82">
        <v>10.9</v>
      </c>
      <c r="AS34" s="82"/>
      <c r="AT34" s="82">
        <v>9.8000000000000007</v>
      </c>
      <c r="AU34" s="82">
        <v>5.9</v>
      </c>
      <c r="AV34" s="82">
        <v>7.9</v>
      </c>
      <c r="AW34" s="82"/>
      <c r="AX34" s="82">
        <v>4.8</v>
      </c>
      <c r="AY34" s="82">
        <v>4.4000000000000004</v>
      </c>
      <c r="AZ34" s="82">
        <v>4.5999999999999996</v>
      </c>
      <c r="BA34" s="82"/>
      <c r="BB34" s="82">
        <v>5.8</v>
      </c>
      <c r="BC34" s="82">
        <v>3.4</v>
      </c>
      <c r="BD34" s="82">
        <v>4.2</v>
      </c>
      <c r="BE34" s="82"/>
      <c r="BF34" s="95">
        <v>16.8</v>
      </c>
      <c r="BG34" s="82">
        <v>14.2</v>
      </c>
      <c r="BH34" s="82">
        <v>15.4</v>
      </c>
      <c r="BI34" s="82"/>
      <c r="BJ34" s="82">
        <v>17.100000000000001</v>
      </c>
      <c r="BK34" s="82">
        <v>14.3</v>
      </c>
      <c r="BL34" s="82">
        <v>15.7</v>
      </c>
      <c r="BM34" s="82"/>
      <c r="BN34" s="82">
        <v>12.7</v>
      </c>
      <c r="BO34" s="82">
        <v>9.6999999999999993</v>
      </c>
      <c r="BP34" s="82">
        <v>11.3</v>
      </c>
      <c r="BQ34" s="82"/>
      <c r="BR34" s="82">
        <v>18.899999999999999</v>
      </c>
      <c r="BS34" s="82">
        <v>13.3</v>
      </c>
      <c r="BT34" s="82">
        <v>16.100000000000001</v>
      </c>
      <c r="BU34" s="82"/>
      <c r="BV34" s="82">
        <v>18.600000000000001</v>
      </c>
      <c r="BW34" s="82">
        <v>16.600000000000001</v>
      </c>
      <c r="BX34" s="82">
        <v>17.600000000000001</v>
      </c>
      <c r="BY34" s="82"/>
      <c r="BZ34" s="82">
        <v>15.5</v>
      </c>
      <c r="CA34" s="82">
        <v>15.1</v>
      </c>
      <c r="CB34" s="82">
        <v>15.3</v>
      </c>
      <c r="CC34" s="82"/>
      <c r="CD34" s="82">
        <v>7.2</v>
      </c>
      <c r="CE34" s="82">
        <v>12.4</v>
      </c>
      <c r="CF34" s="82">
        <v>10.7</v>
      </c>
      <c r="CG34" s="82"/>
      <c r="CH34" s="95">
        <v>28.7</v>
      </c>
      <c r="CI34" s="82">
        <v>25.2</v>
      </c>
      <c r="CJ34" s="82">
        <v>26.9</v>
      </c>
      <c r="CK34" s="82"/>
      <c r="CL34" s="82">
        <v>28.5</v>
      </c>
      <c r="CM34" s="82">
        <v>24.5</v>
      </c>
      <c r="CN34" s="82">
        <v>26.5</v>
      </c>
      <c r="CO34" s="82"/>
      <c r="CP34" s="82">
        <v>23.2</v>
      </c>
      <c r="CQ34" s="82">
        <v>21.5</v>
      </c>
      <c r="CR34" s="82">
        <v>22.3</v>
      </c>
      <c r="CS34" s="82"/>
      <c r="CT34" s="82">
        <v>32.299999999999997</v>
      </c>
      <c r="CU34" s="82">
        <v>24.3</v>
      </c>
      <c r="CV34" s="82">
        <v>28.4</v>
      </c>
      <c r="CW34" s="82"/>
      <c r="CX34" s="82">
        <v>29.9</v>
      </c>
      <c r="CY34" s="82">
        <v>24</v>
      </c>
      <c r="CZ34" s="82">
        <v>27</v>
      </c>
      <c r="DA34" s="82"/>
      <c r="DB34" s="82">
        <v>25.3</v>
      </c>
      <c r="DC34" s="82">
        <v>26.6</v>
      </c>
      <c r="DD34" s="82">
        <v>26</v>
      </c>
      <c r="DE34" s="82"/>
      <c r="DF34" s="82">
        <v>33.1</v>
      </c>
      <c r="DG34" s="82">
        <v>34.700000000000003</v>
      </c>
      <c r="DH34" s="82">
        <v>34.200000000000003</v>
      </c>
      <c r="DJ34" s="33"/>
      <c r="DK34" s="36"/>
    </row>
    <row r="35" spans="1:115" x14ac:dyDescent="0.4">
      <c r="A35" s="92">
        <v>2008</v>
      </c>
      <c r="B35" s="80">
        <v>70.2</v>
      </c>
      <c r="C35" s="80">
        <v>75.8</v>
      </c>
      <c r="D35" s="80">
        <v>73</v>
      </c>
      <c r="E35" s="80"/>
      <c r="F35" s="80">
        <v>70.099999999999994</v>
      </c>
      <c r="G35" s="80">
        <v>76.099999999999994</v>
      </c>
      <c r="H35" s="80">
        <v>73.099999999999994</v>
      </c>
      <c r="I35" s="80"/>
      <c r="J35" s="80">
        <v>71.8</v>
      </c>
      <c r="K35" s="80">
        <v>75.5</v>
      </c>
      <c r="L35" s="80">
        <v>73.599999999999994</v>
      </c>
      <c r="M35" s="80"/>
      <c r="N35" s="80">
        <v>66.8</v>
      </c>
      <c r="O35" s="80">
        <v>75.400000000000006</v>
      </c>
      <c r="P35" s="80">
        <v>71</v>
      </c>
      <c r="Q35" s="80"/>
      <c r="R35" s="80">
        <v>70.2</v>
      </c>
      <c r="S35" s="80">
        <v>77</v>
      </c>
      <c r="T35" s="80">
        <v>73.5</v>
      </c>
      <c r="U35" s="80"/>
      <c r="V35" s="80">
        <v>74.2</v>
      </c>
      <c r="W35" s="80">
        <v>76.400000000000006</v>
      </c>
      <c r="X35" s="80">
        <v>75.400000000000006</v>
      </c>
      <c r="Y35" s="80"/>
      <c r="Z35" s="80">
        <v>73.8</v>
      </c>
      <c r="AA35" s="80">
        <v>68.900000000000006</v>
      </c>
      <c r="AB35" s="80">
        <v>70.400000000000006</v>
      </c>
      <c r="AC35" s="80"/>
      <c r="AD35" s="96">
        <v>9.6</v>
      </c>
      <c r="AE35" s="80">
        <v>6.7</v>
      </c>
      <c r="AF35" s="80">
        <v>8.1</v>
      </c>
      <c r="AG35" s="80"/>
      <c r="AH35" s="80">
        <v>9.8000000000000007</v>
      </c>
      <c r="AI35" s="80">
        <v>6.9</v>
      </c>
      <c r="AJ35" s="80">
        <v>8.4</v>
      </c>
      <c r="AK35" s="80"/>
      <c r="AL35" s="80">
        <v>11.4</v>
      </c>
      <c r="AM35" s="80">
        <v>10.9</v>
      </c>
      <c r="AN35" s="80">
        <v>11.1</v>
      </c>
      <c r="AO35" s="80"/>
      <c r="AP35" s="80">
        <v>12.2</v>
      </c>
      <c r="AQ35" s="80">
        <v>8.4</v>
      </c>
      <c r="AR35" s="80">
        <v>10.3</v>
      </c>
      <c r="AS35" s="80"/>
      <c r="AT35" s="80">
        <v>9.4</v>
      </c>
      <c r="AU35" s="80">
        <v>6</v>
      </c>
      <c r="AV35" s="80">
        <v>7.7</v>
      </c>
      <c r="AW35" s="80"/>
      <c r="AX35" s="80">
        <v>4.5</v>
      </c>
      <c r="AY35" s="80">
        <v>3.3</v>
      </c>
      <c r="AZ35" s="80">
        <v>3.9</v>
      </c>
      <c r="BA35" s="80"/>
      <c r="BB35" s="80">
        <v>1</v>
      </c>
      <c r="BC35" s="80">
        <v>3.1</v>
      </c>
      <c r="BD35" s="80">
        <v>2.4</v>
      </c>
      <c r="BE35" s="80"/>
      <c r="BF35" s="96">
        <v>17.600000000000001</v>
      </c>
      <c r="BG35" s="80">
        <v>14.4</v>
      </c>
      <c r="BH35" s="80">
        <v>15.9</v>
      </c>
      <c r="BI35" s="80"/>
      <c r="BJ35" s="80">
        <v>17.8</v>
      </c>
      <c r="BK35" s="80">
        <v>14.7</v>
      </c>
      <c r="BL35" s="80">
        <v>16.2</v>
      </c>
      <c r="BM35" s="80"/>
      <c r="BN35" s="80">
        <v>15.7</v>
      </c>
      <c r="BO35" s="80">
        <v>12.3</v>
      </c>
      <c r="BP35" s="80">
        <v>14.1</v>
      </c>
      <c r="BQ35" s="80"/>
      <c r="BR35" s="80">
        <v>19.899999999999999</v>
      </c>
      <c r="BS35" s="80">
        <v>15</v>
      </c>
      <c r="BT35" s="80">
        <v>17.5</v>
      </c>
      <c r="BU35" s="80"/>
      <c r="BV35" s="80">
        <v>18.399999999999999</v>
      </c>
      <c r="BW35" s="80">
        <v>15.2</v>
      </c>
      <c r="BX35" s="80">
        <v>16.8</v>
      </c>
      <c r="BY35" s="80"/>
      <c r="BZ35" s="80">
        <v>14.7</v>
      </c>
      <c r="CA35" s="80">
        <v>15</v>
      </c>
      <c r="CB35" s="80">
        <v>14.9</v>
      </c>
      <c r="CC35" s="80"/>
      <c r="CD35" s="80">
        <v>7.8</v>
      </c>
      <c r="CE35" s="80">
        <v>8.8000000000000007</v>
      </c>
      <c r="CF35" s="80">
        <v>8.5</v>
      </c>
      <c r="CG35" s="80"/>
      <c r="CH35" s="96">
        <v>29.8</v>
      </c>
      <c r="CI35" s="80">
        <v>24.2</v>
      </c>
      <c r="CJ35" s="80">
        <v>27</v>
      </c>
      <c r="CK35" s="80"/>
      <c r="CL35" s="80">
        <v>29.9</v>
      </c>
      <c r="CM35" s="80">
        <v>23.9</v>
      </c>
      <c r="CN35" s="80">
        <v>26.9</v>
      </c>
      <c r="CO35" s="80"/>
      <c r="CP35" s="80">
        <v>28.2</v>
      </c>
      <c r="CQ35" s="80">
        <v>24.5</v>
      </c>
      <c r="CR35" s="80">
        <v>26.4</v>
      </c>
      <c r="CS35" s="80"/>
      <c r="CT35" s="80">
        <v>33.1</v>
      </c>
      <c r="CU35" s="80">
        <v>24.6</v>
      </c>
      <c r="CV35" s="80">
        <v>28.9</v>
      </c>
      <c r="CW35" s="80"/>
      <c r="CX35" s="80">
        <v>29.7</v>
      </c>
      <c r="CY35" s="80">
        <v>23</v>
      </c>
      <c r="CZ35" s="80">
        <v>26.4</v>
      </c>
      <c r="DA35" s="80"/>
      <c r="DB35" s="80">
        <v>25.8</v>
      </c>
      <c r="DC35" s="80">
        <v>23.6</v>
      </c>
      <c r="DD35" s="80">
        <v>24.6</v>
      </c>
      <c r="DE35" s="80"/>
      <c r="DF35" s="80">
        <v>26.2</v>
      </c>
      <c r="DG35" s="80">
        <v>31.1</v>
      </c>
      <c r="DH35" s="80">
        <v>29.6</v>
      </c>
      <c r="DJ35" s="247">
        <v>8</v>
      </c>
      <c r="DK35" s="36"/>
    </row>
    <row r="36" spans="1:115" x14ac:dyDescent="0.4">
      <c r="A36" s="94">
        <v>2009</v>
      </c>
      <c r="B36" s="82">
        <v>68</v>
      </c>
      <c r="C36" s="82">
        <v>71.2</v>
      </c>
      <c r="D36" s="82">
        <v>69.599999999999994</v>
      </c>
      <c r="E36" s="82"/>
      <c r="F36" s="82">
        <v>67.900000000000006</v>
      </c>
      <c r="G36" s="82">
        <v>72.099999999999994</v>
      </c>
      <c r="H36" s="82">
        <v>70</v>
      </c>
      <c r="I36" s="82"/>
      <c r="J36" s="82">
        <v>66.7</v>
      </c>
      <c r="K36" s="82">
        <v>68.400000000000006</v>
      </c>
      <c r="L36" s="82">
        <v>67.5</v>
      </c>
      <c r="M36" s="82"/>
      <c r="N36" s="82">
        <v>63.1</v>
      </c>
      <c r="O36" s="82">
        <v>69.599999999999994</v>
      </c>
      <c r="P36" s="82">
        <v>66.099999999999994</v>
      </c>
      <c r="Q36" s="82"/>
      <c r="R36" s="82">
        <v>66.7</v>
      </c>
      <c r="S36" s="82">
        <v>72.900000000000006</v>
      </c>
      <c r="T36" s="82">
        <v>69.7</v>
      </c>
      <c r="U36" s="82"/>
      <c r="V36" s="82">
        <v>76</v>
      </c>
      <c r="W36" s="82">
        <v>75.2</v>
      </c>
      <c r="X36" s="82">
        <v>75.599999999999994</v>
      </c>
      <c r="Y36" s="82"/>
      <c r="Z36" s="82">
        <v>70</v>
      </c>
      <c r="AA36" s="82">
        <v>58.8</v>
      </c>
      <c r="AB36" s="82">
        <v>62.6</v>
      </c>
      <c r="AC36" s="82"/>
      <c r="AD36" s="95">
        <v>11.6</v>
      </c>
      <c r="AE36" s="82">
        <v>9.1</v>
      </c>
      <c r="AF36" s="82">
        <v>10.4</v>
      </c>
      <c r="AG36" s="82"/>
      <c r="AH36" s="82">
        <v>12</v>
      </c>
      <c r="AI36" s="82">
        <v>9.6</v>
      </c>
      <c r="AJ36" s="82">
        <v>10.8</v>
      </c>
      <c r="AK36" s="82"/>
      <c r="AL36" s="82">
        <v>12.2</v>
      </c>
      <c r="AM36" s="82">
        <v>16.399999999999999</v>
      </c>
      <c r="AN36" s="82">
        <v>14.2</v>
      </c>
      <c r="AO36" s="82"/>
      <c r="AP36" s="82">
        <v>18</v>
      </c>
      <c r="AQ36" s="82">
        <v>12.4</v>
      </c>
      <c r="AR36" s="82">
        <v>15.4</v>
      </c>
      <c r="AS36" s="82"/>
      <c r="AT36" s="82">
        <v>11</v>
      </c>
      <c r="AU36" s="82">
        <v>8.6999999999999993</v>
      </c>
      <c r="AV36" s="82">
        <v>9.9</v>
      </c>
      <c r="AW36" s="82"/>
      <c r="AX36" s="82">
        <v>5.7</v>
      </c>
      <c r="AY36" s="82">
        <v>5</v>
      </c>
      <c r="AZ36" s="82">
        <v>5.3</v>
      </c>
      <c r="BA36" s="82"/>
      <c r="BB36" s="82">
        <v>2.7</v>
      </c>
      <c r="BC36" s="82">
        <v>3.4</v>
      </c>
      <c r="BD36" s="82">
        <v>3.2</v>
      </c>
      <c r="BE36" s="82"/>
      <c r="BF36" s="95">
        <v>17.600000000000001</v>
      </c>
      <c r="BG36" s="82">
        <v>15.2</v>
      </c>
      <c r="BH36" s="82">
        <v>16.399999999999999</v>
      </c>
      <c r="BI36" s="82"/>
      <c r="BJ36" s="82">
        <v>18</v>
      </c>
      <c r="BK36" s="82">
        <v>15.5</v>
      </c>
      <c r="BL36" s="82">
        <v>16.8</v>
      </c>
      <c r="BM36" s="82"/>
      <c r="BN36" s="82">
        <v>20.6</v>
      </c>
      <c r="BO36" s="82">
        <v>13.7</v>
      </c>
      <c r="BP36" s="82">
        <v>17.3</v>
      </c>
      <c r="BQ36" s="82"/>
      <c r="BR36" s="82">
        <v>18.100000000000001</v>
      </c>
      <c r="BS36" s="82">
        <v>16.600000000000001</v>
      </c>
      <c r="BT36" s="82">
        <v>17.399999999999999</v>
      </c>
      <c r="BU36" s="82"/>
      <c r="BV36" s="82">
        <v>20.9</v>
      </c>
      <c r="BW36" s="82">
        <v>16.8</v>
      </c>
      <c r="BX36" s="82">
        <v>18.899999999999999</v>
      </c>
      <c r="BY36" s="82"/>
      <c r="BZ36" s="82">
        <v>13.1</v>
      </c>
      <c r="CA36" s="82">
        <v>14</v>
      </c>
      <c r="CB36" s="82">
        <v>13.6</v>
      </c>
      <c r="CC36" s="82"/>
      <c r="CD36" s="82">
        <v>6.8</v>
      </c>
      <c r="CE36" s="82">
        <v>11.2</v>
      </c>
      <c r="CF36" s="82">
        <v>9.6999999999999993</v>
      </c>
      <c r="CG36" s="82"/>
      <c r="CH36" s="95">
        <v>32</v>
      </c>
      <c r="CI36" s="82">
        <v>28.8</v>
      </c>
      <c r="CJ36" s="82">
        <v>30.4</v>
      </c>
      <c r="CK36" s="82"/>
      <c r="CL36" s="82">
        <v>32.1</v>
      </c>
      <c r="CM36" s="82">
        <v>27.9</v>
      </c>
      <c r="CN36" s="82">
        <v>30</v>
      </c>
      <c r="CO36" s="82"/>
      <c r="CP36" s="82">
        <v>33.299999999999997</v>
      </c>
      <c r="CQ36" s="82">
        <v>31.6</v>
      </c>
      <c r="CR36" s="82">
        <v>32.5</v>
      </c>
      <c r="CS36" s="82"/>
      <c r="CT36" s="82">
        <v>36.9</v>
      </c>
      <c r="CU36" s="82">
        <v>30.4</v>
      </c>
      <c r="CV36" s="82">
        <v>33.9</v>
      </c>
      <c r="CW36" s="82"/>
      <c r="CX36" s="82">
        <v>33.299999999999997</v>
      </c>
      <c r="CY36" s="82">
        <v>27.1</v>
      </c>
      <c r="CZ36" s="82">
        <v>30.3</v>
      </c>
      <c r="DA36" s="82"/>
      <c r="DB36" s="82">
        <v>24</v>
      </c>
      <c r="DC36" s="82">
        <v>24.8</v>
      </c>
      <c r="DD36" s="82">
        <v>24.4</v>
      </c>
      <c r="DE36" s="82"/>
      <c r="DF36" s="82">
        <v>30</v>
      </c>
      <c r="DG36" s="82">
        <v>41.2</v>
      </c>
      <c r="DH36" s="82">
        <v>37.4</v>
      </c>
      <c r="DJ36" s="248"/>
      <c r="DK36" s="36"/>
    </row>
    <row r="37" spans="1:115" x14ac:dyDescent="0.4">
      <c r="A37" s="92">
        <v>2010</v>
      </c>
      <c r="B37" s="80">
        <v>62.8</v>
      </c>
      <c r="C37" s="80">
        <v>66.900000000000006</v>
      </c>
      <c r="D37" s="80">
        <v>64.900000000000006</v>
      </c>
      <c r="E37" s="80"/>
      <c r="F37" s="80">
        <v>62.8</v>
      </c>
      <c r="G37" s="80">
        <v>67.599999999999994</v>
      </c>
      <c r="H37" s="80">
        <v>65.2</v>
      </c>
      <c r="I37" s="80"/>
      <c r="J37" s="80">
        <v>60</v>
      </c>
      <c r="K37" s="80">
        <v>61.3</v>
      </c>
      <c r="L37" s="80">
        <v>60.6</v>
      </c>
      <c r="M37" s="80"/>
      <c r="N37" s="80">
        <v>57.7</v>
      </c>
      <c r="O37" s="80">
        <v>64.8</v>
      </c>
      <c r="P37" s="80">
        <v>61.2</v>
      </c>
      <c r="Q37" s="80"/>
      <c r="R37" s="80">
        <v>59.5</v>
      </c>
      <c r="S37" s="80">
        <v>67.599999999999994</v>
      </c>
      <c r="T37" s="80">
        <v>63.5</v>
      </c>
      <c r="U37" s="80"/>
      <c r="V37" s="80">
        <v>73.8</v>
      </c>
      <c r="W37" s="80">
        <v>72.7</v>
      </c>
      <c r="X37" s="80">
        <v>73.2</v>
      </c>
      <c r="Y37" s="80"/>
      <c r="Z37" s="80">
        <v>63.2</v>
      </c>
      <c r="AA37" s="80">
        <v>57.4</v>
      </c>
      <c r="AB37" s="80">
        <v>59.4</v>
      </c>
      <c r="AC37" s="80"/>
      <c r="AD37" s="96">
        <v>13.4</v>
      </c>
      <c r="AE37" s="80">
        <v>10.4</v>
      </c>
      <c r="AF37" s="80">
        <v>11.8</v>
      </c>
      <c r="AG37" s="80"/>
      <c r="AH37" s="80">
        <v>13.8</v>
      </c>
      <c r="AI37" s="80">
        <v>10.7</v>
      </c>
      <c r="AJ37" s="80">
        <v>12.3</v>
      </c>
      <c r="AK37" s="80"/>
      <c r="AL37" s="80">
        <v>17.399999999999999</v>
      </c>
      <c r="AM37" s="80">
        <v>19</v>
      </c>
      <c r="AN37" s="80">
        <v>18.2</v>
      </c>
      <c r="AO37" s="80"/>
      <c r="AP37" s="80">
        <v>19.2</v>
      </c>
      <c r="AQ37" s="80">
        <v>14.4</v>
      </c>
      <c r="AR37" s="80">
        <v>16.8</v>
      </c>
      <c r="AS37" s="80"/>
      <c r="AT37" s="80">
        <v>14.1</v>
      </c>
      <c r="AU37" s="80">
        <v>9.6</v>
      </c>
      <c r="AV37" s="80">
        <v>11.9</v>
      </c>
      <c r="AW37" s="80"/>
      <c r="AX37" s="80">
        <v>5.5</v>
      </c>
      <c r="AY37" s="80">
        <v>5</v>
      </c>
      <c r="AZ37" s="80">
        <v>5.2</v>
      </c>
      <c r="BA37" s="80"/>
      <c r="BB37" s="80">
        <v>1.3</v>
      </c>
      <c r="BC37" s="80">
        <v>5.0999999999999996</v>
      </c>
      <c r="BD37" s="80">
        <v>3.8</v>
      </c>
      <c r="BE37" s="80"/>
      <c r="BF37" s="96">
        <v>20.3</v>
      </c>
      <c r="BG37" s="80">
        <v>18.100000000000001</v>
      </c>
      <c r="BH37" s="80">
        <v>19.2</v>
      </c>
      <c r="BI37" s="80"/>
      <c r="BJ37" s="80">
        <v>20.7</v>
      </c>
      <c r="BK37" s="80">
        <v>18.399999999999999</v>
      </c>
      <c r="BL37" s="80">
        <v>19.5</v>
      </c>
      <c r="BM37" s="80"/>
      <c r="BN37" s="80">
        <v>21.6</v>
      </c>
      <c r="BO37" s="80">
        <v>17.600000000000001</v>
      </c>
      <c r="BP37" s="80">
        <v>19.7</v>
      </c>
      <c r="BQ37" s="80"/>
      <c r="BR37" s="80">
        <v>21.5</v>
      </c>
      <c r="BS37" s="80">
        <v>19.100000000000001</v>
      </c>
      <c r="BT37" s="80">
        <v>20.3</v>
      </c>
      <c r="BU37" s="80"/>
      <c r="BV37" s="80">
        <v>24.5</v>
      </c>
      <c r="BW37" s="80">
        <v>20.7</v>
      </c>
      <c r="BX37" s="80">
        <v>22.6</v>
      </c>
      <c r="BY37" s="80"/>
      <c r="BZ37" s="80">
        <v>14.9</v>
      </c>
      <c r="CA37" s="80">
        <v>16</v>
      </c>
      <c r="CB37" s="80">
        <v>15.5</v>
      </c>
      <c r="CC37" s="80"/>
      <c r="CD37" s="80">
        <v>11.7</v>
      </c>
      <c r="CE37" s="80">
        <v>13.5</v>
      </c>
      <c r="CF37" s="80">
        <v>12.9</v>
      </c>
      <c r="CG37" s="80"/>
      <c r="CH37" s="96">
        <v>37.200000000000003</v>
      </c>
      <c r="CI37" s="80">
        <v>33.1</v>
      </c>
      <c r="CJ37" s="80">
        <v>35.1</v>
      </c>
      <c r="CK37" s="80"/>
      <c r="CL37" s="80">
        <v>37.200000000000003</v>
      </c>
      <c r="CM37" s="80">
        <v>32.4</v>
      </c>
      <c r="CN37" s="80">
        <v>34.799999999999997</v>
      </c>
      <c r="CO37" s="80"/>
      <c r="CP37" s="80">
        <v>40</v>
      </c>
      <c r="CQ37" s="80">
        <v>38.700000000000003</v>
      </c>
      <c r="CR37" s="80">
        <v>39.4</v>
      </c>
      <c r="CS37" s="80"/>
      <c r="CT37" s="80">
        <v>42.3</v>
      </c>
      <c r="CU37" s="80">
        <v>35.1</v>
      </c>
      <c r="CV37" s="80">
        <v>38.799999999999997</v>
      </c>
      <c r="CW37" s="80"/>
      <c r="CX37" s="80">
        <v>40.5</v>
      </c>
      <c r="CY37" s="80">
        <v>32.299999999999997</v>
      </c>
      <c r="CZ37" s="80">
        <v>36.5</v>
      </c>
      <c r="DA37" s="80"/>
      <c r="DB37" s="80">
        <v>26.2</v>
      </c>
      <c r="DC37" s="80">
        <v>27.3</v>
      </c>
      <c r="DD37" s="80">
        <v>26.8</v>
      </c>
      <c r="DE37" s="80"/>
      <c r="DF37" s="80">
        <v>36.799999999999997</v>
      </c>
      <c r="DG37" s="80">
        <v>42.6</v>
      </c>
      <c r="DH37" s="80">
        <v>40.6</v>
      </c>
      <c r="DJ37" s="247">
        <v>10</v>
      </c>
      <c r="DK37" s="36"/>
    </row>
    <row r="38" spans="1:115" x14ac:dyDescent="0.4">
      <c r="A38" s="94">
        <v>2011</v>
      </c>
      <c r="B38" s="82">
        <v>56.6</v>
      </c>
      <c r="C38" s="82">
        <v>61.1</v>
      </c>
      <c r="D38" s="82">
        <v>58.9</v>
      </c>
      <c r="E38" s="82"/>
      <c r="F38" s="82">
        <v>56.7</v>
      </c>
      <c r="G38" s="82">
        <v>62.1</v>
      </c>
      <c r="H38" s="82">
        <v>59.4</v>
      </c>
      <c r="I38" s="82"/>
      <c r="J38" s="82">
        <v>56.5</v>
      </c>
      <c r="K38" s="82">
        <v>61.9</v>
      </c>
      <c r="L38" s="82">
        <v>59.1</v>
      </c>
      <c r="M38" s="82"/>
      <c r="N38" s="82">
        <v>48</v>
      </c>
      <c r="O38" s="82">
        <v>55.6</v>
      </c>
      <c r="P38" s="82">
        <v>51.7</v>
      </c>
      <c r="Q38" s="82"/>
      <c r="R38" s="82">
        <v>55.1</v>
      </c>
      <c r="S38" s="82">
        <v>61</v>
      </c>
      <c r="T38" s="82">
        <v>58</v>
      </c>
      <c r="U38" s="82"/>
      <c r="V38" s="82">
        <v>66.7</v>
      </c>
      <c r="W38" s="82">
        <v>68.3</v>
      </c>
      <c r="X38" s="82">
        <v>67.599999999999994</v>
      </c>
      <c r="Y38" s="82"/>
      <c r="Z38" s="82">
        <v>54.5</v>
      </c>
      <c r="AA38" s="82">
        <v>48.2</v>
      </c>
      <c r="AB38" s="82">
        <v>50.4</v>
      </c>
      <c r="AC38" s="82"/>
      <c r="AD38" s="95">
        <v>16.399999999999999</v>
      </c>
      <c r="AE38" s="82">
        <v>13.6</v>
      </c>
      <c r="AF38" s="82">
        <v>15</v>
      </c>
      <c r="AG38" s="82"/>
      <c r="AH38" s="82">
        <v>17</v>
      </c>
      <c r="AI38" s="82">
        <v>14.2</v>
      </c>
      <c r="AJ38" s="82">
        <v>15.5</v>
      </c>
      <c r="AK38" s="82"/>
      <c r="AL38" s="82">
        <v>18.5</v>
      </c>
      <c r="AM38" s="82">
        <v>19.5</v>
      </c>
      <c r="AN38" s="82">
        <v>19</v>
      </c>
      <c r="AO38" s="82"/>
      <c r="AP38" s="82">
        <v>24.5</v>
      </c>
      <c r="AQ38" s="82">
        <v>21.6</v>
      </c>
      <c r="AR38" s="82">
        <v>23.1</v>
      </c>
      <c r="AS38" s="82"/>
      <c r="AT38" s="82">
        <v>17.8</v>
      </c>
      <c r="AU38" s="82">
        <v>14</v>
      </c>
      <c r="AV38" s="82">
        <v>16</v>
      </c>
      <c r="AW38" s="82"/>
      <c r="AX38" s="82">
        <v>8.1999999999999993</v>
      </c>
      <c r="AY38" s="82">
        <v>6.1</v>
      </c>
      <c r="AZ38" s="82">
        <v>7.1</v>
      </c>
      <c r="BA38" s="82"/>
      <c r="BB38" s="82">
        <v>4.5</v>
      </c>
      <c r="BC38" s="82">
        <v>6.7</v>
      </c>
      <c r="BD38" s="82">
        <v>5.9</v>
      </c>
      <c r="BE38" s="82"/>
      <c r="BF38" s="95">
        <v>23</v>
      </c>
      <c r="BG38" s="82">
        <v>19.8</v>
      </c>
      <c r="BH38" s="82">
        <v>21.4</v>
      </c>
      <c r="BI38" s="82"/>
      <c r="BJ38" s="82">
        <v>23.4</v>
      </c>
      <c r="BK38" s="82">
        <v>19.899999999999999</v>
      </c>
      <c r="BL38" s="82">
        <v>21.6</v>
      </c>
      <c r="BM38" s="82"/>
      <c r="BN38" s="82">
        <v>24</v>
      </c>
      <c r="BO38" s="82">
        <v>18.3</v>
      </c>
      <c r="BP38" s="82">
        <v>21.2</v>
      </c>
      <c r="BQ38" s="82"/>
      <c r="BR38" s="82">
        <v>26.1</v>
      </c>
      <c r="BS38" s="82">
        <v>20.7</v>
      </c>
      <c r="BT38" s="82">
        <v>23.5</v>
      </c>
      <c r="BU38" s="82"/>
      <c r="BV38" s="82">
        <v>25.1</v>
      </c>
      <c r="BW38" s="82">
        <v>23</v>
      </c>
      <c r="BX38" s="82">
        <v>24.1</v>
      </c>
      <c r="BY38" s="82"/>
      <c r="BZ38" s="82">
        <v>18.7</v>
      </c>
      <c r="CA38" s="82">
        <v>17.100000000000001</v>
      </c>
      <c r="CB38" s="82">
        <v>17.899999999999999</v>
      </c>
      <c r="CC38" s="82"/>
      <c r="CD38" s="82">
        <v>14.5</v>
      </c>
      <c r="CE38" s="82">
        <v>18.899999999999999</v>
      </c>
      <c r="CF38" s="82">
        <v>17.399999999999999</v>
      </c>
      <c r="CG38" s="82"/>
      <c r="CH38" s="95">
        <v>43.2</v>
      </c>
      <c r="CI38" s="82">
        <v>38.799999999999997</v>
      </c>
      <c r="CJ38" s="82">
        <v>41</v>
      </c>
      <c r="CK38" s="82"/>
      <c r="CL38" s="82">
        <v>43.1</v>
      </c>
      <c r="CM38" s="82">
        <v>37.9</v>
      </c>
      <c r="CN38" s="82">
        <v>40.5</v>
      </c>
      <c r="CO38" s="82"/>
      <c r="CP38" s="82">
        <v>43.4</v>
      </c>
      <c r="CQ38" s="82">
        <v>38.1</v>
      </c>
      <c r="CR38" s="82">
        <v>40.799999999999997</v>
      </c>
      <c r="CS38" s="82"/>
      <c r="CT38" s="82">
        <v>51.9</v>
      </c>
      <c r="CU38" s="82">
        <v>44.2</v>
      </c>
      <c r="CV38" s="82">
        <v>48.1</v>
      </c>
      <c r="CW38" s="82"/>
      <c r="CX38" s="82">
        <v>44.7</v>
      </c>
      <c r="CY38" s="82">
        <v>38.9</v>
      </c>
      <c r="CZ38" s="82">
        <v>41.8</v>
      </c>
      <c r="DA38" s="82"/>
      <c r="DB38" s="82">
        <v>33.1</v>
      </c>
      <c r="DC38" s="82">
        <v>31.7</v>
      </c>
      <c r="DD38" s="82">
        <v>32.4</v>
      </c>
      <c r="DE38" s="82"/>
      <c r="DF38" s="82">
        <v>45</v>
      </c>
      <c r="DG38" s="82">
        <v>51.5</v>
      </c>
      <c r="DH38" s="82">
        <v>49.2</v>
      </c>
      <c r="DJ38" s="33"/>
      <c r="DK38" s="36"/>
    </row>
    <row r="39" spans="1:115" x14ac:dyDescent="0.4">
      <c r="A39" s="92">
        <v>2012</v>
      </c>
      <c r="B39" s="80">
        <v>55.8</v>
      </c>
      <c r="C39" s="80">
        <v>59.8</v>
      </c>
      <c r="D39" s="80">
        <v>57.9</v>
      </c>
      <c r="E39" s="80"/>
      <c r="F39" s="80">
        <v>55.8</v>
      </c>
      <c r="G39" s="80">
        <v>60.8</v>
      </c>
      <c r="H39" s="80">
        <v>58.3</v>
      </c>
      <c r="I39" s="80"/>
      <c r="J39" s="80">
        <v>53.4</v>
      </c>
      <c r="K39" s="80">
        <v>55.7</v>
      </c>
      <c r="L39" s="80">
        <v>54.6</v>
      </c>
      <c r="M39" s="80"/>
      <c r="N39" s="80">
        <v>50.6</v>
      </c>
      <c r="O39" s="80">
        <v>54.5</v>
      </c>
      <c r="P39" s="80">
        <v>52.5</v>
      </c>
      <c r="Q39" s="80"/>
      <c r="R39" s="80">
        <v>52.7</v>
      </c>
      <c r="S39" s="80">
        <v>63.4</v>
      </c>
      <c r="T39" s="80">
        <v>58.1</v>
      </c>
      <c r="U39" s="80"/>
      <c r="V39" s="80">
        <v>65.7</v>
      </c>
      <c r="W39" s="80">
        <v>66.3</v>
      </c>
      <c r="X39" s="80">
        <v>66</v>
      </c>
      <c r="Y39" s="80"/>
      <c r="Z39" s="80">
        <v>55.6</v>
      </c>
      <c r="AA39" s="80">
        <v>48.1</v>
      </c>
      <c r="AB39" s="80">
        <v>50.7</v>
      </c>
      <c r="AC39" s="80"/>
      <c r="AD39" s="96">
        <v>17.7</v>
      </c>
      <c r="AE39" s="80">
        <v>15.6</v>
      </c>
      <c r="AF39" s="80">
        <v>16.600000000000001</v>
      </c>
      <c r="AG39" s="80"/>
      <c r="AH39" s="80">
        <v>18.100000000000001</v>
      </c>
      <c r="AI39" s="80">
        <v>16.2</v>
      </c>
      <c r="AJ39" s="80">
        <v>17.2</v>
      </c>
      <c r="AK39" s="80"/>
      <c r="AL39" s="80">
        <v>21.6</v>
      </c>
      <c r="AM39" s="80">
        <v>24.2</v>
      </c>
      <c r="AN39" s="80">
        <v>22.9</v>
      </c>
      <c r="AO39" s="80"/>
      <c r="AP39" s="80">
        <v>24.6</v>
      </c>
      <c r="AQ39" s="80">
        <v>23.9</v>
      </c>
      <c r="AR39" s="80">
        <v>24.2</v>
      </c>
      <c r="AS39" s="80"/>
      <c r="AT39" s="80">
        <v>18.3</v>
      </c>
      <c r="AU39" s="80">
        <v>15.3</v>
      </c>
      <c r="AV39" s="80">
        <v>16.8</v>
      </c>
      <c r="AW39" s="80"/>
      <c r="AX39" s="80">
        <v>9.4</v>
      </c>
      <c r="AY39" s="80">
        <v>6.7</v>
      </c>
      <c r="AZ39" s="80">
        <v>8</v>
      </c>
      <c r="BA39" s="80"/>
      <c r="BB39" s="80">
        <v>8.1</v>
      </c>
      <c r="BC39" s="80">
        <v>7.9</v>
      </c>
      <c r="BD39" s="80">
        <v>8</v>
      </c>
      <c r="BE39" s="80"/>
      <c r="BF39" s="96">
        <v>22.2</v>
      </c>
      <c r="BG39" s="80">
        <v>18.899999999999999</v>
      </c>
      <c r="BH39" s="80">
        <v>20.5</v>
      </c>
      <c r="BI39" s="80"/>
      <c r="BJ39" s="80">
        <v>22.7</v>
      </c>
      <c r="BK39" s="80">
        <v>19</v>
      </c>
      <c r="BL39" s="80">
        <v>20.8</v>
      </c>
      <c r="BM39" s="80"/>
      <c r="BN39" s="80">
        <v>23.6</v>
      </c>
      <c r="BO39" s="80">
        <v>18.899999999999999</v>
      </c>
      <c r="BP39" s="80">
        <v>21.2</v>
      </c>
      <c r="BQ39" s="80"/>
      <c r="BR39" s="80">
        <v>22.4</v>
      </c>
      <c r="BS39" s="80">
        <v>19.5</v>
      </c>
      <c r="BT39" s="80">
        <v>21</v>
      </c>
      <c r="BU39" s="80"/>
      <c r="BV39" s="80">
        <v>26.6</v>
      </c>
      <c r="BW39" s="80">
        <v>18.600000000000001</v>
      </c>
      <c r="BX39" s="80">
        <v>22.6</v>
      </c>
      <c r="BY39" s="80"/>
      <c r="BZ39" s="80">
        <v>18.600000000000001</v>
      </c>
      <c r="CA39" s="80">
        <v>19</v>
      </c>
      <c r="CB39" s="80">
        <v>18.8</v>
      </c>
      <c r="CC39" s="80"/>
      <c r="CD39" s="80">
        <v>10.3</v>
      </c>
      <c r="CE39" s="80">
        <v>17.899999999999999</v>
      </c>
      <c r="CF39" s="80">
        <v>15.3</v>
      </c>
      <c r="CG39" s="80"/>
      <c r="CH39" s="96">
        <v>44</v>
      </c>
      <c r="CI39" s="80">
        <v>40</v>
      </c>
      <c r="CJ39" s="80">
        <v>42</v>
      </c>
      <c r="CK39" s="80"/>
      <c r="CL39" s="80">
        <v>44</v>
      </c>
      <c r="CM39" s="80">
        <v>39.1</v>
      </c>
      <c r="CN39" s="80">
        <v>41.5</v>
      </c>
      <c r="CO39" s="80"/>
      <c r="CP39" s="80">
        <v>46.4</v>
      </c>
      <c r="CQ39" s="80">
        <v>44.1</v>
      </c>
      <c r="CR39" s="80">
        <v>45.3</v>
      </c>
      <c r="CS39" s="80"/>
      <c r="CT39" s="80">
        <v>49.3</v>
      </c>
      <c r="CU39" s="80">
        <v>45.3</v>
      </c>
      <c r="CV39" s="80">
        <v>47.3</v>
      </c>
      <c r="CW39" s="80"/>
      <c r="CX39" s="80">
        <v>47.2</v>
      </c>
      <c r="CY39" s="80">
        <v>36.6</v>
      </c>
      <c r="CZ39" s="80">
        <v>41.9</v>
      </c>
      <c r="DA39" s="80"/>
      <c r="DB39" s="80">
        <v>34.1</v>
      </c>
      <c r="DC39" s="80">
        <v>33.4</v>
      </c>
      <c r="DD39" s="80">
        <v>33.700000000000003</v>
      </c>
      <c r="DE39" s="80"/>
      <c r="DF39" s="80">
        <v>43.6</v>
      </c>
      <c r="DG39" s="80">
        <v>51.9</v>
      </c>
      <c r="DH39" s="80">
        <v>49.1</v>
      </c>
      <c r="DJ39" s="247">
        <v>12</v>
      </c>
      <c r="DK39" s="36"/>
    </row>
    <row r="40" spans="1:115" x14ac:dyDescent="0.4">
      <c r="A40" s="94">
        <v>2013</v>
      </c>
      <c r="B40" s="82">
        <v>54.8</v>
      </c>
      <c r="C40" s="82">
        <v>58.2</v>
      </c>
      <c r="D40" s="82">
        <v>56.5</v>
      </c>
      <c r="E40" s="82"/>
      <c r="F40" s="82">
        <v>54.6</v>
      </c>
      <c r="G40" s="82">
        <v>58.6</v>
      </c>
      <c r="H40" s="82">
        <v>56.6</v>
      </c>
      <c r="I40" s="82"/>
      <c r="J40" s="82">
        <v>51.8</v>
      </c>
      <c r="K40" s="82">
        <v>53.5</v>
      </c>
      <c r="L40" s="82">
        <v>52.6</v>
      </c>
      <c r="M40" s="82"/>
      <c r="N40" s="82">
        <v>49.2</v>
      </c>
      <c r="O40" s="82">
        <v>53.3</v>
      </c>
      <c r="P40" s="82">
        <v>51.2</v>
      </c>
      <c r="Q40" s="82"/>
      <c r="R40" s="82">
        <v>52.8</v>
      </c>
      <c r="S40" s="82">
        <v>57.5</v>
      </c>
      <c r="T40" s="82">
        <v>55.1</v>
      </c>
      <c r="U40" s="82"/>
      <c r="V40" s="82">
        <v>63.2</v>
      </c>
      <c r="W40" s="82">
        <v>66</v>
      </c>
      <c r="X40" s="82">
        <v>64.7</v>
      </c>
      <c r="Y40" s="82"/>
      <c r="Z40" s="82">
        <v>57.8</v>
      </c>
      <c r="AA40" s="82">
        <v>52.7</v>
      </c>
      <c r="AB40" s="82">
        <v>54.4</v>
      </c>
      <c r="AC40" s="82"/>
      <c r="AD40" s="95">
        <v>19.7</v>
      </c>
      <c r="AE40" s="82">
        <v>17</v>
      </c>
      <c r="AF40" s="82">
        <v>18.3</v>
      </c>
      <c r="AG40" s="82"/>
      <c r="AH40" s="82">
        <v>20.3</v>
      </c>
      <c r="AI40" s="82">
        <v>18.100000000000001</v>
      </c>
      <c r="AJ40" s="82">
        <v>19.2</v>
      </c>
      <c r="AK40" s="82"/>
      <c r="AL40" s="82">
        <v>25.7</v>
      </c>
      <c r="AM40" s="82">
        <v>26.7</v>
      </c>
      <c r="AN40" s="82">
        <v>26.2</v>
      </c>
      <c r="AO40" s="82"/>
      <c r="AP40" s="82">
        <v>28</v>
      </c>
      <c r="AQ40" s="82">
        <v>27</v>
      </c>
      <c r="AR40" s="82">
        <v>27.5</v>
      </c>
      <c r="AS40" s="82"/>
      <c r="AT40" s="82">
        <v>20.9</v>
      </c>
      <c r="AU40" s="82">
        <v>18.600000000000001</v>
      </c>
      <c r="AV40" s="82">
        <v>19.8</v>
      </c>
      <c r="AW40" s="82"/>
      <c r="AX40" s="82">
        <v>9.5</v>
      </c>
      <c r="AY40" s="82">
        <v>7</v>
      </c>
      <c r="AZ40" s="82">
        <v>8.1999999999999993</v>
      </c>
      <c r="BA40" s="82"/>
      <c r="BB40" s="82">
        <v>4.4000000000000004</v>
      </c>
      <c r="BC40" s="82">
        <v>4</v>
      </c>
      <c r="BD40" s="82">
        <v>4.2</v>
      </c>
      <c r="BE40" s="82"/>
      <c r="BF40" s="95">
        <v>21.6</v>
      </c>
      <c r="BG40" s="82">
        <v>19.7</v>
      </c>
      <c r="BH40" s="82">
        <v>20.6</v>
      </c>
      <c r="BI40" s="82"/>
      <c r="BJ40" s="82">
        <v>22.1</v>
      </c>
      <c r="BK40" s="82">
        <v>20</v>
      </c>
      <c r="BL40" s="82">
        <v>21</v>
      </c>
      <c r="BM40" s="82"/>
      <c r="BN40" s="82">
        <v>20.8</v>
      </c>
      <c r="BO40" s="82">
        <v>18.5</v>
      </c>
      <c r="BP40" s="82">
        <v>19.7</v>
      </c>
      <c r="BQ40" s="82"/>
      <c r="BR40" s="82">
        <v>21.5</v>
      </c>
      <c r="BS40" s="82">
        <v>18.100000000000001</v>
      </c>
      <c r="BT40" s="82">
        <v>19.899999999999999</v>
      </c>
      <c r="BU40" s="82"/>
      <c r="BV40" s="82">
        <v>24.3</v>
      </c>
      <c r="BW40" s="82">
        <v>22.2</v>
      </c>
      <c r="BX40" s="82">
        <v>23.3</v>
      </c>
      <c r="BY40" s="82"/>
      <c r="BZ40" s="82">
        <v>21</v>
      </c>
      <c r="CA40" s="82">
        <v>20.5</v>
      </c>
      <c r="CB40" s="82">
        <v>20.8</v>
      </c>
      <c r="CC40" s="82"/>
      <c r="CD40" s="82">
        <v>10.4</v>
      </c>
      <c r="CE40" s="82">
        <v>15.1</v>
      </c>
      <c r="CF40" s="82">
        <v>13.4</v>
      </c>
      <c r="CG40" s="82"/>
      <c r="CH40" s="95">
        <v>45.1</v>
      </c>
      <c r="CI40" s="82">
        <v>41.8</v>
      </c>
      <c r="CJ40" s="82">
        <v>43.4</v>
      </c>
      <c r="CK40" s="82"/>
      <c r="CL40" s="82">
        <v>45.3</v>
      </c>
      <c r="CM40" s="82">
        <v>41.3</v>
      </c>
      <c r="CN40" s="82">
        <v>43.3</v>
      </c>
      <c r="CO40" s="82"/>
      <c r="CP40" s="82">
        <v>48.2</v>
      </c>
      <c r="CQ40" s="82">
        <v>46.5</v>
      </c>
      <c r="CR40" s="82">
        <v>47.4</v>
      </c>
      <c r="CS40" s="82"/>
      <c r="CT40" s="82">
        <v>50.6</v>
      </c>
      <c r="CU40" s="82">
        <v>46.6</v>
      </c>
      <c r="CV40" s="82">
        <v>48.7</v>
      </c>
      <c r="CW40" s="82"/>
      <c r="CX40" s="82">
        <v>47.1</v>
      </c>
      <c r="CY40" s="82">
        <v>42.5</v>
      </c>
      <c r="CZ40" s="82">
        <v>44.8</v>
      </c>
      <c r="DA40" s="82"/>
      <c r="DB40" s="82">
        <v>36.700000000000003</v>
      </c>
      <c r="DC40" s="82">
        <v>33.9</v>
      </c>
      <c r="DD40" s="82">
        <v>35.200000000000003</v>
      </c>
      <c r="DE40" s="82"/>
      <c r="DF40" s="82">
        <v>41.8</v>
      </c>
      <c r="DG40" s="82">
        <v>47.3</v>
      </c>
      <c r="DH40" s="82">
        <v>45.4</v>
      </c>
      <c r="DJ40" s="248"/>
      <c r="DK40" s="36"/>
    </row>
    <row r="41" spans="1:115" x14ac:dyDescent="0.4">
      <c r="A41" s="92">
        <v>2014</v>
      </c>
      <c r="B41" s="80">
        <v>54.3</v>
      </c>
      <c r="C41" s="80">
        <v>58.2</v>
      </c>
      <c r="D41" s="80">
        <v>56.3</v>
      </c>
      <c r="E41" s="80"/>
      <c r="F41" s="80">
        <v>54.1</v>
      </c>
      <c r="G41" s="80">
        <v>58.4</v>
      </c>
      <c r="H41" s="80">
        <v>56.2</v>
      </c>
      <c r="I41" s="80"/>
      <c r="J41" s="80">
        <v>53.2</v>
      </c>
      <c r="K41" s="80">
        <v>55.9</v>
      </c>
      <c r="L41" s="80">
        <v>54.5</v>
      </c>
      <c r="M41" s="80"/>
      <c r="N41" s="80">
        <v>48.8</v>
      </c>
      <c r="O41" s="80">
        <v>52.4</v>
      </c>
      <c r="P41" s="80">
        <v>50.5</v>
      </c>
      <c r="Q41" s="80"/>
      <c r="R41" s="80">
        <v>50.9</v>
      </c>
      <c r="S41" s="80">
        <v>57.2</v>
      </c>
      <c r="T41" s="80">
        <v>54.1</v>
      </c>
      <c r="U41" s="80"/>
      <c r="V41" s="80">
        <v>67.5</v>
      </c>
      <c r="W41" s="80">
        <v>68.8</v>
      </c>
      <c r="X41" s="80">
        <v>68.2</v>
      </c>
      <c r="Y41" s="80"/>
      <c r="Z41" s="80">
        <v>63.5</v>
      </c>
      <c r="AA41" s="80">
        <v>55</v>
      </c>
      <c r="AB41" s="80">
        <v>58.1</v>
      </c>
      <c r="AC41" s="80"/>
      <c r="AD41" s="96">
        <v>23.4</v>
      </c>
      <c r="AE41" s="80">
        <v>21</v>
      </c>
      <c r="AF41" s="80">
        <v>22.2</v>
      </c>
      <c r="AG41" s="80"/>
      <c r="AH41" s="80">
        <v>24</v>
      </c>
      <c r="AI41" s="80">
        <v>21.9</v>
      </c>
      <c r="AJ41" s="80">
        <v>22.9</v>
      </c>
      <c r="AK41" s="80"/>
      <c r="AL41" s="80">
        <v>27.1</v>
      </c>
      <c r="AM41" s="80">
        <v>29.1</v>
      </c>
      <c r="AN41" s="80">
        <v>28.1</v>
      </c>
      <c r="AO41" s="80"/>
      <c r="AP41" s="80">
        <v>32.4</v>
      </c>
      <c r="AQ41" s="80">
        <v>29.5</v>
      </c>
      <c r="AR41" s="80">
        <v>31</v>
      </c>
      <c r="AS41" s="80"/>
      <c r="AT41" s="80">
        <v>23.4</v>
      </c>
      <c r="AU41" s="80">
        <v>21.5</v>
      </c>
      <c r="AV41" s="80">
        <v>22.5</v>
      </c>
      <c r="AW41" s="80"/>
      <c r="AX41" s="80">
        <v>9.9</v>
      </c>
      <c r="AY41" s="80">
        <v>8.6999999999999993</v>
      </c>
      <c r="AZ41" s="80">
        <v>9.3000000000000007</v>
      </c>
      <c r="BA41" s="80"/>
      <c r="BB41" s="80">
        <v>5.8</v>
      </c>
      <c r="BC41" s="80">
        <v>4.8</v>
      </c>
      <c r="BD41" s="80">
        <v>5.2</v>
      </c>
      <c r="BE41" s="80"/>
      <c r="BF41" s="96">
        <v>19.7</v>
      </c>
      <c r="BG41" s="80">
        <v>17.2</v>
      </c>
      <c r="BH41" s="80">
        <v>18.5</v>
      </c>
      <c r="BI41" s="80"/>
      <c r="BJ41" s="80">
        <v>20.100000000000001</v>
      </c>
      <c r="BK41" s="80">
        <v>17.3</v>
      </c>
      <c r="BL41" s="80">
        <v>18.7</v>
      </c>
      <c r="BM41" s="80"/>
      <c r="BN41" s="80">
        <v>19.100000000000001</v>
      </c>
      <c r="BO41" s="80">
        <v>14.3</v>
      </c>
      <c r="BP41" s="80">
        <v>16.8</v>
      </c>
      <c r="BQ41" s="80"/>
      <c r="BR41" s="80">
        <v>17.8</v>
      </c>
      <c r="BS41" s="80">
        <v>16.7</v>
      </c>
      <c r="BT41" s="80">
        <v>17.3</v>
      </c>
      <c r="BU41" s="80"/>
      <c r="BV41" s="80">
        <v>24.1</v>
      </c>
      <c r="BW41" s="80">
        <v>19.5</v>
      </c>
      <c r="BX41" s="80">
        <v>21.9</v>
      </c>
      <c r="BY41" s="80"/>
      <c r="BZ41" s="80">
        <v>18.100000000000001</v>
      </c>
      <c r="CA41" s="80">
        <v>16.8</v>
      </c>
      <c r="CB41" s="80">
        <v>17.399999999999999</v>
      </c>
      <c r="CC41" s="80"/>
      <c r="CD41" s="80">
        <v>8.3000000000000007</v>
      </c>
      <c r="CE41" s="80">
        <v>15.6</v>
      </c>
      <c r="CF41" s="80">
        <v>12.9</v>
      </c>
      <c r="CG41" s="80"/>
      <c r="CH41" s="96">
        <v>45.7</v>
      </c>
      <c r="CI41" s="80">
        <v>41.8</v>
      </c>
      <c r="CJ41" s="80">
        <v>43.7</v>
      </c>
      <c r="CK41" s="80"/>
      <c r="CL41" s="80">
        <v>45.9</v>
      </c>
      <c r="CM41" s="80">
        <v>41.6</v>
      </c>
      <c r="CN41" s="80">
        <v>43.8</v>
      </c>
      <c r="CO41" s="80"/>
      <c r="CP41" s="80">
        <v>46.8</v>
      </c>
      <c r="CQ41" s="80">
        <v>44.1</v>
      </c>
      <c r="CR41" s="80">
        <v>45.5</v>
      </c>
      <c r="CS41" s="80"/>
      <c r="CT41" s="80">
        <v>51.2</v>
      </c>
      <c r="CU41" s="80">
        <v>47.6</v>
      </c>
      <c r="CV41" s="80">
        <v>49.5</v>
      </c>
      <c r="CW41" s="80"/>
      <c r="CX41" s="80">
        <v>49.1</v>
      </c>
      <c r="CY41" s="80">
        <v>42.8</v>
      </c>
      <c r="CZ41" s="80">
        <v>45.9</v>
      </c>
      <c r="DA41" s="80"/>
      <c r="DB41" s="80">
        <v>32.5</v>
      </c>
      <c r="DC41" s="80">
        <v>31.2</v>
      </c>
      <c r="DD41" s="80">
        <v>31.8</v>
      </c>
      <c r="DE41" s="80"/>
      <c r="DF41" s="80">
        <v>36.5</v>
      </c>
      <c r="DG41" s="80">
        <v>45</v>
      </c>
      <c r="DH41" s="80">
        <v>41.9</v>
      </c>
      <c r="DJ41" s="247">
        <v>14</v>
      </c>
      <c r="DK41" s="36"/>
    </row>
    <row r="42" spans="1:115" x14ac:dyDescent="0.4">
      <c r="A42" s="94">
        <v>2015</v>
      </c>
      <c r="B42" s="82">
        <v>52.2</v>
      </c>
      <c r="C42" s="82">
        <v>54.4</v>
      </c>
      <c r="D42" s="82">
        <v>53.3</v>
      </c>
      <c r="E42" s="82"/>
      <c r="F42" s="82">
        <v>52</v>
      </c>
      <c r="G42" s="82">
        <v>54.8</v>
      </c>
      <c r="H42" s="82">
        <v>53.4</v>
      </c>
      <c r="I42" s="82"/>
      <c r="J42" s="82">
        <v>46</v>
      </c>
      <c r="K42" s="82">
        <v>45.7</v>
      </c>
      <c r="L42" s="82">
        <v>45.9</v>
      </c>
      <c r="M42" s="82"/>
      <c r="N42" s="82">
        <v>48.8</v>
      </c>
      <c r="O42" s="82">
        <v>49.7</v>
      </c>
      <c r="P42" s="82">
        <v>49.3</v>
      </c>
      <c r="Q42" s="82"/>
      <c r="R42" s="82">
        <v>51.1</v>
      </c>
      <c r="S42" s="82">
        <v>56.7</v>
      </c>
      <c r="T42" s="82">
        <v>53.9</v>
      </c>
      <c r="U42" s="82"/>
      <c r="V42" s="82">
        <v>61.7</v>
      </c>
      <c r="W42" s="82">
        <v>63.9</v>
      </c>
      <c r="X42" s="82">
        <v>62.8</v>
      </c>
      <c r="Y42" s="82"/>
      <c r="Z42" s="82">
        <v>57.5</v>
      </c>
      <c r="AA42" s="82">
        <v>47.4</v>
      </c>
      <c r="AB42" s="82">
        <v>50.9</v>
      </c>
      <c r="AC42" s="82"/>
      <c r="AD42" s="95">
        <v>23.8</v>
      </c>
      <c r="AE42" s="82">
        <v>22</v>
      </c>
      <c r="AF42" s="82">
        <v>22.9</v>
      </c>
      <c r="AG42" s="82"/>
      <c r="AH42" s="82">
        <v>24.3</v>
      </c>
      <c r="AI42" s="82">
        <v>22.6</v>
      </c>
      <c r="AJ42" s="82">
        <v>23.5</v>
      </c>
      <c r="AK42" s="82"/>
      <c r="AL42" s="82">
        <v>31.8</v>
      </c>
      <c r="AM42" s="82">
        <v>33.200000000000003</v>
      </c>
      <c r="AN42" s="82">
        <v>32.4</v>
      </c>
      <c r="AO42" s="82"/>
      <c r="AP42" s="82">
        <v>30.6</v>
      </c>
      <c r="AQ42" s="82">
        <v>29.3</v>
      </c>
      <c r="AR42" s="82">
        <v>29.9</v>
      </c>
      <c r="AS42" s="82"/>
      <c r="AT42" s="82">
        <v>23.8</v>
      </c>
      <c r="AU42" s="82">
        <v>21.3</v>
      </c>
      <c r="AV42" s="82">
        <v>22.6</v>
      </c>
      <c r="AW42" s="82"/>
      <c r="AX42" s="82">
        <v>11.4</v>
      </c>
      <c r="AY42" s="82">
        <v>9.6</v>
      </c>
      <c r="AZ42" s="82">
        <v>10.5</v>
      </c>
      <c r="BA42" s="82"/>
      <c r="BB42" s="82">
        <v>4.5999999999999996</v>
      </c>
      <c r="BC42" s="82">
        <v>10</v>
      </c>
      <c r="BD42" s="82">
        <v>8.1</v>
      </c>
      <c r="BE42" s="82"/>
      <c r="BF42" s="95">
        <v>21.5</v>
      </c>
      <c r="BG42" s="82">
        <v>20</v>
      </c>
      <c r="BH42" s="82">
        <v>20.7</v>
      </c>
      <c r="BI42" s="82"/>
      <c r="BJ42" s="82">
        <v>21.6</v>
      </c>
      <c r="BK42" s="82">
        <v>20.100000000000001</v>
      </c>
      <c r="BL42" s="82">
        <v>20.9</v>
      </c>
      <c r="BM42" s="82"/>
      <c r="BN42" s="82">
        <v>21.5</v>
      </c>
      <c r="BO42" s="82">
        <v>19.399999999999999</v>
      </c>
      <c r="BP42" s="82">
        <v>20.5</v>
      </c>
      <c r="BQ42" s="82"/>
      <c r="BR42" s="82">
        <v>19.399999999999999</v>
      </c>
      <c r="BS42" s="82">
        <v>19.600000000000001</v>
      </c>
      <c r="BT42" s="82">
        <v>19.5</v>
      </c>
      <c r="BU42" s="82"/>
      <c r="BV42" s="82">
        <v>23.4</v>
      </c>
      <c r="BW42" s="82">
        <v>20.5</v>
      </c>
      <c r="BX42" s="82">
        <v>22</v>
      </c>
      <c r="BY42" s="82"/>
      <c r="BZ42" s="82">
        <v>22.3</v>
      </c>
      <c r="CA42" s="82">
        <v>20.7</v>
      </c>
      <c r="CB42" s="82">
        <v>21.4</v>
      </c>
      <c r="CC42" s="82"/>
      <c r="CD42" s="82">
        <v>17</v>
      </c>
      <c r="CE42" s="82">
        <v>18.2</v>
      </c>
      <c r="CF42" s="82">
        <v>17.8</v>
      </c>
      <c r="CG42" s="82"/>
      <c r="CH42" s="95">
        <v>47.8</v>
      </c>
      <c r="CI42" s="82">
        <v>45.6</v>
      </c>
      <c r="CJ42" s="82">
        <v>46.7</v>
      </c>
      <c r="CK42" s="82"/>
      <c r="CL42" s="82">
        <v>48</v>
      </c>
      <c r="CM42" s="82">
        <v>45.2</v>
      </c>
      <c r="CN42" s="82">
        <v>46.6</v>
      </c>
      <c r="CO42" s="82"/>
      <c r="CP42" s="82">
        <v>54</v>
      </c>
      <c r="CQ42" s="82">
        <v>54.3</v>
      </c>
      <c r="CR42" s="82">
        <v>54.1</v>
      </c>
      <c r="CS42" s="82"/>
      <c r="CT42" s="82">
        <v>51.2</v>
      </c>
      <c r="CU42" s="82">
        <v>50.3</v>
      </c>
      <c r="CV42" s="82">
        <v>50.7</v>
      </c>
      <c r="CW42" s="82"/>
      <c r="CX42" s="82">
        <v>48.9</v>
      </c>
      <c r="CY42" s="82">
        <v>43.3</v>
      </c>
      <c r="CZ42" s="82">
        <v>46.1</v>
      </c>
      <c r="DA42" s="82"/>
      <c r="DB42" s="82">
        <v>38.299999999999997</v>
      </c>
      <c r="DC42" s="82">
        <v>36.1</v>
      </c>
      <c r="DD42" s="82">
        <v>37.200000000000003</v>
      </c>
      <c r="DE42" s="82"/>
      <c r="DF42" s="82">
        <v>42.5</v>
      </c>
      <c r="DG42" s="82">
        <v>52.6</v>
      </c>
      <c r="DH42" s="82">
        <v>49.1</v>
      </c>
      <c r="DJ42" s="248"/>
      <c r="DK42" s="36"/>
    </row>
    <row r="43" spans="1:115" x14ac:dyDescent="0.4">
      <c r="A43" s="97">
        <v>2016</v>
      </c>
      <c r="B43" s="98">
        <v>52.3</v>
      </c>
      <c r="C43" s="98">
        <v>52.8</v>
      </c>
      <c r="D43" s="98">
        <v>52.6</v>
      </c>
      <c r="E43" s="98"/>
      <c r="F43" s="98">
        <v>52.3</v>
      </c>
      <c r="G43" s="98">
        <v>53</v>
      </c>
      <c r="H43" s="98">
        <v>52.6</v>
      </c>
      <c r="I43" s="98"/>
      <c r="J43" s="98">
        <v>43.6</v>
      </c>
      <c r="K43" s="98">
        <v>42.8</v>
      </c>
      <c r="L43" s="98">
        <v>43.2</v>
      </c>
      <c r="M43" s="98"/>
      <c r="N43" s="98">
        <v>46.4</v>
      </c>
      <c r="O43" s="98">
        <v>48.3</v>
      </c>
      <c r="P43" s="98">
        <v>47.3</v>
      </c>
      <c r="Q43" s="98"/>
      <c r="R43" s="98">
        <v>53.4</v>
      </c>
      <c r="S43" s="98">
        <v>54.1</v>
      </c>
      <c r="T43" s="98">
        <v>53.8</v>
      </c>
      <c r="U43" s="98"/>
      <c r="V43" s="98">
        <v>64.5</v>
      </c>
      <c r="W43" s="98">
        <v>64.099999999999994</v>
      </c>
      <c r="X43" s="98">
        <v>64.3</v>
      </c>
      <c r="Y43" s="98"/>
      <c r="Z43" s="98">
        <v>52.7</v>
      </c>
      <c r="AA43" s="98">
        <v>48.8</v>
      </c>
      <c r="AB43" s="98">
        <v>50.4</v>
      </c>
      <c r="AC43" s="98"/>
      <c r="AD43" s="96">
        <v>21.4</v>
      </c>
      <c r="AE43" s="98">
        <v>21.4</v>
      </c>
      <c r="AF43" s="98">
        <v>21.4</v>
      </c>
      <c r="AG43" s="98"/>
      <c r="AH43" s="98">
        <v>21.9</v>
      </c>
      <c r="AI43" s="98">
        <v>22.2</v>
      </c>
      <c r="AJ43" s="98">
        <v>22</v>
      </c>
      <c r="AK43" s="98"/>
      <c r="AL43" s="98">
        <v>26.8</v>
      </c>
      <c r="AM43" s="98">
        <v>31.1</v>
      </c>
      <c r="AN43" s="98">
        <v>28.9</v>
      </c>
      <c r="AO43" s="98"/>
      <c r="AP43" s="98">
        <v>29.4</v>
      </c>
      <c r="AQ43" s="98">
        <v>29.7</v>
      </c>
      <c r="AR43" s="98">
        <v>29.6</v>
      </c>
      <c r="AS43" s="98"/>
      <c r="AT43" s="98">
        <v>20.8</v>
      </c>
      <c r="AU43" s="98">
        <v>20.8</v>
      </c>
      <c r="AV43" s="98">
        <v>20.8</v>
      </c>
      <c r="AW43" s="98"/>
      <c r="AX43" s="98">
        <v>9.4</v>
      </c>
      <c r="AY43" s="98">
        <v>8</v>
      </c>
      <c r="AZ43" s="98">
        <v>8.6999999999999993</v>
      </c>
      <c r="BA43" s="98"/>
      <c r="BB43" s="98">
        <v>4.2</v>
      </c>
      <c r="BC43" s="98">
        <v>5.8</v>
      </c>
      <c r="BD43" s="98">
        <v>5.2</v>
      </c>
      <c r="BE43" s="98"/>
      <c r="BF43" s="96">
        <v>23.4</v>
      </c>
      <c r="BG43" s="98">
        <v>22.2</v>
      </c>
      <c r="BH43" s="98">
        <v>22.8</v>
      </c>
      <c r="BI43" s="98"/>
      <c r="BJ43" s="98">
        <v>23.7</v>
      </c>
      <c r="BK43" s="98">
        <v>22.2</v>
      </c>
      <c r="BL43" s="98">
        <v>23</v>
      </c>
      <c r="BM43" s="98"/>
      <c r="BN43" s="98">
        <v>28</v>
      </c>
      <c r="BO43" s="98">
        <v>25.3</v>
      </c>
      <c r="BP43" s="98">
        <v>26.7</v>
      </c>
      <c r="BQ43" s="98"/>
      <c r="BR43" s="98">
        <v>22.5</v>
      </c>
      <c r="BS43" s="98">
        <v>19.899999999999999</v>
      </c>
      <c r="BT43" s="98">
        <v>21.2</v>
      </c>
      <c r="BU43" s="98"/>
      <c r="BV43" s="98">
        <v>24.8</v>
      </c>
      <c r="BW43" s="98">
        <v>22.8</v>
      </c>
      <c r="BX43" s="98">
        <v>23.8</v>
      </c>
      <c r="BY43" s="98"/>
      <c r="BZ43" s="98">
        <v>21.6</v>
      </c>
      <c r="CA43" s="98">
        <v>23</v>
      </c>
      <c r="CB43" s="98">
        <v>22.3</v>
      </c>
      <c r="CC43" s="98"/>
      <c r="CD43" s="98">
        <v>12.6</v>
      </c>
      <c r="CE43" s="98">
        <v>20.9</v>
      </c>
      <c r="CF43" s="98">
        <v>17.600000000000001</v>
      </c>
      <c r="CG43" s="98"/>
      <c r="CH43" s="96">
        <v>47.7</v>
      </c>
      <c r="CI43" s="98">
        <v>47.2</v>
      </c>
      <c r="CJ43" s="98">
        <v>47.4</v>
      </c>
      <c r="CK43" s="98"/>
      <c r="CL43" s="98">
        <v>47.7</v>
      </c>
      <c r="CM43" s="98">
        <v>47</v>
      </c>
      <c r="CN43" s="98">
        <v>47.4</v>
      </c>
      <c r="CO43" s="98"/>
      <c r="CP43" s="98">
        <v>56.4</v>
      </c>
      <c r="CQ43" s="98">
        <v>57.2</v>
      </c>
      <c r="CR43" s="98">
        <v>56.8</v>
      </c>
      <c r="CS43" s="98"/>
      <c r="CT43" s="98">
        <v>53.6</v>
      </c>
      <c r="CU43" s="98">
        <v>51.7</v>
      </c>
      <c r="CV43" s="98">
        <v>52.7</v>
      </c>
      <c r="CW43" s="98"/>
      <c r="CX43" s="98">
        <v>46.6</v>
      </c>
      <c r="CY43" s="98">
        <v>45.9</v>
      </c>
      <c r="CZ43" s="98">
        <v>46.2</v>
      </c>
      <c r="DA43" s="98"/>
      <c r="DB43" s="98">
        <v>35.5</v>
      </c>
      <c r="DC43" s="98">
        <v>35.9</v>
      </c>
      <c r="DD43" s="98">
        <v>35.700000000000003</v>
      </c>
      <c r="DE43" s="98"/>
      <c r="DF43" s="98">
        <v>47.3</v>
      </c>
      <c r="DG43" s="98">
        <v>51.2</v>
      </c>
      <c r="DH43" s="98">
        <v>49.6</v>
      </c>
      <c r="DJ43" s="33">
        <v>16</v>
      </c>
      <c r="DK43" s="36"/>
    </row>
    <row r="44" spans="1:115" x14ac:dyDescent="0.4">
      <c r="A44" s="99">
        <v>2017</v>
      </c>
      <c r="B44" s="100">
        <v>53.3</v>
      </c>
      <c r="C44" s="100">
        <v>55</v>
      </c>
      <c r="D44" s="100">
        <v>54.2</v>
      </c>
      <c r="E44" s="100"/>
      <c r="F44" s="100">
        <v>53.2</v>
      </c>
      <c r="G44" s="100">
        <v>55.4</v>
      </c>
      <c r="H44" s="100">
        <v>54.3</v>
      </c>
      <c r="I44" s="100"/>
      <c r="J44" s="100">
        <v>48.7</v>
      </c>
      <c r="K44" s="100">
        <v>48.9</v>
      </c>
      <c r="L44" s="100">
        <v>48.8</v>
      </c>
      <c r="M44" s="100"/>
      <c r="N44" s="100">
        <v>48.4</v>
      </c>
      <c r="O44" s="100">
        <v>51</v>
      </c>
      <c r="P44" s="100">
        <v>49.7</v>
      </c>
      <c r="Q44" s="100"/>
      <c r="R44" s="100">
        <v>52.4</v>
      </c>
      <c r="S44" s="100">
        <v>56.3</v>
      </c>
      <c r="T44" s="100">
        <v>54.3</v>
      </c>
      <c r="U44" s="100"/>
      <c r="V44" s="100">
        <v>65.099999999999994</v>
      </c>
      <c r="W44" s="100">
        <v>63.6</v>
      </c>
      <c r="X44" s="100">
        <v>64.3</v>
      </c>
      <c r="Y44" s="100"/>
      <c r="Z44" s="100">
        <v>55</v>
      </c>
      <c r="AA44" s="100">
        <v>47.7</v>
      </c>
      <c r="AB44" s="100">
        <v>50.4</v>
      </c>
      <c r="AC44" s="100"/>
      <c r="AD44" s="95">
        <v>20.9</v>
      </c>
      <c r="AE44" s="100">
        <v>20.9</v>
      </c>
      <c r="AF44" s="100">
        <v>20.9</v>
      </c>
      <c r="AG44" s="100"/>
      <c r="AH44" s="100">
        <v>21.4</v>
      </c>
      <c r="AI44" s="100">
        <v>21.3</v>
      </c>
      <c r="AJ44" s="100">
        <v>21.4</v>
      </c>
      <c r="AK44" s="100"/>
      <c r="AL44" s="100">
        <v>24</v>
      </c>
      <c r="AM44" s="100">
        <v>32</v>
      </c>
      <c r="AN44" s="100">
        <v>27.7</v>
      </c>
      <c r="AO44" s="100"/>
      <c r="AP44" s="100">
        <v>27.9</v>
      </c>
      <c r="AQ44" s="100">
        <v>29.4</v>
      </c>
      <c r="AR44" s="100">
        <v>28.7</v>
      </c>
      <c r="AS44" s="100"/>
      <c r="AT44" s="100">
        <v>20.6</v>
      </c>
      <c r="AU44" s="100">
        <v>19.600000000000001</v>
      </c>
      <c r="AV44" s="100">
        <v>20.100000000000001</v>
      </c>
      <c r="AW44" s="100"/>
      <c r="AX44" s="100">
        <v>10.6</v>
      </c>
      <c r="AY44" s="100">
        <v>7.1</v>
      </c>
      <c r="AZ44" s="100">
        <v>8.8000000000000007</v>
      </c>
      <c r="BA44" s="100"/>
      <c r="BB44" s="100">
        <v>4.5999999999999996</v>
      </c>
      <c r="BC44" s="100">
        <v>11.4</v>
      </c>
      <c r="BD44" s="100">
        <v>8.9</v>
      </c>
      <c r="BE44" s="100"/>
      <c r="BF44" s="95">
        <v>23.7</v>
      </c>
      <c r="BG44" s="100">
        <v>21.1</v>
      </c>
      <c r="BH44" s="100">
        <v>22.4</v>
      </c>
      <c r="BI44" s="100"/>
      <c r="BJ44" s="100">
        <v>23.9</v>
      </c>
      <c r="BK44" s="100">
        <v>21.1</v>
      </c>
      <c r="BL44" s="100">
        <v>22.5</v>
      </c>
      <c r="BM44" s="100"/>
      <c r="BN44" s="100">
        <v>25.8</v>
      </c>
      <c r="BO44" s="100">
        <v>18.100000000000001</v>
      </c>
      <c r="BP44" s="100">
        <v>22.2</v>
      </c>
      <c r="BQ44" s="100"/>
      <c r="BR44" s="100">
        <v>22.7</v>
      </c>
      <c r="BS44" s="100">
        <v>18.2</v>
      </c>
      <c r="BT44" s="100">
        <v>20.5</v>
      </c>
      <c r="BU44" s="100"/>
      <c r="BV44" s="100">
        <v>26.3</v>
      </c>
      <c r="BW44" s="100">
        <v>22.7</v>
      </c>
      <c r="BX44" s="100">
        <v>24.5</v>
      </c>
      <c r="BY44" s="100"/>
      <c r="BZ44" s="100">
        <v>20.7</v>
      </c>
      <c r="CA44" s="100">
        <v>24.6</v>
      </c>
      <c r="CB44" s="100">
        <v>22.7</v>
      </c>
      <c r="CC44" s="100"/>
      <c r="CD44" s="100">
        <v>17.899999999999999</v>
      </c>
      <c r="CE44" s="100">
        <v>20.100000000000001</v>
      </c>
      <c r="CF44" s="100">
        <v>19.3</v>
      </c>
      <c r="CG44" s="100"/>
      <c r="CH44" s="95">
        <v>46.7</v>
      </c>
      <c r="CI44" s="100">
        <v>45</v>
      </c>
      <c r="CJ44" s="100">
        <v>45.8</v>
      </c>
      <c r="CK44" s="100"/>
      <c r="CL44" s="100">
        <v>46.8</v>
      </c>
      <c r="CM44" s="100">
        <v>44.6</v>
      </c>
      <c r="CN44" s="100">
        <v>45.7</v>
      </c>
      <c r="CO44" s="100"/>
      <c r="CP44" s="100">
        <v>51.3</v>
      </c>
      <c r="CQ44" s="100">
        <v>51.1</v>
      </c>
      <c r="CR44" s="100">
        <v>51.2</v>
      </c>
      <c r="CS44" s="100"/>
      <c r="CT44" s="100">
        <v>51.6</v>
      </c>
      <c r="CU44" s="100">
        <v>49</v>
      </c>
      <c r="CV44" s="100">
        <v>50.3</v>
      </c>
      <c r="CW44" s="100"/>
      <c r="CX44" s="100">
        <v>47.6</v>
      </c>
      <c r="CY44" s="100">
        <v>43.7</v>
      </c>
      <c r="CZ44" s="100">
        <v>45.7</v>
      </c>
      <c r="DA44" s="100"/>
      <c r="DB44" s="100">
        <v>34.9</v>
      </c>
      <c r="DC44" s="100">
        <v>36.4</v>
      </c>
      <c r="DD44" s="100">
        <v>35.700000000000003</v>
      </c>
      <c r="DE44" s="100"/>
      <c r="DF44" s="100">
        <v>45</v>
      </c>
      <c r="DG44" s="100">
        <v>52.3</v>
      </c>
      <c r="DH44" s="100">
        <v>49.6</v>
      </c>
      <c r="DJ44" s="33"/>
      <c r="DK44" s="36"/>
    </row>
    <row r="45" spans="1:115" x14ac:dyDescent="0.4">
      <c r="A45" s="97">
        <v>2018</v>
      </c>
      <c r="B45" s="98">
        <v>51.9</v>
      </c>
      <c r="C45" s="98">
        <v>52.2</v>
      </c>
      <c r="D45" s="98">
        <v>52.1</v>
      </c>
      <c r="E45" s="98"/>
      <c r="F45" s="98">
        <v>52</v>
      </c>
      <c r="G45" s="98">
        <v>52.7</v>
      </c>
      <c r="H45" s="98">
        <v>52.3</v>
      </c>
      <c r="I45" s="98"/>
      <c r="J45" s="98">
        <v>44.6</v>
      </c>
      <c r="K45" s="98">
        <v>45.9</v>
      </c>
      <c r="L45" s="98">
        <v>45.2</v>
      </c>
      <c r="M45" s="98"/>
      <c r="N45" s="98">
        <v>48.6</v>
      </c>
      <c r="O45" s="98">
        <v>48.2</v>
      </c>
      <c r="P45" s="98">
        <v>48.4</v>
      </c>
      <c r="Q45" s="98"/>
      <c r="R45" s="98">
        <v>51.6</v>
      </c>
      <c r="S45" s="98">
        <v>53.7</v>
      </c>
      <c r="T45" s="98">
        <v>52.7</v>
      </c>
      <c r="U45" s="98"/>
      <c r="V45" s="98">
        <v>61.7</v>
      </c>
      <c r="W45" s="98">
        <v>61.5</v>
      </c>
      <c r="X45" s="98">
        <v>61.6</v>
      </c>
      <c r="Y45" s="98"/>
      <c r="Z45" s="98">
        <v>51</v>
      </c>
      <c r="AA45" s="98">
        <v>43.2</v>
      </c>
      <c r="AB45" s="98">
        <v>46.1</v>
      </c>
      <c r="AC45" s="98"/>
      <c r="AD45" s="96">
        <v>20.6</v>
      </c>
      <c r="AE45" s="98">
        <v>21</v>
      </c>
      <c r="AF45" s="98">
        <v>20.8</v>
      </c>
      <c r="AG45" s="98"/>
      <c r="AH45" s="98">
        <v>21</v>
      </c>
      <c r="AI45" s="98">
        <v>21.7</v>
      </c>
      <c r="AJ45" s="98">
        <v>21.4</v>
      </c>
      <c r="AK45" s="98"/>
      <c r="AL45" s="98">
        <v>26.6</v>
      </c>
      <c r="AM45" s="98">
        <v>29.3</v>
      </c>
      <c r="AN45" s="98">
        <v>27.9</v>
      </c>
      <c r="AO45" s="98"/>
      <c r="AP45" s="98">
        <v>26.5</v>
      </c>
      <c r="AQ45" s="98">
        <v>27.9</v>
      </c>
      <c r="AR45" s="98">
        <v>27.2</v>
      </c>
      <c r="AS45" s="98"/>
      <c r="AT45" s="98">
        <v>21</v>
      </c>
      <c r="AU45" s="98">
        <v>20.6</v>
      </c>
      <c r="AV45" s="98">
        <v>20.8</v>
      </c>
      <c r="AW45" s="98"/>
      <c r="AX45" s="98">
        <v>9.6</v>
      </c>
      <c r="AY45" s="98">
        <v>9.8000000000000007</v>
      </c>
      <c r="AZ45" s="98">
        <v>9.6999999999999993</v>
      </c>
      <c r="BA45" s="98"/>
      <c r="BB45" s="98">
        <v>3.5</v>
      </c>
      <c r="BC45" s="98">
        <v>8</v>
      </c>
      <c r="BD45" s="98">
        <v>6.4</v>
      </c>
      <c r="BE45" s="98"/>
      <c r="BF45" s="96">
        <v>25.2</v>
      </c>
      <c r="BG45" s="98">
        <v>23.6</v>
      </c>
      <c r="BH45" s="98">
        <v>24.4</v>
      </c>
      <c r="BI45" s="98"/>
      <c r="BJ45" s="98">
        <v>25.2</v>
      </c>
      <c r="BK45" s="98">
        <v>23.3</v>
      </c>
      <c r="BL45" s="98">
        <v>24.2</v>
      </c>
      <c r="BM45" s="98"/>
      <c r="BN45" s="98">
        <v>27.6</v>
      </c>
      <c r="BO45" s="98">
        <v>23.6</v>
      </c>
      <c r="BP45" s="98">
        <v>25.6</v>
      </c>
      <c r="BQ45" s="98"/>
      <c r="BR45" s="98">
        <v>23.8</v>
      </c>
      <c r="BS45" s="98">
        <v>22.3</v>
      </c>
      <c r="BT45" s="98">
        <v>23.1</v>
      </c>
      <c r="BU45" s="98"/>
      <c r="BV45" s="98">
        <v>26.1</v>
      </c>
      <c r="BW45" s="98">
        <v>23.7</v>
      </c>
      <c r="BX45" s="98">
        <v>24.9</v>
      </c>
      <c r="BY45" s="98"/>
      <c r="BZ45" s="98">
        <v>24.6</v>
      </c>
      <c r="CA45" s="98">
        <v>24</v>
      </c>
      <c r="CB45" s="98">
        <v>24.3</v>
      </c>
      <c r="CC45" s="98"/>
      <c r="CD45" s="98">
        <v>26.6</v>
      </c>
      <c r="CE45" s="98">
        <v>29.2</v>
      </c>
      <c r="CF45" s="98">
        <v>28.2</v>
      </c>
      <c r="CG45" s="98"/>
      <c r="CH45" s="96">
        <v>48.1</v>
      </c>
      <c r="CI45" s="98">
        <v>47.8</v>
      </c>
      <c r="CJ45" s="98">
        <v>47.9</v>
      </c>
      <c r="CK45" s="98"/>
      <c r="CL45" s="98">
        <v>48</v>
      </c>
      <c r="CM45" s="98">
        <v>47.3</v>
      </c>
      <c r="CN45" s="98">
        <v>47.7</v>
      </c>
      <c r="CO45" s="98"/>
      <c r="CP45" s="98">
        <v>55.4</v>
      </c>
      <c r="CQ45" s="98">
        <v>54.1</v>
      </c>
      <c r="CR45" s="98">
        <v>54.8</v>
      </c>
      <c r="CS45" s="98"/>
      <c r="CT45" s="98">
        <v>51.4</v>
      </c>
      <c r="CU45" s="98">
        <v>51.8</v>
      </c>
      <c r="CV45" s="98">
        <v>51.6</v>
      </c>
      <c r="CW45" s="98"/>
      <c r="CX45" s="98">
        <v>48.4</v>
      </c>
      <c r="CY45" s="98">
        <v>46.3</v>
      </c>
      <c r="CZ45" s="98">
        <v>47.3</v>
      </c>
      <c r="DA45" s="98"/>
      <c r="DB45" s="98">
        <v>38.299999999999997</v>
      </c>
      <c r="DC45" s="98">
        <v>38.5</v>
      </c>
      <c r="DD45" s="98">
        <v>38.4</v>
      </c>
      <c r="DE45" s="98"/>
      <c r="DF45" s="98">
        <v>49</v>
      </c>
      <c r="DG45" s="98">
        <v>56.8</v>
      </c>
      <c r="DH45" s="98">
        <v>53.9</v>
      </c>
      <c r="DJ45" s="33">
        <v>18</v>
      </c>
      <c r="DK45" s="36"/>
    </row>
    <row r="46" spans="1:115" x14ac:dyDescent="0.4">
      <c r="A46" s="99">
        <v>2019</v>
      </c>
      <c r="B46" s="100">
        <v>50.5</v>
      </c>
      <c r="C46" s="100">
        <v>50.7</v>
      </c>
      <c r="D46" s="100">
        <v>50.6</v>
      </c>
      <c r="E46" s="100"/>
      <c r="F46" s="100">
        <v>50.4</v>
      </c>
      <c r="G46" s="100">
        <v>51</v>
      </c>
      <c r="H46" s="100">
        <v>50.7</v>
      </c>
      <c r="I46" s="100"/>
      <c r="J46" s="100">
        <v>44.6</v>
      </c>
      <c r="K46" s="100">
        <v>40.4</v>
      </c>
      <c r="L46" s="100">
        <v>42.7</v>
      </c>
      <c r="M46" s="100"/>
      <c r="N46" s="100">
        <v>45.7</v>
      </c>
      <c r="O46" s="100">
        <v>47.1</v>
      </c>
      <c r="P46" s="100">
        <v>46.4</v>
      </c>
      <c r="Q46" s="100"/>
      <c r="R46" s="100">
        <v>50.4</v>
      </c>
      <c r="S46" s="100">
        <v>49.9</v>
      </c>
      <c r="T46" s="100">
        <v>50.1</v>
      </c>
      <c r="U46" s="100"/>
      <c r="V46" s="100">
        <v>61.6</v>
      </c>
      <c r="W46" s="100">
        <v>62.7</v>
      </c>
      <c r="X46" s="100">
        <v>62.2</v>
      </c>
      <c r="Y46" s="100"/>
      <c r="Z46" s="100">
        <v>54.3</v>
      </c>
      <c r="AA46" s="100">
        <v>44.9</v>
      </c>
      <c r="AB46" s="100">
        <v>48.1</v>
      </c>
      <c r="AC46" s="100"/>
      <c r="AD46" s="95">
        <v>22.8</v>
      </c>
      <c r="AE46" s="100">
        <v>23.6</v>
      </c>
      <c r="AF46" s="100">
        <v>23.2</v>
      </c>
      <c r="AG46" s="100"/>
      <c r="AH46" s="100">
        <v>23.1</v>
      </c>
      <c r="AI46" s="100">
        <v>24.4</v>
      </c>
      <c r="AJ46" s="100">
        <v>23.7</v>
      </c>
      <c r="AK46" s="100"/>
      <c r="AL46" s="100">
        <v>28.3</v>
      </c>
      <c r="AM46" s="100">
        <v>34.799999999999997</v>
      </c>
      <c r="AN46" s="100">
        <v>31.3</v>
      </c>
      <c r="AO46" s="100"/>
      <c r="AP46" s="100">
        <v>30.4</v>
      </c>
      <c r="AQ46" s="100">
        <v>30.9</v>
      </c>
      <c r="AR46" s="100">
        <v>30.6</v>
      </c>
      <c r="AS46" s="100"/>
      <c r="AT46" s="100">
        <v>21.9</v>
      </c>
      <c r="AU46" s="100">
        <v>25.8</v>
      </c>
      <c r="AV46" s="100">
        <v>23.8</v>
      </c>
      <c r="AW46" s="100"/>
      <c r="AX46" s="100">
        <v>9.9</v>
      </c>
      <c r="AY46" s="100">
        <v>8.5</v>
      </c>
      <c r="AZ46" s="100">
        <v>9.1999999999999993</v>
      </c>
      <c r="BA46" s="100"/>
      <c r="BB46" s="100">
        <v>10.1</v>
      </c>
      <c r="BC46" s="100">
        <v>7.9</v>
      </c>
      <c r="BD46" s="100">
        <v>8.6999999999999993</v>
      </c>
      <c r="BE46" s="100"/>
      <c r="BF46" s="95">
        <v>24.7</v>
      </c>
      <c r="BG46" s="100">
        <v>23</v>
      </c>
      <c r="BH46" s="100">
        <v>23.9</v>
      </c>
      <c r="BI46" s="100"/>
      <c r="BJ46" s="100">
        <v>24.8</v>
      </c>
      <c r="BK46" s="100">
        <v>22.8</v>
      </c>
      <c r="BL46" s="100">
        <v>23.9</v>
      </c>
      <c r="BM46" s="100"/>
      <c r="BN46" s="100">
        <v>26.3</v>
      </c>
      <c r="BO46" s="100">
        <v>23.9</v>
      </c>
      <c r="BP46" s="100">
        <v>25.2</v>
      </c>
      <c r="BQ46" s="100"/>
      <c r="BR46" s="100">
        <v>22.5</v>
      </c>
      <c r="BS46" s="100">
        <v>20.6</v>
      </c>
      <c r="BT46" s="100">
        <v>21.6</v>
      </c>
      <c r="BU46" s="100"/>
      <c r="BV46" s="100">
        <v>27.1</v>
      </c>
      <c r="BW46" s="100">
        <v>23.2</v>
      </c>
      <c r="BX46" s="100">
        <v>25.2</v>
      </c>
      <c r="BY46" s="100"/>
      <c r="BZ46" s="100">
        <v>24.5</v>
      </c>
      <c r="CA46" s="100">
        <v>24.7</v>
      </c>
      <c r="CB46" s="100">
        <v>24.6</v>
      </c>
      <c r="CC46" s="100"/>
      <c r="CD46" s="100">
        <v>18.100000000000001</v>
      </c>
      <c r="CE46" s="100">
        <v>26.8</v>
      </c>
      <c r="CF46" s="100">
        <v>23.8</v>
      </c>
      <c r="CG46" s="100"/>
      <c r="CH46" s="95">
        <v>49.5</v>
      </c>
      <c r="CI46" s="100">
        <v>49.3</v>
      </c>
      <c r="CJ46" s="100">
        <v>49.4</v>
      </c>
      <c r="CK46" s="100"/>
      <c r="CL46" s="100">
        <v>49.6</v>
      </c>
      <c r="CM46" s="100">
        <v>49</v>
      </c>
      <c r="CN46" s="100">
        <v>49.3</v>
      </c>
      <c r="CO46" s="100"/>
      <c r="CP46" s="100">
        <v>55.4</v>
      </c>
      <c r="CQ46" s="100">
        <v>59.6</v>
      </c>
      <c r="CR46" s="100">
        <v>57.3</v>
      </c>
      <c r="CS46" s="100"/>
      <c r="CT46" s="100">
        <v>54.3</v>
      </c>
      <c r="CU46" s="100">
        <v>52.9</v>
      </c>
      <c r="CV46" s="100">
        <v>53.6</v>
      </c>
      <c r="CW46" s="100"/>
      <c r="CX46" s="100">
        <v>49.6</v>
      </c>
      <c r="CY46" s="100">
        <v>50.1</v>
      </c>
      <c r="CZ46" s="100">
        <v>49.9</v>
      </c>
      <c r="DA46" s="100"/>
      <c r="DB46" s="100">
        <v>38.4</v>
      </c>
      <c r="DC46" s="100">
        <v>37.299999999999997</v>
      </c>
      <c r="DD46" s="100">
        <v>37.799999999999997</v>
      </c>
      <c r="DE46" s="100"/>
      <c r="DF46" s="100">
        <v>45.7</v>
      </c>
      <c r="DG46" s="100">
        <v>55.1</v>
      </c>
      <c r="DH46" s="100">
        <v>51.9</v>
      </c>
      <c r="DJ46" s="33"/>
      <c r="DK46" s="36"/>
    </row>
    <row r="47" spans="1:115" ht="16" thickBot="1" x14ac:dyDescent="0.45">
      <c r="A47" s="243">
        <v>2020</v>
      </c>
      <c r="B47" s="244">
        <v>48</v>
      </c>
      <c r="C47" s="244">
        <v>48.2</v>
      </c>
      <c r="D47" s="244">
        <v>48.1</v>
      </c>
      <c r="E47" s="244"/>
      <c r="F47" s="244">
        <v>47.8</v>
      </c>
      <c r="G47" s="244">
        <v>48.2</v>
      </c>
      <c r="H47" s="244">
        <v>48</v>
      </c>
      <c r="I47" s="244"/>
      <c r="J47" s="244">
        <v>38.200000000000003</v>
      </c>
      <c r="K47" s="244">
        <v>39</v>
      </c>
      <c r="L47" s="244">
        <v>38.6</v>
      </c>
      <c r="M47" s="244"/>
      <c r="N47" s="244">
        <v>43.8</v>
      </c>
      <c r="O47" s="244">
        <v>43.5</v>
      </c>
      <c r="P47" s="244">
        <v>43.7</v>
      </c>
      <c r="Q47" s="244"/>
      <c r="R47" s="244">
        <v>49.6</v>
      </c>
      <c r="S47" s="244">
        <v>49.6</v>
      </c>
      <c r="T47" s="244">
        <v>49.6</v>
      </c>
      <c r="U47" s="244"/>
      <c r="V47" s="244">
        <v>57.1</v>
      </c>
      <c r="W47" s="244">
        <v>56.7</v>
      </c>
      <c r="X47" s="244">
        <v>56.9</v>
      </c>
      <c r="Y47" s="244"/>
      <c r="Z47" s="244">
        <v>55</v>
      </c>
      <c r="AA47" s="244">
        <v>46.7</v>
      </c>
      <c r="AB47" s="244">
        <v>49.8</v>
      </c>
      <c r="AC47" s="244"/>
      <c r="AD47" s="245">
        <v>28.6</v>
      </c>
      <c r="AE47" s="244">
        <v>28.1</v>
      </c>
      <c r="AF47" s="244">
        <v>28.3</v>
      </c>
      <c r="AG47" s="244"/>
      <c r="AH47" s="244">
        <v>29.2</v>
      </c>
      <c r="AI47" s="244">
        <v>29.1</v>
      </c>
      <c r="AJ47" s="244">
        <v>29.1</v>
      </c>
      <c r="AK47" s="244"/>
      <c r="AL47" s="244">
        <v>35.700000000000003</v>
      </c>
      <c r="AM47" s="244">
        <v>39.5</v>
      </c>
      <c r="AN47" s="244">
        <v>37.5</v>
      </c>
      <c r="AO47" s="244"/>
      <c r="AP47" s="244">
        <v>34.299999999999997</v>
      </c>
      <c r="AQ47" s="244">
        <v>35.799999999999997</v>
      </c>
      <c r="AR47" s="244">
        <v>35</v>
      </c>
      <c r="AS47" s="244"/>
      <c r="AT47" s="244">
        <v>28.2</v>
      </c>
      <c r="AU47" s="244">
        <v>28.3</v>
      </c>
      <c r="AV47" s="244">
        <v>28.3</v>
      </c>
      <c r="AW47" s="244"/>
      <c r="AX47" s="244">
        <v>18.7</v>
      </c>
      <c r="AY47" s="244">
        <v>16.600000000000001</v>
      </c>
      <c r="AZ47" s="244">
        <v>17.600000000000001</v>
      </c>
      <c r="BA47" s="244"/>
      <c r="BB47" s="244">
        <v>7.9</v>
      </c>
      <c r="BC47" s="244">
        <v>7.8</v>
      </c>
      <c r="BD47" s="244">
        <v>7.8</v>
      </c>
      <c r="BE47" s="244"/>
      <c r="BF47" s="245">
        <v>20.7</v>
      </c>
      <c r="BG47" s="244">
        <v>20.2</v>
      </c>
      <c r="BH47" s="244">
        <v>20.399999999999999</v>
      </c>
      <c r="BI47" s="244"/>
      <c r="BJ47" s="244">
        <v>20.9</v>
      </c>
      <c r="BK47" s="244">
        <v>20.100000000000001</v>
      </c>
      <c r="BL47" s="244">
        <v>20.5</v>
      </c>
      <c r="BM47" s="244"/>
      <c r="BN47" s="244">
        <v>25.2</v>
      </c>
      <c r="BO47" s="244">
        <v>19.899999999999999</v>
      </c>
      <c r="BP47" s="244">
        <v>22.8</v>
      </c>
      <c r="BQ47" s="244"/>
      <c r="BR47" s="244">
        <v>20.3</v>
      </c>
      <c r="BS47" s="244">
        <v>18.8</v>
      </c>
      <c r="BT47" s="244">
        <v>19.600000000000001</v>
      </c>
      <c r="BU47" s="244"/>
      <c r="BV47" s="244">
        <v>20.100000000000001</v>
      </c>
      <c r="BW47" s="244">
        <v>20</v>
      </c>
      <c r="BX47" s="244">
        <v>20</v>
      </c>
      <c r="BY47" s="244"/>
      <c r="BZ47" s="244">
        <v>20.2</v>
      </c>
      <c r="CA47" s="244">
        <v>22</v>
      </c>
      <c r="CB47" s="244">
        <v>21.2</v>
      </c>
      <c r="CC47" s="244"/>
      <c r="CD47" s="244">
        <v>15.9</v>
      </c>
      <c r="CE47" s="244">
        <v>21.8</v>
      </c>
      <c r="CF47" s="244">
        <v>19.600000000000001</v>
      </c>
      <c r="CG47" s="244"/>
      <c r="CH47" s="245">
        <v>52</v>
      </c>
      <c r="CI47" s="244">
        <v>51.8</v>
      </c>
      <c r="CJ47" s="244">
        <v>51.9</v>
      </c>
      <c r="CK47" s="244"/>
      <c r="CL47" s="244">
        <v>52.2</v>
      </c>
      <c r="CM47" s="244">
        <v>51.8</v>
      </c>
      <c r="CN47" s="244">
        <v>52</v>
      </c>
      <c r="CO47" s="244"/>
      <c r="CP47" s="244">
        <v>61.8</v>
      </c>
      <c r="CQ47" s="244">
        <v>61</v>
      </c>
      <c r="CR47" s="244">
        <v>61.4</v>
      </c>
      <c r="CS47" s="244"/>
      <c r="CT47" s="244">
        <v>56.2</v>
      </c>
      <c r="CU47" s="244">
        <v>56.5</v>
      </c>
      <c r="CV47" s="244">
        <v>56.3</v>
      </c>
      <c r="CW47" s="244"/>
      <c r="CX47" s="244">
        <v>50.4</v>
      </c>
      <c r="CY47" s="244">
        <v>50.4</v>
      </c>
      <c r="CZ47" s="244">
        <v>50.4</v>
      </c>
      <c r="DA47" s="244"/>
      <c r="DB47" s="244">
        <v>42.9</v>
      </c>
      <c r="DC47" s="244">
        <v>43.3</v>
      </c>
      <c r="DD47" s="244">
        <v>43.1</v>
      </c>
      <c r="DE47" s="244"/>
      <c r="DF47" s="244">
        <v>45</v>
      </c>
      <c r="DG47" s="244">
        <v>53.3</v>
      </c>
      <c r="DH47" s="244">
        <v>50.2</v>
      </c>
      <c r="DJ47" s="33">
        <v>20</v>
      </c>
      <c r="DK47" s="36"/>
    </row>
    <row r="48" spans="1:115" ht="16" thickTop="1" x14ac:dyDescent="0.4">
      <c r="A48" s="102" t="s">
        <v>55</v>
      </c>
      <c r="DJ48" s="36"/>
      <c r="DK48" s="36"/>
    </row>
    <row r="49" spans="1:115" x14ac:dyDescent="0.4">
      <c r="A49" s="101" t="s">
        <v>13</v>
      </c>
      <c r="DJ49" s="36"/>
      <c r="DK49" s="36"/>
    </row>
    <row r="50" spans="1:115" x14ac:dyDescent="0.4">
      <c r="DK50" s="34"/>
    </row>
  </sheetData>
  <mergeCells count="33">
    <mergeCell ref="B4:AB4"/>
    <mergeCell ref="AD4:BD4"/>
    <mergeCell ref="AX5:AZ5"/>
    <mergeCell ref="BB5:BD5"/>
    <mergeCell ref="AT5:AV5"/>
    <mergeCell ref="Z5:AB5"/>
    <mergeCell ref="AD5:AF5"/>
    <mergeCell ref="AH5:AJ5"/>
    <mergeCell ref="AL5:AN5"/>
    <mergeCell ref="AP5:AR5"/>
    <mergeCell ref="CP5:CR5"/>
    <mergeCell ref="B5:D5"/>
    <mergeCell ref="F5:H5"/>
    <mergeCell ref="J5:L5"/>
    <mergeCell ref="N5:P5"/>
    <mergeCell ref="R5:T5"/>
    <mergeCell ref="V5:X5"/>
    <mergeCell ref="K1:O1"/>
    <mergeCell ref="DB5:DD5"/>
    <mergeCell ref="DF5:DH5"/>
    <mergeCell ref="BV5:BX5"/>
    <mergeCell ref="BZ5:CB5"/>
    <mergeCell ref="CD5:CF5"/>
    <mergeCell ref="CH5:CJ5"/>
    <mergeCell ref="CL5:CN5"/>
    <mergeCell ref="BF5:BH5"/>
    <mergeCell ref="BJ5:BL5"/>
    <mergeCell ref="BR5:BT5"/>
    <mergeCell ref="BN5:BP5"/>
    <mergeCell ref="CT5:CV5"/>
    <mergeCell ref="CX5:CZ5"/>
    <mergeCell ref="BF4:CF4"/>
    <mergeCell ref="CH4:DH4"/>
  </mergeCells>
  <hyperlinks>
    <hyperlink ref="A49" location="'4. Bortfallskategori Kön Ålder'!A1" display="Till sidans topp"/>
    <hyperlink ref="K1" location="Innehållsförteckning!A1" display="Tillbaka till innehållsförteckningen "/>
  </hyperlinks>
  <pageMargins left="0.75" right="0.75" top="1" bottom="1" header="0.5" footer="0.5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/>
  <dimension ref="A1:S77"/>
  <sheetViews>
    <sheetView zoomScaleNormal="100" workbookViewId="0">
      <selection activeCell="D1" sqref="D1"/>
    </sheetView>
  </sheetViews>
  <sheetFormatPr defaultColWidth="9" defaultRowHeight="15.5" x14ac:dyDescent="0.4"/>
  <cols>
    <col min="1" max="16384" width="9" style="17"/>
  </cols>
  <sheetData>
    <row r="1" spans="1:19" x14ac:dyDescent="0.4">
      <c r="A1" s="103" t="s">
        <v>53</v>
      </c>
      <c r="F1" s="270" t="s">
        <v>60</v>
      </c>
      <c r="G1" s="270"/>
      <c r="H1" s="270"/>
      <c r="S1" s="1"/>
    </row>
    <row r="2" spans="1:19" s="1" customFormat="1" x14ac:dyDescent="0.4"/>
    <row r="3" spans="1:19" s="1" customFormat="1" x14ac:dyDescent="0.4"/>
    <row r="5" spans="1:19" s="19" customFormat="1" x14ac:dyDescent="0.4"/>
    <row r="6" spans="1:19" s="19" customFormat="1" x14ac:dyDescent="0.4"/>
    <row r="7" spans="1:19" s="19" customFormat="1" ht="27" customHeight="1" x14ac:dyDescent="0.4"/>
    <row r="77" spans="1:1" x14ac:dyDescent="0.4">
      <c r="A77" s="101" t="s">
        <v>13</v>
      </c>
    </row>
  </sheetData>
  <mergeCells count="1">
    <mergeCell ref="F1:H1"/>
  </mergeCells>
  <hyperlinks>
    <hyperlink ref="A1" location="'5. Diagram Vägrare Kön Ålder'!A78" display="Till diagram 85- år, 16-84 år, 16- år"/>
    <hyperlink ref="A77" location="'5. Diagram Vägrare Kön Ålder'!A1" display="Till sidans topp"/>
    <hyperlink ref="F1" location="Innehållsförteckning!A1" display="Tillbaka till innehållsförteckningen "/>
  </hyperlinks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"/>
  <dimension ref="A1:H76"/>
  <sheetViews>
    <sheetView zoomScaleNormal="100" workbookViewId="0">
      <selection activeCell="D1" sqref="D1"/>
    </sheetView>
  </sheetViews>
  <sheetFormatPr defaultColWidth="9" defaultRowHeight="15.5" x14ac:dyDescent="0.4"/>
  <cols>
    <col min="1" max="16384" width="9" style="17"/>
  </cols>
  <sheetData>
    <row r="1" spans="1:8" x14ac:dyDescent="0.4">
      <c r="A1" s="188" t="s">
        <v>53</v>
      </c>
      <c r="F1" s="270" t="s">
        <v>60</v>
      </c>
      <c r="G1" s="270"/>
      <c r="H1" s="270"/>
    </row>
    <row r="2" spans="1:8" s="1" customFormat="1" x14ac:dyDescent="0.4"/>
    <row r="3" spans="1:8" s="1" customFormat="1" x14ac:dyDescent="0.4"/>
    <row r="5" spans="1:8" s="19" customFormat="1" x14ac:dyDescent="0.4"/>
    <row r="6" spans="1:8" s="19" customFormat="1" x14ac:dyDescent="0.4"/>
    <row r="7" spans="1:8" s="19" customFormat="1" ht="27" customHeight="1" x14ac:dyDescent="0.4"/>
    <row r="76" spans="1:1" x14ac:dyDescent="0.4">
      <c r="A76" s="101" t="s">
        <v>13</v>
      </c>
    </row>
  </sheetData>
  <mergeCells count="1">
    <mergeCell ref="F1:H1"/>
  </mergeCells>
  <hyperlinks>
    <hyperlink ref="A1" location="'6. Diagram Ej antr. Kön Ålder '!A77" display="Till diagram 85- år, 16-84 år, 16- år"/>
    <hyperlink ref="A76" location="'6. Diagram Ej antr. Kön Ålder '!A1" display="Till sidans topp"/>
    <hyperlink ref="F1" location="Innehållsförteckning!A1" display="Tillbaka till innehållsförteckningen "/>
  </hyperlinks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/>
  <dimension ref="A1:J77"/>
  <sheetViews>
    <sheetView zoomScaleNormal="100" workbookViewId="0">
      <selection activeCell="D1" sqref="D1"/>
    </sheetView>
  </sheetViews>
  <sheetFormatPr defaultColWidth="9" defaultRowHeight="15.5" x14ac:dyDescent="0.4"/>
  <cols>
    <col min="1" max="16384" width="9" style="17"/>
  </cols>
  <sheetData>
    <row r="1" spans="1:10" x14ac:dyDescent="0.4">
      <c r="A1" s="103" t="s">
        <v>53</v>
      </c>
      <c r="F1" s="270" t="s">
        <v>60</v>
      </c>
      <c r="G1" s="270"/>
      <c r="H1" s="270"/>
      <c r="J1" s="36"/>
    </row>
    <row r="2" spans="1:10" s="1" customFormat="1" x14ac:dyDescent="0.4"/>
    <row r="3" spans="1:10" s="1" customFormat="1" x14ac:dyDescent="0.4"/>
    <row r="5" spans="1:10" s="19" customFormat="1" x14ac:dyDescent="0.4"/>
    <row r="6" spans="1:10" s="19" customFormat="1" x14ac:dyDescent="0.4"/>
    <row r="7" spans="1:10" s="19" customFormat="1" ht="27" customHeight="1" x14ac:dyDescent="0.4"/>
    <row r="77" spans="1:1" x14ac:dyDescent="0.4">
      <c r="A77" s="101" t="s">
        <v>13</v>
      </c>
    </row>
  </sheetData>
  <mergeCells count="1">
    <mergeCell ref="F1:H1"/>
  </mergeCells>
  <hyperlinks>
    <hyperlink ref="A1" location="'7. Diagram Bortfall Kön Ålder'!A78" display="Till diagram 85- år, 16-84 år, 16- år"/>
    <hyperlink ref="A77" location="'7. Diagram Bortfall Kön Ålder'!A1" display="Till sidans topp"/>
    <hyperlink ref="F1" location="Innehållsförteckning!A1" display="Tillbaka till innehållsförteckningen "/>
  </hyperlinks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2"/>
  <dimension ref="A1:Q377"/>
  <sheetViews>
    <sheetView workbookViewId="0">
      <pane ySplit="5" topLeftCell="A6" activePane="bottomLeft" state="frozen"/>
      <selection pane="bottomLeft"/>
    </sheetView>
  </sheetViews>
  <sheetFormatPr defaultColWidth="9" defaultRowHeight="15.5" x14ac:dyDescent="0.4"/>
  <cols>
    <col min="1" max="1" width="11.75" style="1" customWidth="1"/>
    <col min="2" max="2" width="8.83203125" style="1" customWidth="1"/>
    <col min="3" max="3" width="5.5" style="1" customWidth="1"/>
    <col min="4" max="10" width="10.58203125" style="1" customWidth="1"/>
    <col min="11" max="16384" width="9" style="1"/>
  </cols>
  <sheetData>
    <row r="1" spans="1:17" ht="28" customHeight="1" x14ac:dyDescent="0.5">
      <c r="A1" s="30" t="s">
        <v>147</v>
      </c>
      <c r="H1" s="21"/>
      <c r="I1" s="21" t="s">
        <v>40</v>
      </c>
      <c r="J1" s="21" t="s">
        <v>4</v>
      </c>
      <c r="K1" s="21" t="s">
        <v>5</v>
      </c>
      <c r="L1" s="21" t="s">
        <v>6</v>
      </c>
      <c r="M1" s="21" t="s">
        <v>7</v>
      </c>
      <c r="N1" s="21" t="s">
        <v>8</v>
      </c>
      <c r="O1" s="21" t="s">
        <v>9</v>
      </c>
      <c r="P1" s="21" t="s">
        <v>10</v>
      </c>
      <c r="Q1" s="242" t="s">
        <v>41</v>
      </c>
    </row>
    <row r="2" spans="1:17" x14ac:dyDescent="0.4">
      <c r="A2" t="s">
        <v>148</v>
      </c>
    </row>
    <row r="3" spans="1:17" ht="16.5" customHeight="1" thickBot="1" x14ac:dyDescent="0.45">
      <c r="A3" s="2"/>
      <c r="B3" s="69"/>
      <c r="D3" s="69"/>
      <c r="E3" s="69"/>
      <c r="F3" s="69"/>
      <c r="G3" s="69"/>
    </row>
    <row r="4" spans="1:17" s="3" customFormat="1" ht="36" customHeight="1" thickTop="1" x14ac:dyDescent="0.4">
      <c r="A4" s="4"/>
      <c r="B4" s="4"/>
      <c r="C4" s="4"/>
      <c r="D4" s="5" t="s">
        <v>0</v>
      </c>
      <c r="E4" s="5" t="s">
        <v>14</v>
      </c>
      <c r="F4" s="5" t="s">
        <v>17</v>
      </c>
      <c r="G4" s="5" t="s">
        <v>39</v>
      </c>
      <c r="H4" s="5" t="s">
        <v>19</v>
      </c>
      <c r="I4" s="6" t="s">
        <v>18</v>
      </c>
      <c r="J4" s="7"/>
      <c r="L4" s="267" t="s">
        <v>60</v>
      </c>
      <c r="M4" s="267"/>
      <c r="N4" s="267"/>
    </row>
    <row r="5" spans="1:17" s="3" customFormat="1" ht="27" customHeight="1" thickBot="1" x14ac:dyDescent="0.45">
      <c r="A5" s="8"/>
      <c r="B5" s="8"/>
      <c r="C5" s="8"/>
      <c r="D5" s="9"/>
      <c r="E5" s="9"/>
      <c r="F5" s="9"/>
      <c r="G5" s="9"/>
      <c r="H5" s="9"/>
      <c r="I5" s="9" t="s">
        <v>16</v>
      </c>
      <c r="J5" s="10" t="s">
        <v>15</v>
      </c>
    </row>
    <row r="6" spans="1:17" x14ac:dyDescent="0.4">
      <c r="A6" s="12"/>
      <c r="B6" s="13" t="s">
        <v>1</v>
      </c>
      <c r="C6" s="12"/>
      <c r="D6" s="11"/>
      <c r="E6" s="11"/>
      <c r="F6" s="11"/>
      <c r="G6" s="11"/>
      <c r="H6" s="11"/>
      <c r="I6" s="11"/>
      <c r="J6" s="11"/>
    </row>
    <row r="7" spans="1:17" x14ac:dyDescent="0.4">
      <c r="A7" s="14" t="s">
        <v>12</v>
      </c>
      <c r="B7" s="14" t="s">
        <v>3</v>
      </c>
      <c r="C7" s="25">
        <v>1980</v>
      </c>
      <c r="D7" s="26">
        <v>8418</v>
      </c>
      <c r="E7" s="26">
        <v>7261</v>
      </c>
      <c r="F7" s="26">
        <v>1157</v>
      </c>
      <c r="G7" s="27">
        <v>86.3</v>
      </c>
      <c r="H7" s="27">
        <v>13.7</v>
      </c>
      <c r="I7" s="27">
        <v>11.3</v>
      </c>
      <c r="J7" s="27">
        <v>1.6</v>
      </c>
      <c r="L7" s="16"/>
    </row>
    <row r="8" spans="1:17" x14ac:dyDescent="0.4">
      <c r="A8" s="13"/>
      <c r="B8" s="13"/>
      <c r="C8" s="22">
        <v>1981</v>
      </c>
      <c r="D8" s="23">
        <v>8903</v>
      </c>
      <c r="E8" s="23">
        <v>7703</v>
      </c>
      <c r="F8" s="23">
        <v>1200</v>
      </c>
      <c r="G8" s="24">
        <v>86.5</v>
      </c>
      <c r="H8" s="24">
        <v>13.5</v>
      </c>
      <c r="I8" s="24">
        <v>10.3</v>
      </c>
      <c r="J8" s="24">
        <v>2.1</v>
      </c>
      <c r="L8" s="16"/>
    </row>
    <row r="9" spans="1:17" x14ac:dyDescent="0.4">
      <c r="A9" s="14"/>
      <c r="B9" s="14"/>
      <c r="C9" s="25">
        <v>1982</v>
      </c>
      <c r="D9" s="26">
        <v>8419</v>
      </c>
      <c r="E9" s="26">
        <v>7295</v>
      </c>
      <c r="F9" s="26">
        <v>1124</v>
      </c>
      <c r="G9" s="27">
        <v>86.6</v>
      </c>
      <c r="H9" s="27">
        <v>13.4</v>
      </c>
      <c r="I9" s="27">
        <v>10.4</v>
      </c>
      <c r="J9" s="27">
        <v>2.1</v>
      </c>
      <c r="L9" s="16"/>
    </row>
    <row r="10" spans="1:17" x14ac:dyDescent="0.4">
      <c r="A10" s="13"/>
      <c r="B10" s="13"/>
      <c r="C10" s="22">
        <v>1983</v>
      </c>
      <c r="D10" s="23">
        <v>7952</v>
      </c>
      <c r="E10" s="23">
        <v>6663</v>
      </c>
      <c r="F10" s="23">
        <v>1286</v>
      </c>
      <c r="G10" s="24">
        <v>83.8</v>
      </c>
      <c r="H10" s="24">
        <v>16.2</v>
      </c>
      <c r="I10" s="24">
        <v>13.3</v>
      </c>
      <c r="J10" s="24">
        <v>2.2000000000000002</v>
      </c>
      <c r="L10" s="16"/>
    </row>
    <row r="11" spans="1:17" x14ac:dyDescent="0.4">
      <c r="A11" s="14"/>
      <c r="B11" s="14"/>
      <c r="C11" s="25">
        <v>1984</v>
      </c>
      <c r="D11" s="26">
        <v>8671</v>
      </c>
      <c r="E11" s="26">
        <v>7209</v>
      </c>
      <c r="F11" s="26">
        <v>1461</v>
      </c>
      <c r="G11" s="27">
        <v>83.1</v>
      </c>
      <c r="H11" s="27">
        <v>16.8</v>
      </c>
      <c r="I11" s="27">
        <v>13.6</v>
      </c>
      <c r="J11" s="27">
        <v>2.2000000000000002</v>
      </c>
      <c r="L11" s="16"/>
    </row>
    <row r="12" spans="1:17" x14ac:dyDescent="0.4">
      <c r="A12" s="13"/>
      <c r="B12" s="13"/>
      <c r="C12" s="22">
        <v>1985</v>
      </c>
      <c r="D12" s="23">
        <v>7915</v>
      </c>
      <c r="E12" s="23">
        <v>6583</v>
      </c>
      <c r="F12" s="23">
        <v>1330</v>
      </c>
      <c r="G12" s="24">
        <v>83.2</v>
      </c>
      <c r="H12" s="24">
        <v>16.8</v>
      </c>
      <c r="I12" s="24">
        <v>12.3</v>
      </c>
      <c r="J12" s="24">
        <v>2.8</v>
      </c>
      <c r="L12" s="16"/>
    </row>
    <row r="13" spans="1:17" x14ac:dyDescent="0.4">
      <c r="A13" s="14"/>
      <c r="B13" s="14"/>
      <c r="C13" s="25">
        <v>1986</v>
      </c>
      <c r="D13" s="26">
        <v>6171</v>
      </c>
      <c r="E13" s="26">
        <v>4773</v>
      </c>
      <c r="F13" s="26">
        <v>1397</v>
      </c>
      <c r="G13" s="27">
        <v>77.3</v>
      </c>
      <c r="H13" s="27">
        <v>22.6</v>
      </c>
      <c r="I13" s="27">
        <v>17.7</v>
      </c>
      <c r="J13" s="27">
        <v>3.1</v>
      </c>
      <c r="L13" s="16"/>
    </row>
    <row r="14" spans="1:17" x14ac:dyDescent="0.4">
      <c r="A14" s="13"/>
      <c r="B14" s="13"/>
      <c r="C14" s="22">
        <v>1987</v>
      </c>
      <c r="D14" s="23">
        <v>8754</v>
      </c>
      <c r="E14" s="23">
        <v>7045</v>
      </c>
      <c r="F14" s="23">
        <v>1702</v>
      </c>
      <c r="G14" s="24">
        <v>80.5</v>
      </c>
      <c r="H14" s="24">
        <v>19.399999999999999</v>
      </c>
      <c r="I14" s="24">
        <v>14.4</v>
      </c>
      <c r="J14" s="24">
        <v>2.9</v>
      </c>
      <c r="L14" s="16"/>
    </row>
    <row r="15" spans="1:17" x14ac:dyDescent="0.4">
      <c r="A15" s="14"/>
      <c r="B15" s="14"/>
      <c r="C15" s="25">
        <v>1988</v>
      </c>
      <c r="D15" s="26">
        <v>7821</v>
      </c>
      <c r="E15" s="26">
        <v>6231</v>
      </c>
      <c r="F15" s="26">
        <v>1584</v>
      </c>
      <c r="G15" s="27">
        <v>79.7</v>
      </c>
      <c r="H15" s="27">
        <v>20.3</v>
      </c>
      <c r="I15" s="27">
        <v>14.9</v>
      </c>
      <c r="J15" s="27">
        <v>3.9</v>
      </c>
      <c r="L15" s="16"/>
    </row>
    <row r="16" spans="1:17" x14ac:dyDescent="0.4">
      <c r="A16" s="13"/>
      <c r="B16" s="13"/>
      <c r="C16" s="22">
        <v>1989</v>
      </c>
      <c r="D16" s="23">
        <v>8155</v>
      </c>
      <c r="E16" s="23">
        <v>6478</v>
      </c>
      <c r="F16" s="23">
        <v>1672</v>
      </c>
      <c r="G16" s="24">
        <v>79.400000000000006</v>
      </c>
      <c r="H16" s="24">
        <v>20.5</v>
      </c>
      <c r="I16" s="24">
        <v>14.8</v>
      </c>
      <c r="J16" s="24">
        <v>4.0999999999999996</v>
      </c>
      <c r="L16" s="16"/>
    </row>
    <row r="17" spans="1:12" x14ac:dyDescent="0.4">
      <c r="A17" s="14"/>
      <c r="B17" s="14"/>
      <c r="C17" s="25">
        <v>1990</v>
      </c>
      <c r="D17" s="26">
        <v>7946</v>
      </c>
      <c r="E17" s="26">
        <v>6186</v>
      </c>
      <c r="F17" s="26">
        <v>1755</v>
      </c>
      <c r="G17" s="27">
        <v>77.900000000000006</v>
      </c>
      <c r="H17" s="27">
        <v>22.1</v>
      </c>
      <c r="I17" s="27">
        <v>16.7</v>
      </c>
      <c r="J17" s="27">
        <v>3.5</v>
      </c>
      <c r="L17" s="16"/>
    </row>
    <row r="18" spans="1:12" x14ac:dyDescent="0.4">
      <c r="A18" s="13"/>
      <c r="B18" s="13"/>
      <c r="C18" s="22">
        <v>1991</v>
      </c>
      <c r="D18" s="23">
        <v>7402</v>
      </c>
      <c r="E18" s="23">
        <v>5826</v>
      </c>
      <c r="F18" s="23">
        <v>1575</v>
      </c>
      <c r="G18" s="24">
        <v>78.7</v>
      </c>
      <c r="H18" s="24">
        <v>21.3</v>
      </c>
      <c r="I18" s="24">
        <v>15.8</v>
      </c>
      <c r="J18" s="24">
        <v>4</v>
      </c>
      <c r="L18" s="16"/>
    </row>
    <row r="19" spans="1:12" x14ac:dyDescent="0.4">
      <c r="A19" s="14"/>
      <c r="B19" s="14"/>
      <c r="C19" s="25">
        <v>1992</v>
      </c>
      <c r="D19" s="26">
        <v>7481</v>
      </c>
      <c r="E19" s="26">
        <v>5980</v>
      </c>
      <c r="F19" s="26">
        <v>1501</v>
      </c>
      <c r="G19" s="27">
        <v>79.900000000000006</v>
      </c>
      <c r="H19" s="27">
        <v>20.100000000000001</v>
      </c>
      <c r="I19" s="27">
        <v>14.8</v>
      </c>
      <c r="J19" s="27">
        <v>3.3</v>
      </c>
      <c r="L19" s="16"/>
    </row>
    <row r="20" spans="1:12" x14ac:dyDescent="0.4">
      <c r="A20" s="13"/>
      <c r="B20" s="13"/>
      <c r="C20" s="22">
        <v>1993</v>
      </c>
      <c r="D20" s="23">
        <v>7685</v>
      </c>
      <c r="E20" s="23">
        <v>6188</v>
      </c>
      <c r="F20" s="23">
        <v>1497</v>
      </c>
      <c r="G20" s="24">
        <v>80.5</v>
      </c>
      <c r="H20" s="24">
        <v>19.5</v>
      </c>
      <c r="I20" s="24">
        <v>13.8</v>
      </c>
      <c r="J20" s="24">
        <v>4.0999999999999996</v>
      </c>
      <c r="L20" s="16"/>
    </row>
    <row r="21" spans="1:12" x14ac:dyDescent="0.4">
      <c r="A21" s="14"/>
      <c r="B21" s="14"/>
      <c r="C21" s="25">
        <v>1994</v>
      </c>
      <c r="D21" s="26">
        <v>7494</v>
      </c>
      <c r="E21" s="26">
        <v>5995</v>
      </c>
      <c r="F21" s="26">
        <v>1493</v>
      </c>
      <c r="G21" s="27">
        <v>80</v>
      </c>
      <c r="H21" s="27">
        <v>19.899999999999999</v>
      </c>
      <c r="I21" s="27">
        <v>13.9</v>
      </c>
      <c r="J21" s="27">
        <v>4.5</v>
      </c>
      <c r="L21" s="16"/>
    </row>
    <row r="22" spans="1:12" x14ac:dyDescent="0.4">
      <c r="A22" s="13"/>
      <c r="B22" s="13"/>
      <c r="C22" s="22">
        <v>1995</v>
      </c>
      <c r="D22" s="23">
        <v>7475</v>
      </c>
      <c r="E22" s="23">
        <v>6010</v>
      </c>
      <c r="F22" s="23">
        <v>1465</v>
      </c>
      <c r="G22" s="24">
        <v>80.400000000000006</v>
      </c>
      <c r="H22" s="24">
        <v>19.600000000000001</v>
      </c>
      <c r="I22" s="24">
        <v>13.2</v>
      </c>
      <c r="J22" s="24">
        <v>4.4000000000000004</v>
      </c>
      <c r="L22" s="16"/>
    </row>
    <row r="23" spans="1:12" x14ac:dyDescent="0.4">
      <c r="A23" s="14"/>
      <c r="B23" s="14"/>
      <c r="C23" s="25">
        <v>1996</v>
      </c>
      <c r="D23" s="26">
        <v>7483</v>
      </c>
      <c r="E23" s="26">
        <v>5880</v>
      </c>
      <c r="F23" s="26">
        <v>1592</v>
      </c>
      <c r="G23" s="27">
        <v>78.599999999999994</v>
      </c>
      <c r="H23" s="27">
        <v>21.3</v>
      </c>
      <c r="I23" s="27">
        <v>14.4</v>
      </c>
      <c r="J23" s="27">
        <v>5</v>
      </c>
      <c r="L23" s="16"/>
    </row>
    <row r="24" spans="1:12" x14ac:dyDescent="0.4">
      <c r="A24" s="13"/>
      <c r="B24" s="13"/>
      <c r="C24" s="22">
        <v>1997</v>
      </c>
      <c r="D24" s="23">
        <v>7467</v>
      </c>
      <c r="E24" s="23">
        <v>5806</v>
      </c>
      <c r="F24" s="23">
        <v>1660</v>
      </c>
      <c r="G24" s="24">
        <v>77.8</v>
      </c>
      <c r="H24" s="24">
        <v>22.2</v>
      </c>
      <c r="I24" s="24">
        <v>14.4</v>
      </c>
      <c r="J24" s="24">
        <v>5.8</v>
      </c>
      <c r="L24" s="16"/>
    </row>
    <row r="25" spans="1:12" x14ac:dyDescent="0.4">
      <c r="A25" s="14"/>
      <c r="B25" s="14"/>
      <c r="C25" s="25">
        <v>1998</v>
      </c>
      <c r="D25" s="26">
        <v>7472</v>
      </c>
      <c r="E25" s="26">
        <v>5732</v>
      </c>
      <c r="F25" s="26">
        <v>1740</v>
      </c>
      <c r="G25" s="27">
        <v>76.7</v>
      </c>
      <c r="H25" s="27">
        <v>23.3</v>
      </c>
      <c r="I25" s="27">
        <v>16.2</v>
      </c>
      <c r="J25" s="27">
        <v>5.0999999999999996</v>
      </c>
      <c r="L25" s="16"/>
    </row>
    <row r="26" spans="1:12" x14ac:dyDescent="0.4">
      <c r="A26" s="13"/>
      <c r="B26" s="13"/>
      <c r="C26" s="22">
        <v>1999</v>
      </c>
      <c r="D26" s="23">
        <v>7482</v>
      </c>
      <c r="E26" s="23">
        <v>5734</v>
      </c>
      <c r="F26" s="23">
        <v>1748</v>
      </c>
      <c r="G26" s="24">
        <v>76.599999999999994</v>
      </c>
      <c r="H26" s="24">
        <v>23.4</v>
      </c>
      <c r="I26" s="24">
        <v>15.1</v>
      </c>
      <c r="J26" s="24">
        <v>6.1</v>
      </c>
      <c r="L26" s="16"/>
    </row>
    <row r="27" spans="1:12" x14ac:dyDescent="0.4">
      <c r="A27" s="14"/>
      <c r="B27" s="14"/>
      <c r="C27" s="25">
        <v>2000</v>
      </c>
      <c r="D27" s="26">
        <v>7463</v>
      </c>
      <c r="E27" s="26">
        <v>5678</v>
      </c>
      <c r="F27" s="26">
        <v>1785</v>
      </c>
      <c r="G27" s="27">
        <v>76.099999999999994</v>
      </c>
      <c r="H27" s="27">
        <v>23.9</v>
      </c>
      <c r="I27" s="27">
        <v>15.3</v>
      </c>
      <c r="J27" s="27">
        <v>6.8</v>
      </c>
      <c r="L27" s="16"/>
    </row>
    <row r="28" spans="1:12" x14ac:dyDescent="0.4">
      <c r="A28" s="13"/>
      <c r="B28" s="13"/>
      <c r="C28" s="22">
        <v>2001</v>
      </c>
      <c r="D28" s="23">
        <v>7469</v>
      </c>
      <c r="E28" s="23">
        <v>5805</v>
      </c>
      <c r="F28" s="23">
        <v>1664</v>
      </c>
      <c r="G28" s="24">
        <v>77.7</v>
      </c>
      <c r="H28" s="24">
        <v>22.3</v>
      </c>
      <c r="I28" s="24">
        <v>14.6</v>
      </c>
      <c r="J28" s="24">
        <v>5.9</v>
      </c>
      <c r="L28" s="16"/>
    </row>
    <row r="29" spans="1:12" x14ac:dyDescent="0.4">
      <c r="A29" s="14"/>
      <c r="B29" s="14"/>
      <c r="C29" s="25">
        <v>2002</v>
      </c>
      <c r="D29" s="26">
        <v>7970</v>
      </c>
      <c r="E29" s="26">
        <v>5973</v>
      </c>
      <c r="F29" s="26">
        <v>1997</v>
      </c>
      <c r="G29" s="27">
        <v>74.900000000000006</v>
      </c>
      <c r="H29" s="27">
        <v>25.1</v>
      </c>
      <c r="I29" s="27">
        <v>16</v>
      </c>
      <c r="J29" s="27">
        <v>6.8</v>
      </c>
      <c r="L29" s="16"/>
    </row>
    <row r="30" spans="1:12" x14ac:dyDescent="0.4">
      <c r="A30" s="13"/>
      <c r="B30" s="13"/>
      <c r="C30" s="22">
        <v>2003</v>
      </c>
      <c r="D30" s="23">
        <v>7976</v>
      </c>
      <c r="E30" s="23">
        <v>6033</v>
      </c>
      <c r="F30" s="23">
        <v>1942</v>
      </c>
      <c r="G30" s="24">
        <v>75.599999999999994</v>
      </c>
      <c r="H30" s="24">
        <v>24.3</v>
      </c>
      <c r="I30" s="24">
        <v>15.8</v>
      </c>
      <c r="J30" s="24">
        <v>6.5</v>
      </c>
      <c r="L30" s="16"/>
    </row>
    <row r="31" spans="1:12" x14ac:dyDescent="0.4">
      <c r="A31" s="14"/>
      <c r="B31" s="14"/>
      <c r="C31" s="25">
        <v>2004</v>
      </c>
      <c r="D31" s="26">
        <v>7477</v>
      </c>
      <c r="E31" s="26">
        <v>5591</v>
      </c>
      <c r="F31" s="26">
        <v>1886</v>
      </c>
      <c r="G31" s="27">
        <v>74.8</v>
      </c>
      <c r="H31" s="27">
        <v>25.2</v>
      </c>
      <c r="I31" s="27">
        <v>17.2</v>
      </c>
      <c r="J31" s="27">
        <v>6.4</v>
      </c>
      <c r="L31" s="16"/>
    </row>
    <row r="32" spans="1:12" x14ac:dyDescent="0.4">
      <c r="A32" s="13"/>
      <c r="B32" s="13"/>
      <c r="C32" s="22">
        <v>2005</v>
      </c>
      <c r="D32" s="23">
        <v>5698</v>
      </c>
      <c r="E32" s="23">
        <v>4277</v>
      </c>
      <c r="F32" s="23">
        <v>1420</v>
      </c>
      <c r="G32" s="24">
        <v>75.099999999999994</v>
      </c>
      <c r="H32" s="24">
        <v>24.9</v>
      </c>
      <c r="I32" s="24">
        <v>16.2</v>
      </c>
      <c r="J32" s="24">
        <v>7</v>
      </c>
      <c r="L32" s="16"/>
    </row>
    <row r="33" spans="1:12" x14ac:dyDescent="0.4">
      <c r="A33" s="14"/>
      <c r="B33" s="14"/>
      <c r="C33" s="25">
        <v>2006</v>
      </c>
      <c r="D33" s="26">
        <v>7314</v>
      </c>
      <c r="E33" s="26">
        <v>5442</v>
      </c>
      <c r="F33" s="26">
        <v>1862</v>
      </c>
      <c r="G33" s="27">
        <v>74.400000000000006</v>
      </c>
      <c r="H33" s="27">
        <v>25.5</v>
      </c>
      <c r="I33" s="27">
        <v>15.8</v>
      </c>
      <c r="J33" s="27">
        <v>7.5</v>
      </c>
      <c r="L33" s="16"/>
    </row>
    <row r="34" spans="1:12" x14ac:dyDescent="0.4">
      <c r="A34" s="13"/>
      <c r="B34" s="13"/>
      <c r="C34" s="22">
        <v>2007</v>
      </c>
      <c r="D34" s="23">
        <v>8287</v>
      </c>
      <c r="E34" s="23">
        <v>6081</v>
      </c>
      <c r="F34" s="23">
        <v>2195</v>
      </c>
      <c r="G34" s="24">
        <v>73.400000000000006</v>
      </c>
      <c r="H34" s="24">
        <v>26.5</v>
      </c>
      <c r="I34" s="24">
        <v>15.7</v>
      </c>
      <c r="J34" s="24">
        <v>8.1999999999999993</v>
      </c>
      <c r="L34" s="16"/>
    </row>
    <row r="35" spans="1:12" x14ac:dyDescent="0.4">
      <c r="A35" s="14"/>
      <c r="B35" s="14"/>
      <c r="C35" s="25">
        <v>2008</v>
      </c>
      <c r="D35" s="26">
        <v>8942</v>
      </c>
      <c r="E35" s="26">
        <v>6536</v>
      </c>
      <c r="F35" s="26">
        <v>2403</v>
      </c>
      <c r="G35" s="27">
        <v>73.099999999999994</v>
      </c>
      <c r="H35" s="27">
        <v>26.9</v>
      </c>
      <c r="I35" s="27">
        <v>16.2</v>
      </c>
      <c r="J35" s="27">
        <v>8.4</v>
      </c>
      <c r="L35" s="16"/>
    </row>
    <row r="36" spans="1:12" x14ac:dyDescent="0.4">
      <c r="A36" s="13"/>
      <c r="B36" s="13"/>
      <c r="C36" s="22">
        <v>2009</v>
      </c>
      <c r="D36" s="23">
        <v>11587</v>
      </c>
      <c r="E36" s="23">
        <v>8113</v>
      </c>
      <c r="F36" s="23">
        <v>3474</v>
      </c>
      <c r="G36" s="24">
        <v>70</v>
      </c>
      <c r="H36" s="24">
        <v>30</v>
      </c>
      <c r="I36" s="24">
        <v>16.8</v>
      </c>
      <c r="J36" s="24">
        <v>10.8</v>
      </c>
      <c r="L36" s="16"/>
    </row>
    <row r="37" spans="1:12" x14ac:dyDescent="0.4">
      <c r="A37" s="14"/>
      <c r="B37" s="14"/>
      <c r="C37" s="25">
        <v>2010</v>
      </c>
      <c r="D37" s="26">
        <v>11776</v>
      </c>
      <c r="E37" s="26">
        <v>7677</v>
      </c>
      <c r="F37" s="26">
        <v>4097</v>
      </c>
      <c r="G37" s="27">
        <v>65.2</v>
      </c>
      <c r="H37" s="27">
        <v>34.799999999999997</v>
      </c>
      <c r="I37" s="27">
        <v>19.5</v>
      </c>
      <c r="J37" s="27">
        <v>12.3</v>
      </c>
      <c r="L37" s="16"/>
    </row>
    <row r="38" spans="1:12" x14ac:dyDescent="0.4">
      <c r="A38" s="13"/>
      <c r="B38" s="13"/>
      <c r="C38" s="22">
        <v>2011</v>
      </c>
      <c r="D38" s="23">
        <v>9338</v>
      </c>
      <c r="E38" s="23">
        <v>5547</v>
      </c>
      <c r="F38" s="23">
        <v>3780</v>
      </c>
      <c r="G38" s="24">
        <v>59.4</v>
      </c>
      <c r="H38" s="24">
        <v>40.5</v>
      </c>
      <c r="I38" s="24">
        <v>21.6</v>
      </c>
      <c r="J38" s="24">
        <v>15.5</v>
      </c>
      <c r="L38" s="16"/>
    </row>
    <row r="39" spans="1:12" x14ac:dyDescent="0.4">
      <c r="A39" s="14"/>
      <c r="B39" s="14"/>
      <c r="C39" s="25">
        <v>2012</v>
      </c>
      <c r="D39" s="26">
        <v>11140</v>
      </c>
      <c r="E39" s="26">
        <v>6499</v>
      </c>
      <c r="F39" s="26">
        <v>4626</v>
      </c>
      <c r="G39" s="27">
        <v>58.3</v>
      </c>
      <c r="H39" s="27">
        <v>41.5</v>
      </c>
      <c r="I39" s="27">
        <v>20.8</v>
      </c>
      <c r="J39" s="27">
        <v>17.2</v>
      </c>
      <c r="L39" s="16"/>
    </row>
    <row r="40" spans="1:12" x14ac:dyDescent="0.4">
      <c r="A40" s="13"/>
      <c r="B40" s="13"/>
      <c r="C40" s="22">
        <v>2013</v>
      </c>
      <c r="D40" s="23">
        <v>11422</v>
      </c>
      <c r="E40" s="23">
        <v>6467</v>
      </c>
      <c r="F40" s="23">
        <v>4944</v>
      </c>
      <c r="G40" s="24">
        <v>56.6</v>
      </c>
      <c r="H40" s="24">
        <v>43.3</v>
      </c>
      <c r="I40" s="24">
        <v>21</v>
      </c>
      <c r="J40" s="24">
        <v>19.2</v>
      </c>
      <c r="L40" s="16"/>
    </row>
    <row r="41" spans="1:12" x14ac:dyDescent="0.4">
      <c r="A41" s="14"/>
      <c r="B41" s="14"/>
      <c r="C41" s="25">
        <v>2014</v>
      </c>
      <c r="D41" s="26">
        <v>9918</v>
      </c>
      <c r="E41" s="26">
        <v>5577</v>
      </c>
      <c r="F41" s="26">
        <v>4341</v>
      </c>
      <c r="G41" s="27">
        <v>56.2</v>
      </c>
      <c r="H41" s="27">
        <v>43.8</v>
      </c>
      <c r="I41" s="27">
        <v>18.7</v>
      </c>
      <c r="J41" s="27">
        <v>22.9</v>
      </c>
      <c r="L41" s="16"/>
    </row>
    <row r="42" spans="1:12" x14ac:dyDescent="0.4">
      <c r="A42" s="13"/>
      <c r="B42" s="13"/>
      <c r="C42" s="22">
        <v>2015</v>
      </c>
      <c r="D42" s="23">
        <v>10360</v>
      </c>
      <c r="E42" s="23">
        <v>5532</v>
      </c>
      <c r="F42" s="23">
        <v>4828</v>
      </c>
      <c r="G42" s="24">
        <v>53.4</v>
      </c>
      <c r="H42" s="24">
        <v>46.6</v>
      </c>
      <c r="I42" s="24">
        <v>20.9</v>
      </c>
      <c r="J42" s="24">
        <v>23.5</v>
      </c>
      <c r="L42" s="16"/>
    </row>
    <row r="43" spans="1:12" x14ac:dyDescent="0.4">
      <c r="A43" s="14"/>
      <c r="B43" s="14"/>
      <c r="C43" s="25">
        <v>2016</v>
      </c>
      <c r="D43" s="26">
        <v>10569</v>
      </c>
      <c r="E43" s="26">
        <v>5564</v>
      </c>
      <c r="F43" s="26">
        <v>5005</v>
      </c>
      <c r="G43" s="27">
        <v>52.6</v>
      </c>
      <c r="H43" s="27">
        <v>47.4</v>
      </c>
      <c r="I43" s="27">
        <v>23</v>
      </c>
      <c r="J43" s="27">
        <v>22</v>
      </c>
      <c r="L43" s="16"/>
    </row>
    <row r="44" spans="1:12" x14ac:dyDescent="0.4">
      <c r="A44" s="13"/>
      <c r="B44" s="13"/>
      <c r="C44" s="22">
        <v>2017</v>
      </c>
      <c r="D44" s="23">
        <v>10591</v>
      </c>
      <c r="E44" s="23">
        <v>5752</v>
      </c>
      <c r="F44" s="23">
        <v>4839</v>
      </c>
      <c r="G44" s="24">
        <v>54.3</v>
      </c>
      <c r="H44" s="24">
        <v>45.7</v>
      </c>
      <c r="I44" s="24">
        <v>22.5</v>
      </c>
      <c r="J44" s="24">
        <v>21.4</v>
      </c>
      <c r="L44" s="16"/>
    </row>
    <row r="45" spans="1:12" x14ac:dyDescent="0.4">
      <c r="A45" s="14"/>
      <c r="B45" s="14"/>
      <c r="C45" s="25">
        <v>2018</v>
      </c>
      <c r="D45" s="26">
        <v>10561</v>
      </c>
      <c r="E45" s="26">
        <v>5524</v>
      </c>
      <c r="F45" s="26">
        <v>5037</v>
      </c>
      <c r="G45" s="27">
        <v>52.3</v>
      </c>
      <c r="H45" s="27">
        <v>47.7</v>
      </c>
      <c r="I45" s="27">
        <v>24.2</v>
      </c>
      <c r="J45" s="27">
        <v>21.4</v>
      </c>
      <c r="L45" s="16"/>
    </row>
    <row r="46" spans="1:12" x14ac:dyDescent="0.4">
      <c r="A46" s="13"/>
      <c r="B46" s="13"/>
      <c r="C46" s="22">
        <v>2019</v>
      </c>
      <c r="D46" s="23">
        <v>10555</v>
      </c>
      <c r="E46" s="23">
        <v>5349</v>
      </c>
      <c r="F46" s="23">
        <v>5206</v>
      </c>
      <c r="G46" s="24">
        <v>50.7</v>
      </c>
      <c r="H46" s="24">
        <v>49.3</v>
      </c>
      <c r="I46" s="24">
        <v>23.9</v>
      </c>
      <c r="J46" s="24">
        <v>23.7</v>
      </c>
      <c r="L46" s="16"/>
    </row>
    <row r="47" spans="1:12" x14ac:dyDescent="0.4">
      <c r="A47" s="14"/>
      <c r="B47" s="14"/>
      <c r="C47" s="25">
        <v>2020</v>
      </c>
      <c r="D47" s="26">
        <v>10555</v>
      </c>
      <c r="E47" s="26">
        <v>5069</v>
      </c>
      <c r="F47" s="26">
        <v>5486</v>
      </c>
      <c r="G47" s="27">
        <v>48</v>
      </c>
      <c r="H47" s="27">
        <v>52</v>
      </c>
      <c r="I47" s="27">
        <v>20.5</v>
      </c>
      <c r="J47" s="27">
        <v>29.1</v>
      </c>
      <c r="L47" s="16"/>
    </row>
    <row r="48" spans="1:12" x14ac:dyDescent="0.4">
      <c r="A48" s="250" t="s">
        <v>12</v>
      </c>
      <c r="B48" s="250" t="s">
        <v>40</v>
      </c>
      <c r="C48" s="251">
        <v>1988</v>
      </c>
      <c r="D48" s="252">
        <v>8189</v>
      </c>
      <c r="E48" s="252">
        <v>6514</v>
      </c>
      <c r="F48" s="252">
        <v>1667</v>
      </c>
      <c r="G48" s="253">
        <v>79.5</v>
      </c>
      <c r="H48" s="253">
        <v>20.399999999999999</v>
      </c>
      <c r="I48" s="253">
        <v>14.6</v>
      </c>
      <c r="J48" s="253">
        <v>3.7</v>
      </c>
      <c r="L48" s="16"/>
    </row>
    <row r="49" spans="1:12" x14ac:dyDescent="0.4">
      <c r="A49" s="14"/>
      <c r="B49" s="14"/>
      <c r="C49" s="25">
        <v>1989</v>
      </c>
      <c r="D49" s="26">
        <v>8552</v>
      </c>
      <c r="E49" s="26">
        <v>6779</v>
      </c>
      <c r="F49" s="26">
        <v>1767</v>
      </c>
      <c r="G49" s="27">
        <v>79.3</v>
      </c>
      <c r="H49" s="27">
        <v>20.7</v>
      </c>
      <c r="I49" s="27">
        <v>14.5</v>
      </c>
      <c r="J49" s="27">
        <v>4</v>
      </c>
      <c r="L49" s="16"/>
    </row>
    <row r="50" spans="1:12" x14ac:dyDescent="0.4">
      <c r="A50" s="13"/>
      <c r="B50" s="13"/>
      <c r="C50" s="22">
        <v>2002</v>
      </c>
      <c r="D50" s="23">
        <v>8470</v>
      </c>
      <c r="E50" s="23">
        <v>6322</v>
      </c>
      <c r="F50" s="23">
        <v>2148</v>
      </c>
      <c r="G50" s="24">
        <v>74.599999999999994</v>
      </c>
      <c r="H50" s="24">
        <v>25.4</v>
      </c>
      <c r="I50" s="24">
        <v>15.9</v>
      </c>
      <c r="J50" s="24">
        <v>6.6</v>
      </c>
      <c r="L50" s="16"/>
    </row>
    <row r="51" spans="1:12" x14ac:dyDescent="0.4">
      <c r="A51" s="14"/>
      <c r="B51" s="14"/>
      <c r="C51" s="25">
        <v>2003</v>
      </c>
      <c r="D51" s="26">
        <v>8456</v>
      </c>
      <c r="E51" s="26">
        <v>6363</v>
      </c>
      <c r="F51" s="26">
        <v>2092</v>
      </c>
      <c r="G51" s="27">
        <v>75.2</v>
      </c>
      <c r="H51" s="27">
        <v>24.7</v>
      </c>
      <c r="I51" s="27">
        <v>15.6</v>
      </c>
      <c r="J51" s="27">
        <v>6.2</v>
      </c>
      <c r="L51" s="16"/>
    </row>
    <row r="52" spans="1:12" x14ac:dyDescent="0.4">
      <c r="A52" s="13"/>
      <c r="B52" s="13"/>
      <c r="C52" s="22">
        <v>2004</v>
      </c>
      <c r="D52" s="23">
        <v>7704</v>
      </c>
      <c r="E52" s="23">
        <v>5748</v>
      </c>
      <c r="F52" s="23">
        <v>1956</v>
      </c>
      <c r="G52" s="24">
        <v>74.599999999999994</v>
      </c>
      <c r="H52" s="24">
        <v>25.4</v>
      </c>
      <c r="I52" s="24">
        <v>17</v>
      </c>
      <c r="J52" s="24">
        <v>6.3</v>
      </c>
      <c r="L52" s="16"/>
    </row>
    <row r="53" spans="1:12" x14ac:dyDescent="0.4">
      <c r="A53" s="14"/>
      <c r="B53" s="14"/>
      <c r="C53" s="25">
        <v>2005</v>
      </c>
      <c r="D53" s="26">
        <v>5926</v>
      </c>
      <c r="E53" s="26">
        <v>4429</v>
      </c>
      <c r="F53" s="26">
        <v>1496</v>
      </c>
      <c r="G53" s="27">
        <v>74.7</v>
      </c>
      <c r="H53" s="27">
        <v>25.2</v>
      </c>
      <c r="I53" s="27">
        <v>16.2</v>
      </c>
      <c r="J53" s="27">
        <v>6.8</v>
      </c>
      <c r="L53" s="16"/>
    </row>
    <row r="54" spans="1:12" x14ac:dyDescent="0.4">
      <c r="A54" s="13"/>
      <c r="B54" s="13"/>
      <c r="C54" s="22">
        <v>2006</v>
      </c>
      <c r="D54" s="23">
        <v>7539</v>
      </c>
      <c r="E54" s="23">
        <v>5583</v>
      </c>
      <c r="F54" s="23">
        <v>1946</v>
      </c>
      <c r="G54" s="24">
        <v>74.099999999999994</v>
      </c>
      <c r="H54" s="24">
        <v>25.8</v>
      </c>
      <c r="I54" s="24">
        <v>15.7</v>
      </c>
      <c r="J54" s="24">
        <v>7.4</v>
      </c>
      <c r="L54" s="16"/>
    </row>
    <row r="55" spans="1:12" x14ac:dyDescent="0.4">
      <c r="A55" s="14"/>
      <c r="B55" s="14"/>
      <c r="C55" s="25">
        <v>2007</v>
      </c>
      <c r="D55" s="26">
        <v>8717</v>
      </c>
      <c r="E55" s="26">
        <v>6364</v>
      </c>
      <c r="F55" s="26">
        <v>2342</v>
      </c>
      <c r="G55" s="27">
        <v>73</v>
      </c>
      <c r="H55" s="27">
        <v>26.9</v>
      </c>
      <c r="I55" s="27">
        <v>15.4</v>
      </c>
      <c r="J55" s="27">
        <v>8</v>
      </c>
      <c r="L55" s="16"/>
    </row>
    <row r="56" spans="1:12" x14ac:dyDescent="0.4">
      <c r="A56" s="13"/>
      <c r="B56" s="13"/>
      <c r="C56" s="22">
        <v>2008</v>
      </c>
      <c r="D56" s="23">
        <v>9273</v>
      </c>
      <c r="E56" s="23">
        <v>6769</v>
      </c>
      <c r="F56" s="23">
        <v>2501</v>
      </c>
      <c r="G56" s="24">
        <v>73</v>
      </c>
      <c r="H56" s="24">
        <v>27</v>
      </c>
      <c r="I56" s="24">
        <v>15.9</v>
      </c>
      <c r="J56" s="24">
        <v>8.1</v>
      </c>
      <c r="L56" s="16"/>
    </row>
    <row r="57" spans="1:12" x14ac:dyDescent="0.4">
      <c r="A57" s="14"/>
      <c r="B57" s="14"/>
      <c r="C57" s="25">
        <v>2009</v>
      </c>
      <c r="D57" s="26">
        <v>12244</v>
      </c>
      <c r="E57" s="26">
        <v>8524</v>
      </c>
      <c r="F57" s="26">
        <v>3720</v>
      </c>
      <c r="G57" s="27">
        <v>69.599999999999994</v>
      </c>
      <c r="H57" s="27">
        <v>30.4</v>
      </c>
      <c r="I57" s="27">
        <v>16.399999999999999</v>
      </c>
      <c r="J57" s="27">
        <v>10.4</v>
      </c>
      <c r="L57" s="16"/>
    </row>
    <row r="58" spans="1:12" x14ac:dyDescent="0.4">
      <c r="A58" s="13"/>
      <c r="B58" s="13"/>
      <c r="C58" s="22">
        <v>2010</v>
      </c>
      <c r="D58" s="23">
        <v>12429</v>
      </c>
      <c r="E58" s="23">
        <v>8065</v>
      </c>
      <c r="F58" s="23">
        <v>4362</v>
      </c>
      <c r="G58" s="24">
        <v>64.900000000000006</v>
      </c>
      <c r="H58" s="24">
        <v>35.1</v>
      </c>
      <c r="I58" s="24">
        <v>19.2</v>
      </c>
      <c r="J58" s="24">
        <v>11.8</v>
      </c>
      <c r="L58" s="16"/>
    </row>
    <row r="59" spans="1:12" x14ac:dyDescent="0.4">
      <c r="A59" s="14"/>
      <c r="B59" s="14"/>
      <c r="C59" s="25">
        <v>2011</v>
      </c>
      <c r="D59" s="26">
        <v>9897</v>
      </c>
      <c r="E59" s="26">
        <v>5829</v>
      </c>
      <c r="F59" s="26">
        <v>4055</v>
      </c>
      <c r="G59" s="27">
        <v>58.9</v>
      </c>
      <c r="H59" s="27">
        <v>41</v>
      </c>
      <c r="I59" s="27">
        <v>21.4</v>
      </c>
      <c r="J59" s="27">
        <v>15</v>
      </c>
      <c r="L59" s="16"/>
    </row>
    <row r="60" spans="1:12" x14ac:dyDescent="0.4">
      <c r="A60" s="13"/>
      <c r="B60" s="13"/>
      <c r="C60" s="22">
        <v>2012</v>
      </c>
      <c r="D60" s="23">
        <v>11831</v>
      </c>
      <c r="E60" s="23">
        <v>6849</v>
      </c>
      <c r="F60" s="23">
        <v>4965</v>
      </c>
      <c r="G60" s="24">
        <v>57.9</v>
      </c>
      <c r="H60" s="24">
        <v>42</v>
      </c>
      <c r="I60" s="24">
        <v>20.5</v>
      </c>
      <c r="J60" s="24">
        <v>16.600000000000001</v>
      </c>
      <c r="L60" s="16"/>
    </row>
    <row r="61" spans="1:12" x14ac:dyDescent="0.4">
      <c r="A61" s="14"/>
      <c r="B61" s="14"/>
      <c r="C61" s="25">
        <v>2013</v>
      </c>
      <c r="D61" s="26">
        <v>12144</v>
      </c>
      <c r="E61" s="26">
        <v>6860</v>
      </c>
      <c r="F61" s="26">
        <v>5272</v>
      </c>
      <c r="G61" s="27">
        <v>56.5</v>
      </c>
      <c r="H61" s="27">
        <v>43.4</v>
      </c>
      <c r="I61" s="27">
        <v>20.6</v>
      </c>
      <c r="J61" s="27">
        <v>18.3</v>
      </c>
      <c r="L61" s="16"/>
    </row>
    <row r="62" spans="1:12" x14ac:dyDescent="0.4">
      <c r="A62" s="13"/>
      <c r="B62" s="13"/>
      <c r="C62" s="22">
        <v>2014</v>
      </c>
      <c r="D62" s="23">
        <v>10343</v>
      </c>
      <c r="E62" s="23">
        <v>5824</v>
      </c>
      <c r="F62" s="23">
        <v>4519</v>
      </c>
      <c r="G62" s="24">
        <v>56.3</v>
      </c>
      <c r="H62" s="24">
        <v>43.7</v>
      </c>
      <c r="I62" s="24">
        <v>18.5</v>
      </c>
      <c r="J62" s="24">
        <v>22.2</v>
      </c>
      <c r="L62" s="16"/>
    </row>
    <row r="63" spans="1:12" x14ac:dyDescent="0.4">
      <c r="A63" s="14"/>
      <c r="B63" s="14"/>
      <c r="C63" s="25">
        <v>2015</v>
      </c>
      <c r="D63" s="26">
        <v>10804</v>
      </c>
      <c r="E63" s="26">
        <v>5758</v>
      </c>
      <c r="F63" s="26">
        <v>5046</v>
      </c>
      <c r="G63" s="27">
        <v>53.3</v>
      </c>
      <c r="H63" s="27">
        <v>46.7</v>
      </c>
      <c r="I63" s="27">
        <v>20.7</v>
      </c>
      <c r="J63" s="27">
        <v>22.9</v>
      </c>
      <c r="L63" s="16"/>
    </row>
    <row r="64" spans="1:12" x14ac:dyDescent="0.4">
      <c r="A64" s="13"/>
      <c r="B64" s="13"/>
      <c r="C64" s="22">
        <v>2016</v>
      </c>
      <c r="D64" s="23">
        <v>10994</v>
      </c>
      <c r="E64" s="23">
        <v>5778</v>
      </c>
      <c r="F64" s="23">
        <v>5216</v>
      </c>
      <c r="G64" s="24">
        <v>52.6</v>
      </c>
      <c r="H64" s="24">
        <v>47.4</v>
      </c>
      <c r="I64" s="24">
        <v>22.8</v>
      </c>
      <c r="J64" s="24">
        <v>21.4</v>
      </c>
      <c r="L64" s="16"/>
    </row>
    <row r="65" spans="1:12" x14ac:dyDescent="0.4">
      <c r="A65" s="14"/>
      <c r="B65" s="14"/>
      <c r="C65" s="25">
        <v>2017</v>
      </c>
      <c r="D65" s="26">
        <v>11006</v>
      </c>
      <c r="E65" s="26">
        <v>5961</v>
      </c>
      <c r="F65" s="26">
        <v>5045</v>
      </c>
      <c r="G65" s="27">
        <v>54.2</v>
      </c>
      <c r="H65" s="27">
        <v>45.8</v>
      </c>
      <c r="I65" s="27">
        <v>22.4</v>
      </c>
      <c r="J65" s="27">
        <v>20.9</v>
      </c>
      <c r="L65" s="16"/>
    </row>
    <row r="66" spans="1:12" x14ac:dyDescent="0.4">
      <c r="A66" s="13"/>
      <c r="B66" s="13"/>
      <c r="C66" s="22">
        <v>2018</v>
      </c>
      <c r="D66" s="23">
        <v>10954</v>
      </c>
      <c r="E66" s="23">
        <v>5705</v>
      </c>
      <c r="F66" s="23">
        <v>5249</v>
      </c>
      <c r="G66" s="24">
        <v>52.1</v>
      </c>
      <c r="H66" s="24">
        <v>47.9</v>
      </c>
      <c r="I66" s="24">
        <v>24.4</v>
      </c>
      <c r="J66" s="24">
        <v>20.8</v>
      </c>
      <c r="L66" s="16"/>
    </row>
    <row r="67" spans="1:12" x14ac:dyDescent="0.4">
      <c r="A67" s="14"/>
      <c r="B67" s="14"/>
      <c r="C67" s="25">
        <v>2019</v>
      </c>
      <c r="D67" s="26">
        <v>10958</v>
      </c>
      <c r="E67" s="26">
        <v>5543</v>
      </c>
      <c r="F67" s="26">
        <v>5415</v>
      </c>
      <c r="G67" s="27">
        <v>50.6</v>
      </c>
      <c r="H67" s="27">
        <v>49.4</v>
      </c>
      <c r="I67" s="27">
        <v>23.9</v>
      </c>
      <c r="J67" s="27">
        <v>23.2</v>
      </c>
      <c r="L67" s="16"/>
    </row>
    <row r="68" spans="1:12" x14ac:dyDescent="0.4">
      <c r="A68" s="13"/>
      <c r="B68" s="13"/>
      <c r="C68" s="22">
        <v>2020</v>
      </c>
      <c r="D68" s="23">
        <v>10963</v>
      </c>
      <c r="E68" s="23">
        <v>5272</v>
      </c>
      <c r="F68" s="23">
        <v>5691</v>
      </c>
      <c r="G68" s="24">
        <v>48.1</v>
      </c>
      <c r="H68" s="24">
        <v>51.9</v>
      </c>
      <c r="I68" s="24">
        <v>20.399999999999999</v>
      </c>
      <c r="J68" s="24">
        <v>28.3</v>
      </c>
      <c r="L68" s="16"/>
    </row>
    <row r="69" spans="1:12" x14ac:dyDescent="0.4">
      <c r="A69" s="171" t="s">
        <v>12</v>
      </c>
      <c r="B69" s="171" t="s">
        <v>4</v>
      </c>
      <c r="C69" s="172">
        <v>1980</v>
      </c>
      <c r="D69" s="173">
        <v>1179</v>
      </c>
      <c r="E69" s="173">
        <v>1069</v>
      </c>
      <c r="F69" s="173">
        <v>110</v>
      </c>
      <c r="G69" s="174">
        <v>90.7</v>
      </c>
      <c r="H69" s="174">
        <v>9.3000000000000007</v>
      </c>
      <c r="I69" s="174">
        <v>7.4</v>
      </c>
      <c r="J69" s="174">
        <v>1.7</v>
      </c>
      <c r="L69" s="16"/>
    </row>
    <row r="70" spans="1:12" x14ac:dyDescent="0.4">
      <c r="A70" s="13"/>
      <c r="B70" s="13"/>
      <c r="C70" s="22">
        <v>1981</v>
      </c>
      <c r="D70" s="23">
        <v>1291</v>
      </c>
      <c r="E70" s="23">
        <v>1175</v>
      </c>
      <c r="F70" s="23">
        <v>116</v>
      </c>
      <c r="G70" s="24">
        <v>91</v>
      </c>
      <c r="H70" s="24">
        <v>9</v>
      </c>
      <c r="I70" s="24">
        <v>6.6</v>
      </c>
      <c r="J70" s="24">
        <v>2.4</v>
      </c>
      <c r="L70" s="16"/>
    </row>
    <row r="71" spans="1:12" x14ac:dyDescent="0.4">
      <c r="A71" s="14"/>
      <c r="B71" s="14"/>
      <c r="C71" s="25">
        <v>1982</v>
      </c>
      <c r="D71" s="26">
        <v>1288</v>
      </c>
      <c r="E71" s="26">
        <v>1167</v>
      </c>
      <c r="F71" s="26">
        <v>121</v>
      </c>
      <c r="G71" s="27">
        <v>90.6</v>
      </c>
      <c r="H71" s="27">
        <v>9.4</v>
      </c>
      <c r="I71" s="27">
        <v>6.8</v>
      </c>
      <c r="J71" s="27">
        <v>2.4</v>
      </c>
      <c r="L71" s="16"/>
    </row>
    <row r="72" spans="1:12" x14ac:dyDescent="0.4">
      <c r="A72" s="13"/>
      <c r="B72" s="13"/>
      <c r="C72" s="22">
        <v>1983</v>
      </c>
      <c r="D72" s="23">
        <v>1245</v>
      </c>
      <c r="E72" s="23">
        <v>1113</v>
      </c>
      <c r="F72" s="23">
        <v>132</v>
      </c>
      <c r="G72" s="24">
        <v>89.4</v>
      </c>
      <c r="H72" s="24">
        <v>10.6</v>
      </c>
      <c r="I72" s="24">
        <v>7.6</v>
      </c>
      <c r="J72" s="24">
        <v>2.7</v>
      </c>
      <c r="L72" s="16"/>
    </row>
    <row r="73" spans="1:12" x14ac:dyDescent="0.4">
      <c r="A73" s="14"/>
      <c r="B73" s="14"/>
      <c r="C73" s="25">
        <v>1984</v>
      </c>
      <c r="D73" s="26">
        <v>1411</v>
      </c>
      <c r="E73" s="26">
        <v>1241</v>
      </c>
      <c r="F73" s="26">
        <v>170</v>
      </c>
      <c r="G73" s="27">
        <v>88</v>
      </c>
      <c r="H73" s="27">
        <v>12</v>
      </c>
      <c r="I73" s="27">
        <v>8.9</v>
      </c>
      <c r="J73" s="27">
        <v>3</v>
      </c>
      <c r="L73" s="16"/>
    </row>
    <row r="74" spans="1:12" x14ac:dyDescent="0.4">
      <c r="A74" s="13"/>
      <c r="B74" s="13"/>
      <c r="C74" s="22">
        <v>1985</v>
      </c>
      <c r="D74" s="23">
        <v>1217</v>
      </c>
      <c r="E74" s="23">
        <v>1062</v>
      </c>
      <c r="F74" s="23">
        <v>155</v>
      </c>
      <c r="G74" s="24">
        <v>87.3</v>
      </c>
      <c r="H74" s="24">
        <v>12.7</v>
      </c>
      <c r="I74" s="24">
        <v>8.5</v>
      </c>
      <c r="J74" s="24">
        <v>3.7</v>
      </c>
      <c r="L74" s="16"/>
    </row>
    <row r="75" spans="1:12" x14ac:dyDescent="0.4">
      <c r="A75" s="14"/>
      <c r="B75" s="14"/>
      <c r="C75" s="25">
        <v>1986</v>
      </c>
      <c r="D75" s="26">
        <v>986</v>
      </c>
      <c r="E75" s="26">
        <v>823</v>
      </c>
      <c r="F75" s="26">
        <v>163</v>
      </c>
      <c r="G75" s="27">
        <v>83.5</v>
      </c>
      <c r="H75" s="27">
        <v>16.5</v>
      </c>
      <c r="I75" s="27">
        <v>12.5</v>
      </c>
      <c r="J75" s="27">
        <v>3.7</v>
      </c>
      <c r="L75" s="16"/>
    </row>
    <row r="76" spans="1:12" x14ac:dyDescent="0.4">
      <c r="A76" s="13"/>
      <c r="B76" s="13"/>
      <c r="C76" s="22">
        <v>1987</v>
      </c>
      <c r="D76" s="23">
        <v>1173</v>
      </c>
      <c r="E76" s="23">
        <v>1020</v>
      </c>
      <c r="F76" s="23">
        <v>153</v>
      </c>
      <c r="G76" s="24">
        <v>87</v>
      </c>
      <c r="H76" s="24">
        <v>13</v>
      </c>
      <c r="I76" s="24">
        <v>9.3000000000000007</v>
      </c>
      <c r="J76" s="24">
        <v>3.4</v>
      </c>
      <c r="L76" s="16"/>
    </row>
    <row r="77" spans="1:12" x14ac:dyDescent="0.4">
      <c r="A77" s="14"/>
      <c r="B77" s="14"/>
      <c r="C77" s="25">
        <v>1988</v>
      </c>
      <c r="D77" s="26">
        <v>1186</v>
      </c>
      <c r="E77" s="26">
        <v>1016</v>
      </c>
      <c r="F77" s="26">
        <v>170</v>
      </c>
      <c r="G77" s="27">
        <v>85.7</v>
      </c>
      <c r="H77" s="27">
        <v>14.3</v>
      </c>
      <c r="I77" s="27">
        <v>9.4</v>
      </c>
      <c r="J77" s="27">
        <v>4.8</v>
      </c>
      <c r="L77" s="16"/>
    </row>
    <row r="78" spans="1:12" x14ac:dyDescent="0.4">
      <c r="A78" s="13"/>
      <c r="B78" s="13"/>
      <c r="C78" s="22">
        <v>1989</v>
      </c>
      <c r="D78" s="23">
        <v>1193</v>
      </c>
      <c r="E78" s="23">
        <v>1005</v>
      </c>
      <c r="F78" s="23">
        <v>187</v>
      </c>
      <c r="G78" s="24">
        <v>84.2</v>
      </c>
      <c r="H78" s="24">
        <v>15.7</v>
      </c>
      <c r="I78" s="24">
        <v>10.9</v>
      </c>
      <c r="J78" s="24">
        <v>4.4000000000000004</v>
      </c>
      <c r="L78" s="16"/>
    </row>
    <row r="79" spans="1:12" x14ac:dyDescent="0.4">
      <c r="A79" s="14"/>
      <c r="B79" s="14"/>
      <c r="C79" s="25">
        <v>1990</v>
      </c>
      <c r="D79" s="26">
        <v>1201</v>
      </c>
      <c r="E79" s="26">
        <v>986</v>
      </c>
      <c r="F79" s="26">
        <v>213</v>
      </c>
      <c r="G79" s="27">
        <v>82.1</v>
      </c>
      <c r="H79" s="27">
        <v>17.7</v>
      </c>
      <c r="I79" s="27">
        <v>13</v>
      </c>
      <c r="J79" s="27">
        <v>4.5</v>
      </c>
      <c r="L79" s="16"/>
    </row>
    <row r="80" spans="1:12" x14ac:dyDescent="0.4">
      <c r="A80" s="13"/>
      <c r="B80" s="13"/>
      <c r="C80" s="22">
        <v>1991</v>
      </c>
      <c r="D80" s="23">
        <v>1100</v>
      </c>
      <c r="E80" s="23">
        <v>933</v>
      </c>
      <c r="F80" s="23">
        <v>167</v>
      </c>
      <c r="G80" s="24">
        <v>84.8</v>
      </c>
      <c r="H80" s="24">
        <v>15.2</v>
      </c>
      <c r="I80" s="24">
        <v>10.3</v>
      </c>
      <c r="J80" s="24">
        <v>4.5999999999999996</v>
      </c>
      <c r="L80" s="16"/>
    </row>
    <row r="81" spans="1:12" x14ac:dyDescent="0.4">
      <c r="A81" s="14"/>
      <c r="B81" s="14"/>
      <c r="C81" s="25">
        <v>1992</v>
      </c>
      <c r="D81" s="26">
        <v>1086</v>
      </c>
      <c r="E81" s="26">
        <v>942</v>
      </c>
      <c r="F81" s="26">
        <v>144</v>
      </c>
      <c r="G81" s="27">
        <v>86.7</v>
      </c>
      <c r="H81" s="27">
        <v>13.3</v>
      </c>
      <c r="I81" s="27">
        <v>9.1</v>
      </c>
      <c r="J81" s="27">
        <v>3.7</v>
      </c>
      <c r="L81" s="16"/>
    </row>
    <row r="82" spans="1:12" x14ac:dyDescent="0.4">
      <c r="A82" s="13"/>
      <c r="B82" s="13"/>
      <c r="C82" s="22">
        <v>1993</v>
      </c>
      <c r="D82" s="23">
        <v>1110</v>
      </c>
      <c r="E82" s="23">
        <v>958</v>
      </c>
      <c r="F82" s="23">
        <v>152</v>
      </c>
      <c r="G82" s="24">
        <v>86.3</v>
      </c>
      <c r="H82" s="24">
        <v>13.7</v>
      </c>
      <c r="I82" s="24">
        <v>8.4</v>
      </c>
      <c r="J82" s="24">
        <v>5</v>
      </c>
      <c r="L82" s="16"/>
    </row>
    <row r="83" spans="1:12" x14ac:dyDescent="0.4">
      <c r="A83" s="14"/>
      <c r="B83" s="14"/>
      <c r="C83" s="25">
        <v>1994</v>
      </c>
      <c r="D83" s="26">
        <v>1075</v>
      </c>
      <c r="E83" s="26">
        <v>941</v>
      </c>
      <c r="F83" s="26">
        <v>134</v>
      </c>
      <c r="G83" s="27">
        <v>87.5</v>
      </c>
      <c r="H83" s="27">
        <v>12.5</v>
      </c>
      <c r="I83" s="27">
        <v>7.3</v>
      </c>
      <c r="J83" s="27">
        <v>4.5999999999999996</v>
      </c>
      <c r="L83" s="16"/>
    </row>
    <row r="84" spans="1:12" x14ac:dyDescent="0.4">
      <c r="A84" s="13"/>
      <c r="B84" s="13"/>
      <c r="C84" s="22">
        <v>1995</v>
      </c>
      <c r="D84" s="23">
        <v>1042</v>
      </c>
      <c r="E84" s="23">
        <v>905</v>
      </c>
      <c r="F84" s="23">
        <v>137</v>
      </c>
      <c r="G84" s="24">
        <v>86.9</v>
      </c>
      <c r="H84" s="24">
        <v>13.1</v>
      </c>
      <c r="I84" s="24">
        <v>6.9</v>
      </c>
      <c r="J84" s="24">
        <v>5.6</v>
      </c>
      <c r="L84" s="16"/>
    </row>
    <row r="85" spans="1:12" x14ac:dyDescent="0.4">
      <c r="A85" s="14"/>
      <c r="B85" s="14"/>
      <c r="C85" s="25">
        <v>1996</v>
      </c>
      <c r="D85" s="26">
        <v>1043</v>
      </c>
      <c r="E85" s="26">
        <v>881</v>
      </c>
      <c r="F85" s="26">
        <v>160</v>
      </c>
      <c r="G85" s="27">
        <v>84.5</v>
      </c>
      <c r="H85" s="27">
        <v>15.3</v>
      </c>
      <c r="I85" s="27">
        <v>9.9</v>
      </c>
      <c r="J85" s="27">
        <v>5.2</v>
      </c>
      <c r="L85" s="16"/>
    </row>
    <row r="86" spans="1:12" x14ac:dyDescent="0.4">
      <c r="A86" s="13"/>
      <c r="B86" s="13"/>
      <c r="C86" s="22">
        <v>1997</v>
      </c>
      <c r="D86" s="23">
        <v>1017</v>
      </c>
      <c r="E86" s="23">
        <v>841</v>
      </c>
      <c r="F86" s="23">
        <v>176</v>
      </c>
      <c r="G86" s="24">
        <v>82.7</v>
      </c>
      <c r="H86" s="24">
        <v>17.3</v>
      </c>
      <c r="I86" s="24">
        <v>10.1</v>
      </c>
      <c r="J86" s="24">
        <v>6.7</v>
      </c>
      <c r="L86" s="16"/>
    </row>
    <row r="87" spans="1:12" x14ac:dyDescent="0.4">
      <c r="A87" s="14"/>
      <c r="B87" s="14"/>
      <c r="C87" s="25">
        <v>1998</v>
      </c>
      <c r="D87" s="26">
        <v>1001</v>
      </c>
      <c r="E87" s="26">
        <v>812</v>
      </c>
      <c r="F87" s="26">
        <v>189</v>
      </c>
      <c r="G87" s="27">
        <v>81.099999999999994</v>
      </c>
      <c r="H87" s="27">
        <v>18.899999999999999</v>
      </c>
      <c r="I87" s="27">
        <v>11.7</v>
      </c>
      <c r="J87" s="27">
        <v>7</v>
      </c>
      <c r="L87" s="16"/>
    </row>
    <row r="88" spans="1:12" x14ac:dyDescent="0.4">
      <c r="A88" s="13"/>
      <c r="B88" s="13"/>
      <c r="C88" s="22">
        <v>1999</v>
      </c>
      <c r="D88" s="23">
        <v>978</v>
      </c>
      <c r="E88" s="23">
        <v>806</v>
      </c>
      <c r="F88" s="23">
        <v>172</v>
      </c>
      <c r="G88" s="24">
        <v>82.4</v>
      </c>
      <c r="H88" s="24">
        <v>17.600000000000001</v>
      </c>
      <c r="I88" s="24">
        <v>9.6</v>
      </c>
      <c r="J88" s="24">
        <v>7.6</v>
      </c>
      <c r="L88" s="16"/>
    </row>
    <row r="89" spans="1:12" x14ac:dyDescent="0.4">
      <c r="A89" s="14"/>
      <c r="B89" s="14"/>
      <c r="C89" s="25">
        <v>2000</v>
      </c>
      <c r="D89" s="26">
        <v>967</v>
      </c>
      <c r="E89" s="26">
        <v>767</v>
      </c>
      <c r="F89" s="26">
        <v>200</v>
      </c>
      <c r="G89" s="27">
        <v>79.3</v>
      </c>
      <c r="H89" s="27">
        <v>20.7</v>
      </c>
      <c r="I89" s="27">
        <v>11.5</v>
      </c>
      <c r="J89" s="27">
        <v>8.6</v>
      </c>
      <c r="L89" s="16"/>
    </row>
    <row r="90" spans="1:12" x14ac:dyDescent="0.4">
      <c r="A90" s="13"/>
      <c r="B90" s="13"/>
      <c r="C90" s="22">
        <v>2001</v>
      </c>
      <c r="D90" s="23">
        <v>977</v>
      </c>
      <c r="E90" s="23">
        <v>798</v>
      </c>
      <c r="F90" s="23">
        <v>179</v>
      </c>
      <c r="G90" s="24">
        <v>81.7</v>
      </c>
      <c r="H90" s="24">
        <v>18.3</v>
      </c>
      <c r="I90" s="24">
        <v>9.5</v>
      </c>
      <c r="J90" s="24">
        <v>8</v>
      </c>
      <c r="L90" s="16"/>
    </row>
    <row r="91" spans="1:12" x14ac:dyDescent="0.4">
      <c r="A91" s="14"/>
      <c r="B91" s="14"/>
      <c r="C91" s="25">
        <v>2002</v>
      </c>
      <c r="D91" s="26">
        <v>999</v>
      </c>
      <c r="E91" s="26">
        <v>788</v>
      </c>
      <c r="F91" s="26">
        <v>211</v>
      </c>
      <c r="G91" s="27">
        <v>78.900000000000006</v>
      </c>
      <c r="H91" s="27">
        <v>21.1</v>
      </c>
      <c r="I91" s="27">
        <v>10.7</v>
      </c>
      <c r="J91" s="27">
        <v>10</v>
      </c>
      <c r="L91" s="16"/>
    </row>
    <row r="92" spans="1:12" x14ac:dyDescent="0.4">
      <c r="A92" s="13"/>
      <c r="B92" s="13"/>
      <c r="C92" s="22">
        <v>2003</v>
      </c>
      <c r="D92" s="23">
        <v>967</v>
      </c>
      <c r="E92" s="23">
        <v>767</v>
      </c>
      <c r="F92" s="23">
        <v>200</v>
      </c>
      <c r="G92" s="24">
        <v>79.3</v>
      </c>
      <c r="H92" s="24">
        <v>20.7</v>
      </c>
      <c r="I92" s="24">
        <v>10.9</v>
      </c>
      <c r="J92" s="24">
        <v>9.4</v>
      </c>
      <c r="L92" s="16"/>
    </row>
    <row r="93" spans="1:12" x14ac:dyDescent="0.4">
      <c r="A93" s="14"/>
      <c r="B93" s="14"/>
      <c r="C93" s="25">
        <v>2004</v>
      </c>
      <c r="D93" s="26">
        <v>959</v>
      </c>
      <c r="E93" s="26">
        <v>744</v>
      </c>
      <c r="F93" s="26">
        <v>215</v>
      </c>
      <c r="G93" s="27">
        <v>77.599999999999994</v>
      </c>
      <c r="H93" s="27">
        <v>22.4</v>
      </c>
      <c r="I93" s="27">
        <v>12.6</v>
      </c>
      <c r="J93" s="27">
        <v>8.8000000000000007</v>
      </c>
      <c r="L93" s="16"/>
    </row>
    <row r="94" spans="1:12" x14ac:dyDescent="0.4">
      <c r="A94" s="13"/>
      <c r="B94" s="13"/>
      <c r="C94" s="22">
        <v>2005</v>
      </c>
      <c r="D94" s="23">
        <v>789</v>
      </c>
      <c r="E94" s="23">
        <v>608</v>
      </c>
      <c r="F94" s="23">
        <v>181</v>
      </c>
      <c r="G94" s="24">
        <v>77.099999999999994</v>
      </c>
      <c r="H94" s="24">
        <v>22.9</v>
      </c>
      <c r="I94" s="24">
        <v>15.1</v>
      </c>
      <c r="J94" s="24">
        <v>7.5</v>
      </c>
      <c r="L94" s="16"/>
    </row>
    <row r="95" spans="1:12" x14ac:dyDescent="0.4">
      <c r="A95" s="14"/>
      <c r="B95" s="14"/>
      <c r="C95" s="25">
        <v>2006</v>
      </c>
      <c r="D95" s="26">
        <v>1001</v>
      </c>
      <c r="E95" s="26">
        <v>776</v>
      </c>
      <c r="F95" s="26">
        <v>224</v>
      </c>
      <c r="G95" s="27">
        <v>77.5</v>
      </c>
      <c r="H95" s="27">
        <v>22.4</v>
      </c>
      <c r="I95" s="27">
        <v>12.2</v>
      </c>
      <c r="J95" s="27">
        <v>8.8000000000000007</v>
      </c>
      <c r="L95" s="16"/>
    </row>
    <row r="96" spans="1:12" x14ac:dyDescent="0.4">
      <c r="A96" s="13"/>
      <c r="B96" s="13"/>
      <c r="C96" s="22">
        <v>2007</v>
      </c>
      <c r="D96" s="23">
        <v>1128</v>
      </c>
      <c r="E96" s="23">
        <v>874</v>
      </c>
      <c r="F96" s="23">
        <v>252</v>
      </c>
      <c r="G96" s="24">
        <v>77.5</v>
      </c>
      <c r="H96" s="24">
        <v>22.3</v>
      </c>
      <c r="I96" s="24">
        <v>11.3</v>
      </c>
      <c r="J96" s="24">
        <v>10.3</v>
      </c>
      <c r="L96" s="16"/>
    </row>
    <row r="97" spans="1:12" x14ac:dyDescent="0.4">
      <c r="A97" s="14"/>
      <c r="B97" s="14"/>
      <c r="C97" s="25">
        <v>2008</v>
      </c>
      <c r="D97" s="26">
        <v>1446</v>
      </c>
      <c r="E97" s="26">
        <v>1064</v>
      </c>
      <c r="F97" s="26">
        <v>382</v>
      </c>
      <c r="G97" s="27">
        <v>73.599999999999994</v>
      </c>
      <c r="H97" s="27">
        <v>26.4</v>
      </c>
      <c r="I97" s="27">
        <v>14.1</v>
      </c>
      <c r="J97" s="27">
        <v>11.1</v>
      </c>
      <c r="L97" s="16"/>
    </row>
    <row r="98" spans="1:12" x14ac:dyDescent="0.4">
      <c r="A98" s="13"/>
      <c r="B98" s="13"/>
      <c r="C98" s="22">
        <v>2009</v>
      </c>
      <c r="D98" s="23">
        <v>1477</v>
      </c>
      <c r="E98" s="23">
        <v>997</v>
      </c>
      <c r="F98" s="23">
        <v>480</v>
      </c>
      <c r="G98" s="24">
        <v>67.5</v>
      </c>
      <c r="H98" s="24">
        <v>32.5</v>
      </c>
      <c r="I98" s="24">
        <v>17.3</v>
      </c>
      <c r="J98" s="24">
        <v>14.2</v>
      </c>
      <c r="L98" s="16"/>
    </row>
    <row r="99" spans="1:12" x14ac:dyDescent="0.4">
      <c r="A99" s="14"/>
      <c r="B99" s="14"/>
      <c r="C99" s="25">
        <v>2010</v>
      </c>
      <c r="D99" s="26">
        <v>1509</v>
      </c>
      <c r="E99" s="26">
        <v>915</v>
      </c>
      <c r="F99" s="26">
        <v>594</v>
      </c>
      <c r="G99" s="27">
        <v>60.6</v>
      </c>
      <c r="H99" s="27">
        <v>39.4</v>
      </c>
      <c r="I99" s="27">
        <v>19.7</v>
      </c>
      <c r="J99" s="27">
        <v>18.2</v>
      </c>
      <c r="L99" s="16"/>
    </row>
    <row r="100" spans="1:12" x14ac:dyDescent="0.4">
      <c r="A100" s="13"/>
      <c r="B100" s="13"/>
      <c r="C100" s="22">
        <v>2011</v>
      </c>
      <c r="D100" s="23">
        <v>1210</v>
      </c>
      <c r="E100" s="23">
        <v>715</v>
      </c>
      <c r="F100" s="23">
        <v>494</v>
      </c>
      <c r="G100" s="24">
        <v>59.1</v>
      </c>
      <c r="H100" s="24">
        <v>40.799999999999997</v>
      </c>
      <c r="I100" s="24">
        <v>21.2</v>
      </c>
      <c r="J100" s="24">
        <v>19</v>
      </c>
      <c r="L100" s="16"/>
    </row>
    <row r="101" spans="1:12" x14ac:dyDescent="0.4">
      <c r="A101" s="14"/>
      <c r="B101" s="14"/>
      <c r="C101" s="25">
        <v>2012</v>
      </c>
      <c r="D101" s="26">
        <v>1389</v>
      </c>
      <c r="E101" s="26">
        <v>758</v>
      </c>
      <c r="F101" s="26">
        <v>629</v>
      </c>
      <c r="G101" s="27">
        <v>54.6</v>
      </c>
      <c r="H101" s="27">
        <v>45.3</v>
      </c>
      <c r="I101" s="27">
        <v>21.2</v>
      </c>
      <c r="J101" s="27">
        <v>22.9</v>
      </c>
      <c r="L101" s="16"/>
    </row>
    <row r="102" spans="1:12" x14ac:dyDescent="0.4">
      <c r="A102" s="13"/>
      <c r="B102" s="13"/>
      <c r="C102" s="22">
        <v>2013</v>
      </c>
      <c r="D102" s="23">
        <v>1450</v>
      </c>
      <c r="E102" s="23">
        <v>763</v>
      </c>
      <c r="F102" s="23">
        <v>687</v>
      </c>
      <c r="G102" s="24">
        <v>52.6</v>
      </c>
      <c r="H102" s="24">
        <v>47.4</v>
      </c>
      <c r="I102" s="24">
        <v>19.7</v>
      </c>
      <c r="J102" s="24">
        <v>26.2</v>
      </c>
      <c r="L102" s="16"/>
    </row>
    <row r="103" spans="1:12" x14ac:dyDescent="0.4">
      <c r="A103" s="14"/>
      <c r="B103" s="14"/>
      <c r="C103" s="25">
        <v>2014</v>
      </c>
      <c r="D103" s="26">
        <v>1300</v>
      </c>
      <c r="E103" s="26">
        <v>709</v>
      </c>
      <c r="F103" s="26">
        <v>591</v>
      </c>
      <c r="G103" s="27">
        <v>54.5</v>
      </c>
      <c r="H103" s="27">
        <v>45.5</v>
      </c>
      <c r="I103" s="27">
        <v>16.8</v>
      </c>
      <c r="J103" s="27">
        <v>28.1</v>
      </c>
      <c r="L103" s="16"/>
    </row>
    <row r="104" spans="1:12" x14ac:dyDescent="0.4">
      <c r="A104" s="13"/>
      <c r="B104" s="13"/>
      <c r="C104" s="22">
        <v>2015</v>
      </c>
      <c r="D104" s="23">
        <v>1350</v>
      </c>
      <c r="E104" s="23">
        <v>619</v>
      </c>
      <c r="F104" s="23">
        <v>731</v>
      </c>
      <c r="G104" s="24">
        <v>45.9</v>
      </c>
      <c r="H104" s="24">
        <v>54.1</v>
      </c>
      <c r="I104" s="24">
        <v>20.5</v>
      </c>
      <c r="J104" s="24">
        <v>32.4</v>
      </c>
      <c r="L104" s="16"/>
    </row>
    <row r="105" spans="1:12" x14ac:dyDescent="0.4">
      <c r="A105" s="14"/>
      <c r="B105" s="14"/>
      <c r="C105" s="25">
        <v>2016</v>
      </c>
      <c r="D105" s="26">
        <v>1266</v>
      </c>
      <c r="E105" s="26">
        <v>547</v>
      </c>
      <c r="F105" s="26">
        <v>719</v>
      </c>
      <c r="G105" s="27">
        <v>43.2</v>
      </c>
      <c r="H105" s="27">
        <v>56.8</v>
      </c>
      <c r="I105" s="27">
        <v>26.7</v>
      </c>
      <c r="J105" s="27">
        <v>28.9</v>
      </c>
      <c r="L105" s="16"/>
    </row>
    <row r="106" spans="1:12" x14ac:dyDescent="0.4">
      <c r="A106" s="13"/>
      <c r="B106" s="13"/>
      <c r="C106" s="22">
        <v>2017</v>
      </c>
      <c r="D106" s="23">
        <v>1238</v>
      </c>
      <c r="E106" s="23">
        <v>604</v>
      </c>
      <c r="F106" s="23">
        <v>634</v>
      </c>
      <c r="G106" s="24">
        <v>48.8</v>
      </c>
      <c r="H106" s="24">
        <v>51.2</v>
      </c>
      <c r="I106" s="24">
        <v>22.2</v>
      </c>
      <c r="J106" s="24">
        <v>27.7</v>
      </c>
      <c r="L106" s="16"/>
    </row>
    <row r="107" spans="1:12" x14ac:dyDescent="0.4">
      <c r="A107" s="14"/>
      <c r="B107" s="14"/>
      <c r="C107" s="25">
        <v>2018</v>
      </c>
      <c r="D107" s="26">
        <v>1225</v>
      </c>
      <c r="E107" s="26">
        <v>554</v>
      </c>
      <c r="F107" s="26">
        <v>671</v>
      </c>
      <c r="G107" s="27">
        <v>45.2</v>
      </c>
      <c r="H107" s="27">
        <v>54.8</v>
      </c>
      <c r="I107" s="27">
        <v>25.6</v>
      </c>
      <c r="J107" s="27">
        <v>27.9</v>
      </c>
      <c r="L107" s="16"/>
    </row>
    <row r="108" spans="1:12" x14ac:dyDescent="0.4">
      <c r="A108" s="13"/>
      <c r="B108" s="13"/>
      <c r="C108" s="22">
        <v>2019</v>
      </c>
      <c r="D108" s="23">
        <v>1211</v>
      </c>
      <c r="E108" s="23">
        <v>517</v>
      </c>
      <c r="F108" s="23">
        <v>694</v>
      </c>
      <c r="G108" s="24">
        <v>42.7</v>
      </c>
      <c r="H108" s="24">
        <v>57.3</v>
      </c>
      <c r="I108" s="24">
        <v>25.2</v>
      </c>
      <c r="J108" s="24">
        <v>31.3</v>
      </c>
      <c r="L108" s="16"/>
    </row>
    <row r="109" spans="1:12" x14ac:dyDescent="0.4">
      <c r="A109" s="14"/>
      <c r="B109" s="14"/>
      <c r="C109" s="25">
        <v>2020</v>
      </c>
      <c r="D109" s="26">
        <v>1268</v>
      </c>
      <c r="E109" s="26">
        <v>489</v>
      </c>
      <c r="F109" s="26">
        <v>779</v>
      </c>
      <c r="G109" s="27">
        <v>38.6</v>
      </c>
      <c r="H109" s="27">
        <v>61.4</v>
      </c>
      <c r="I109" s="27">
        <v>22.8</v>
      </c>
      <c r="J109" s="27">
        <v>37.5</v>
      </c>
      <c r="L109" s="16"/>
    </row>
    <row r="110" spans="1:12" x14ac:dyDescent="0.4">
      <c r="A110" s="250" t="s">
        <v>12</v>
      </c>
      <c r="B110" s="250" t="s">
        <v>5</v>
      </c>
      <c r="C110" s="251">
        <v>1980</v>
      </c>
      <c r="D110" s="252">
        <v>1456</v>
      </c>
      <c r="E110" s="252">
        <v>1271</v>
      </c>
      <c r="F110" s="252">
        <v>185</v>
      </c>
      <c r="G110" s="253">
        <v>87.3</v>
      </c>
      <c r="H110" s="253">
        <v>12.7</v>
      </c>
      <c r="I110" s="253">
        <v>10.6</v>
      </c>
      <c r="J110" s="253">
        <v>1.8</v>
      </c>
      <c r="L110" s="16"/>
    </row>
    <row r="111" spans="1:12" x14ac:dyDescent="0.4">
      <c r="A111" s="14"/>
      <c r="B111" s="14"/>
      <c r="C111" s="25">
        <v>1981</v>
      </c>
      <c r="D111" s="26">
        <v>1508</v>
      </c>
      <c r="E111" s="26">
        <v>1308</v>
      </c>
      <c r="F111" s="26">
        <v>200</v>
      </c>
      <c r="G111" s="27">
        <v>86.7</v>
      </c>
      <c r="H111" s="27">
        <v>13.3</v>
      </c>
      <c r="I111" s="27">
        <v>10.199999999999999</v>
      </c>
      <c r="J111" s="27">
        <v>2.8</v>
      </c>
      <c r="L111" s="16"/>
    </row>
    <row r="112" spans="1:12" x14ac:dyDescent="0.4">
      <c r="A112" s="13"/>
      <c r="B112" s="13"/>
      <c r="C112" s="22">
        <v>1982</v>
      </c>
      <c r="D112" s="23">
        <v>1556</v>
      </c>
      <c r="E112" s="23">
        <v>1384</v>
      </c>
      <c r="F112" s="23">
        <v>172</v>
      </c>
      <c r="G112" s="24">
        <v>88.9</v>
      </c>
      <c r="H112" s="24">
        <v>11.1</v>
      </c>
      <c r="I112" s="24">
        <v>7.8</v>
      </c>
      <c r="J112" s="24">
        <v>3</v>
      </c>
      <c r="L112" s="16"/>
    </row>
    <row r="113" spans="1:12" x14ac:dyDescent="0.4">
      <c r="A113" s="14"/>
      <c r="B113" s="14"/>
      <c r="C113" s="25">
        <v>1983</v>
      </c>
      <c r="D113" s="26">
        <v>1411</v>
      </c>
      <c r="E113" s="26">
        <v>1202</v>
      </c>
      <c r="F113" s="26">
        <v>209</v>
      </c>
      <c r="G113" s="27">
        <v>85.2</v>
      </c>
      <c r="H113" s="27">
        <v>14.8</v>
      </c>
      <c r="I113" s="27">
        <v>11.1</v>
      </c>
      <c r="J113" s="27">
        <v>3.5</v>
      </c>
      <c r="L113" s="16"/>
    </row>
    <row r="114" spans="1:12" x14ac:dyDescent="0.4">
      <c r="A114" s="13"/>
      <c r="B114" s="13"/>
      <c r="C114" s="22">
        <v>1984</v>
      </c>
      <c r="D114" s="23">
        <v>1532</v>
      </c>
      <c r="E114" s="23">
        <v>1306</v>
      </c>
      <c r="F114" s="23">
        <v>226</v>
      </c>
      <c r="G114" s="24">
        <v>85.2</v>
      </c>
      <c r="H114" s="24">
        <v>14.8</v>
      </c>
      <c r="I114" s="24">
        <v>11.4</v>
      </c>
      <c r="J114" s="24">
        <v>3.1</v>
      </c>
      <c r="L114" s="16"/>
    </row>
    <row r="115" spans="1:12" x14ac:dyDescent="0.4">
      <c r="A115" s="14"/>
      <c r="B115" s="14"/>
      <c r="C115" s="25">
        <v>1985</v>
      </c>
      <c r="D115" s="26">
        <v>1339</v>
      </c>
      <c r="E115" s="26">
        <v>1131</v>
      </c>
      <c r="F115" s="26">
        <v>208</v>
      </c>
      <c r="G115" s="27">
        <v>84.5</v>
      </c>
      <c r="H115" s="27">
        <v>15.5</v>
      </c>
      <c r="I115" s="27">
        <v>11.1</v>
      </c>
      <c r="J115" s="27">
        <v>4</v>
      </c>
      <c r="L115" s="16"/>
    </row>
    <row r="116" spans="1:12" x14ac:dyDescent="0.4">
      <c r="A116" s="13"/>
      <c r="B116" s="13"/>
      <c r="C116" s="22">
        <v>1986</v>
      </c>
      <c r="D116" s="23">
        <v>1101</v>
      </c>
      <c r="E116" s="23">
        <v>866</v>
      </c>
      <c r="F116" s="23">
        <v>234</v>
      </c>
      <c r="G116" s="24">
        <v>78.7</v>
      </c>
      <c r="H116" s="24">
        <v>21.3</v>
      </c>
      <c r="I116" s="24">
        <v>16.3</v>
      </c>
      <c r="J116" s="24">
        <v>4.5</v>
      </c>
      <c r="L116" s="16"/>
    </row>
    <row r="117" spans="1:12" x14ac:dyDescent="0.4">
      <c r="A117" s="14"/>
      <c r="B117" s="14"/>
      <c r="C117" s="25">
        <v>1987</v>
      </c>
      <c r="D117" s="26">
        <v>1487</v>
      </c>
      <c r="E117" s="26">
        <v>1211</v>
      </c>
      <c r="F117" s="26">
        <v>274</v>
      </c>
      <c r="G117" s="27">
        <v>81.400000000000006</v>
      </c>
      <c r="H117" s="27">
        <v>18.399999999999999</v>
      </c>
      <c r="I117" s="27">
        <v>12</v>
      </c>
      <c r="J117" s="27">
        <v>5.6</v>
      </c>
      <c r="L117" s="16"/>
    </row>
    <row r="118" spans="1:12" x14ac:dyDescent="0.4">
      <c r="A118" s="13"/>
      <c r="B118" s="13"/>
      <c r="C118" s="22">
        <v>1988</v>
      </c>
      <c r="D118" s="23">
        <v>1244</v>
      </c>
      <c r="E118" s="23">
        <v>991</v>
      </c>
      <c r="F118" s="23">
        <v>252</v>
      </c>
      <c r="G118" s="24">
        <v>79.7</v>
      </c>
      <c r="H118" s="24">
        <v>20.3</v>
      </c>
      <c r="I118" s="24">
        <v>13.7</v>
      </c>
      <c r="J118" s="24">
        <v>6</v>
      </c>
      <c r="L118" s="16"/>
    </row>
    <row r="119" spans="1:12" x14ac:dyDescent="0.4">
      <c r="A119" s="14"/>
      <c r="B119" s="14"/>
      <c r="C119" s="25">
        <v>1989</v>
      </c>
      <c r="D119" s="26">
        <v>1358</v>
      </c>
      <c r="E119" s="26">
        <v>1074</v>
      </c>
      <c r="F119" s="26">
        <v>283</v>
      </c>
      <c r="G119" s="27">
        <v>79.099999999999994</v>
      </c>
      <c r="H119" s="27">
        <v>20.8</v>
      </c>
      <c r="I119" s="27">
        <v>13.5</v>
      </c>
      <c r="J119" s="27">
        <v>7.1</v>
      </c>
      <c r="L119" s="16"/>
    </row>
    <row r="120" spans="1:12" x14ac:dyDescent="0.4">
      <c r="A120" s="13"/>
      <c r="B120" s="13"/>
      <c r="C120" s="22">
        <v>1990</v>
      </c>
      <c r="D120" s="23">
        <v>1377</v>
      </c>
      <c r="E120" s="23">
        <v>1085</v>
      </c>
      <c r="F120" s="23">
        <v>292</v>
      </c>
      <c r="G120" s="24">
        <v>78.8</v>
      </c>
      <c r="H120" s="24">
        <v>21.2</v>
      </c>
      <c r="I120" s="24">
        <v>15.2</v>
      </c>
      <c r="J120" s="24">
        <v>5.3</v>
      </c>
      <c r="L120" s="16"/>
    </row>
    <row r="121" spans="1:12" x14ac:dyDescent="0.4">
      <c r="A121" s="14"/>
      <c r="B121" s="14"/>
      <c r="C121" s="25">
        <v>1991</v>
      </c>
      <c r="D121" s="26">
        <v>1368</v>
      </c>
      <c r="E121" s="26">
        <v>1066</v>
      </c>
      <c r="F121" s="26">
        <v>302</v>
      </c>
      <c r="G121" s="27">
        <v>77.900000000000006</v>
      </c>
      <c r="H121" s="27">
        <v>22.1</v>
      </c>
      <c r="I121" s="27">
        <v>15.4</v>
      </c>
      <c r="J121" s="27">
        <v>5.8</v>
      </c>
      <c r="L121" s="16"/>
    </row>
    <row r="122" spans="1:12" x14ac:dyDescent="0.4">
      <c r="A122" s="13"/>
      <c r="B122" s="13"/>
      <c r="C122" s="22">
        <v>1992</v>
      </c>
      <c r="D122" s="23">
        <v>1324</v>
      </c>
      <c r="E122" s="23">
        <v>1088</v>
      </c>
      <c r="F122" s="23">
        <v>236</v>
      </c>
      <c r="G122" s="24">
        <v>82.2</v>
      </c>
      <c r="H122" s="24">
        <v>17.8</v>
      </c>
      <c r="I122" s="24">
        <v>12.8</v>
      </c>
      <c r="J122" s="24">
        <v>4.5</v>
      </c>
      <c r="L122" s="16"/>
    </row>
    <row r="123" spans="1:12" x14ac:dyDescent="0.4">
      <c r="A123" s="14"/>
      <c r="B123" s="14"/>
      <c r="C123" s="25">
        <v>1993</v>
      </c>
      <c r="D123" s="26">
        <v>1342</v>
      </c>
      <c r="E123" s="26">
        <v>1090</v>
      </c>
      <c r="F123" s="26">
        <v>252</v>
      </c>
      <c r="G123" s="27">
        <v>81.2</v>
      </c>
      <c r="H123" s="27">
        <v>18.8</v>
      </c>
      <c r="I123" s="27">
        <v>12.4</v>
      </c>
      <c r="J123" s="27">
        <v>5.9</v>
      </c>
      <c r="L123" s="16"/>
    </row>
    <row r="124" spans="1:12" x14ac:dyDescent="0.4">
      <c r="A124" s="13"/>
      <c r="B124" s="13"/>
      <c r="C124" s="22">
        <v>1994</v>
      </c>
      <c r="D124" s="23">
        <v>1341</v>
      </c>
      <c r="E124" s="23">
        <v>1092</v>
      </c>
      <c r="F124" s="23">
        <v>248</v>
      </c>
      <c r="G124" s="24">
        <v>81.400000000000006</v>
      </c>
      <c r="H124" s="24">
        <v>18.5</v>
      </c>
      <c r="I124" s="24">
        <v>12.5</v>
      </c>
      <c r="J124" s="24">
        <v>5.7</v>
      </c>
      <c r="L124" s="16"/>
    </row>
    <row r="125" spans="1:12" x14ac:dyDescent="0.4">
      <c r="A125" s="14"/>
      <c r="B125" s="14"/>
      <c r="C125" s="25">
        <v>1995</v>
      </c>
      <c r="D125" s="26">
        <v>1262</v>
      </c>
      <c r="E125" s="26">
        <v>1009</v>
      </c>
      <c r="F125" s="26">
        <v>253</v>
      </c>
      <c r="G125" s="27">
        <v>80</v>
      </c>
      <c r="H125" s="27">
        <v>20</v>
      </c>
      <c r="I125" s="27">
        <v>13.4</v>
      </c>
      <c r="J125" s="27">
        <v>6.3</v>
      </c>
      <c r="L125" s="16"/>
    </row>
    <row r="126" spans="1:12" x14ac:dyDescent="0.4">
      <c r="A126" s="13"/>
      <c r="B126" s="13"/>
      <c r="C126" s="22">
        <v>1996</v>
      </c>
      <c r="D126" s="23">
        <v>1352</v>
      </c>
      <c r="E126" s="23">
        <v>1099</v>
      </c>
      <c r="F126" s="23">
        <v>251</v>
      </c>
      <c r="G126" s="24">
        <v>81.3</v>
      </c>
      <c r="H126" s="24">
        <v>18.600000000000001</v>
      </c>
      <c r="I126" s="24">
        <v>11.5</v>
      </c>
      <c r="J126" s="24">
        <v>6.5</v>
      </c>
      <c r="L126" s="16"/>
    </row>
    <row r="127" spans="1:12" x14ac:dyDescent="0.4">
      <c r="A127" s="14"/>
      <c r="B127" s="14"/>
      <c r="C127" s="25">
        <v>1997</v>
      </c>
      <c r="D127" s="26">
        <v>1344</v>
      </c>
      <c r="E127" s="26">
        <v>1075</v>
      </c>
      <c r="F127" s="26">
        <v>268</v>
      </c>
      <c r="G127" s="27">
        <v>80</v>
      </c>
      <c r="H127" s="27">
        <v>19.899999999999999</v>
      </c>
      <c r="I127" s="27">
        <v>12</v>
      </c>
      <c r="J127" s="27">
        <v>7.2</v>
      </c>
      <c r="L127" s="16"/>
    </row>
    <row r="128" spans="1:12" x14ac:dyDescent="0.4">
      <c r="A128" s="13"/>
      <c r="B128" s="13"/>
      <c r="C128" s="22">
        <v>1998</v>
      </c>
      <c r="D128" s="23">
        <v>1357</v>
      </c>
      <c r="E128" s="23">
        <v>1036</v>
      </c>
      <c r="F128" s="23">
        <v>321</v>
      </c>
      <c r="G128" s="24">
        <v>76.3</v>
      </c>
      <c r="H128" s="24">
        <v>23.7</v>
      </c>
      <c r="I128" s="24">
        <v>15.6</v>
      </c>
      <c r="J128" s="24">
        <v>7.7</v>
      </c>
      <c r="L128" s="16"/>
    </row>
    <row r="129" spans="1:12" x14ac:dyDescent="0.4">
      <c r="A129" s="14"/>
      <c r="B129" s="14"/>
      <c r="C129" s="25">
        <v>1999</v>
      </c>
      <c r="D129" s="26">
        <v>1310</v>
      </c>
      <c r="E129" s="26">
        <v>1020</v>
      </c>
      <c r="F129" s="26">
        <v>290</v>
      </c>
      <c r="G129" s="27">
        <v>77.900000000000006</v>
      </c>
      <c r="H129" s="27">
        <v>22.1</v>
      </c>
      <c r="I129" s="27">
        <v>12.7</v>
      </c>
      <c r="J129" s="27">
        <v>8.4</v>
      </c>
      <c r="L129" s="16"/>
    </row>
    <row r="130" spans="1:12" x14ac:dyDescent="0.4">
      <c r="A130" s="13"/>
      <c r="B130" s="13"/>
      <c r="C130" s="22">
        <v>2000</v>
      </c>
      <c r="D130" s="23">
        <v>1292</v>
      </c>
      <c r="E130" s="23">
        <v>996</v>
      </c>
      <c r="F130" s="23">
        <v>296</v>
      </c>
      <c r="G130" s="24">
        <v>77.099999999999994</v>
      </c>
      <c r="H130" s="24">
        <v>22.9</v>
      </c>
      <c r="I130" s="24">
        <v>13.6</v>
      </c>
      <c r="J130" s="24">
        <v>9.1</v>
      </c>
      <c r="L130" s="16"/>
    </row>
    <row r="131" spans="1:12" x14ac:dyDescent="0.4">
      <c r="A131" s="14"/>
      <c r="B131" s="14"/>
      <c r="C131" s="25">
        <v>2001</v>
      </c>
      <c r="D131" s="26">
        <v>1259</v>
      </c>
      <c r="E131" s="26">
        <v>990</v>
      </c>
      <c r="F131" s="26">
        <v>269</v>
      </c>
      <c r="G131" s="27">
        <v>78.599999999999994</v>
      </c>
      <c r="H131" s="27">
        <v>21.4</v>
      </c>
      <c r="I131" s="27">
        <v>12.1</v>
      </c>
      <c r="J131" s="27">
        <v>8.5</v>
      </c>
      <c r="L131" s="16"/>
    </row>
    <row r="132" spans="1:12" x14ac:dyDescent="0.4">
      <c r="A132" s="13"/>
      <c r="B132" s="13"/>
      <c r="C132" s="22">
        <v>2002</v>
      </c>
      <c r="D132" s="23">
        <v>1252</v>
      </c>
      <c r="E132" s="23">
        <v>965</v>
      </c>
      <c r="F132" s="23">
        <v>287</v>
      </c>
      <c r="G132" s="24">
        <v>77.099999999999994</v>
      </c>
      <c r="H132" s="24">
        <v>22.9</v>
      </c>
      <c r="I132" s="24">
        <v>13.7</v>
      </c>
      <c r="J132" s="24">
        <v>8.6</v>
      </c>
      <c r="L132" s="16"/>
    </row>
    <row r="133" spans="1:12" x14ac:dyDescent="0.4">
      <c r="A133" s="14"/>
      <c r="B133" s="14"/>
      <c r="C133" s="25">
        <v>2003</v>
      </c>
      <c r="D133" s="26">
        <v>1200</v>
      </c>
      <c r="E133" s="26">
        <v>916</v>
      </c>
      <c r="F133" s="26">
        <v>284</v>
      </c>
      <c r="G133" s="27">
        <v>76.3</v>
      </c>
      <c r="H133" s="27">
        <v>23.7</v>
      </c>
      <c r="I133" s="27">
        <v>14.7</v>
      </c>
      <c r="J133" s="27">
        <v>8.5</v>
      </c>
      <c r="L133" s="16"/>
    </row>
    <row r="134" spans="1:12" x14ac:dyDescent="0.4">
      <c r="A134" s="13"/>
      <c r="B134" s="13"/>
      <c r="C134" s="22">
        <v>2004</v>
      </c>
      <c r="D134" s="23">
        <v>1184</v>
      </c>
      <c r="E134" s="23">
        <v>910</v>
      </c>
      <c r="F134" s="23">
        <v>274</v>
      </c>
      <c r="G134" s="24">
        <v>76.900000000000006</v>
      </c>
      <c r="H134" s="24">
        <v>23.1</v>
      </c>
      <c r="I134" s="24">
        <v>14.7</v>
      </c>
      <c r="J134" s="24">
        <v>8</v>
      </c>
      <c r="L134" s="16"/>
    </row>
    <row r="135" spans="1:12" x14ac:dyDescent="0.4">
      <c r="A135" s="14"/>
      <c r="B135" s="14"/>
      <c r="C135" s="25">
        <v>2005</v>
      </c>
      <c r="D135" s="26">
        <v>886</v>
      </c>
      <c r="E135" s="26">
        <v>648</v>
      </c>
      <c r="F135" s="26">
        <v>238</v>
      </c>
      <c r="G135" s="27">
        <v>73.099999999999994</v>
      </c>
      <c r="H135" s="27">
        <v>26.9</v>
      </c>
      <c r="I135" s="27">
        <v>15.5</v>
      </c>
      <c r="J135" s="27">
        <v>10.9</v>
      </c>
      <c r="L135" s="16"/>
    </row>
    <row r="136" spans="1:12" x14ac:dyDescent="0.4">
      <c r="A136" s="13"/>
      <c r="B136" s="13"/>
      <c r="C136" s="22">
        <v>2006</v>
      </c>
      <c r="D136" s="23">
        <v>1100</v>
      </c>
      <c r="E136" s="23">
        <v>820</v>
      </c>
      <c r="F136" s="23">
        <v>279</v>
      </c>
      <c r="G136" s="24">
        <v>74.5</v>
      </c>
      <c r="H136" s="24">
        <v>25.4</v>
      </c>
      <c r="I136" s="24">
        <v>13.8</v>
      </c>
      <c r="J136" s="24">
        <v>10.5</v>
      </c>
      <c r="L136" s="16"/>
    </row>
    <row r="137" spans="1:12" x14ac:dyDescent="0.4">
      <c r="A137" s="14"/>
      <c r="B137" s="14"/>
      <c r="C137" s="25">
        <v>2007</v>
      </c>
      <c r="D137" s="26">
        <v>1133</v>
      </c>
      <c r="E137" s="26">
        <v>791</v>
      </c>
      <c r="F137" s="26">
        <v>339</v>
      </c>
      <c r="G137" s="27">
        <v>69.8</v>
      </c>
      <c r="H137" s="27">
        <v>29.9</v>
      </c>
      <c r="I137" s="27">
        <v>14.9</v>
      </c>
      <c r="J137" s="27">
        <v>14</v>
      </c>
      <c r="L137" s="16"/>
    </row>
    <row r="138" spans="1:12" x14ac:dyDescent="0.4">
      <c r="A138" s="13"/>
      <c r="B138" s="13"/>
      <c r="C138" s="22">
        <v>2008</v>
      </c>
      <c r="D138" s="23">
        <v>1287</v>
      </c>
      <c r="E138" s="23">
        <v>902</v>
      </c>
      <c r="F138" s="23">
        <v>385</v>
      </c>
      <c r="G138" s="24">
        <v>70.099999999999994</v>
      </c>
      <c r="H138" s="24">
        <v>29.9</v>
      </c>
      <c r="I138" s="24">
        <v>15.6</v>
      </c>
      <c r="J138" s="24">
        <v>13</v>
      </c>
      <c r="L138" s="16"/>
    </row>
    <row r="139" spans="1:12" x14ac:dyDescent="0.4">
      <c r="A139" s="14"/>
      <c r="B139" s="14"/>
      <c r="C139" s="25">
        <v>2009</v>
      </c>
      <c r="D139" s="26">
        <v>1569</v>
      </c>
      <c r="E139" s="26">
        <v>1015</v>
      </c>
      <c r="F139" s="26">
        <v>554</v>
      </c>
      <c r="G139" s="27">
        <v>64.7</v>
      </c>
      <c r="H139" s="27">
        <v>35.299999999999997</v>
      </c>
      <c r="I139" s="27">
        <v>16.100000000000001</v>
      </c>
      <c r="J139" s="27">
        <v>18.399999999999999</v>
      </c>
      <c r="L139" s="16"/>
    </row>
    <row r="140" spans="1:12" x14ac:dyDescent="0.4">
      <c r="A140" s="13"/>
      <c r="B140" s="13"/>
      <c r="C140" s="22">
        <v>2010</v>
      </c>
      <c r="D140" s="23">
        <v>1616</v>
      </c>
      <c r="E140" s="23">
        <v>951</v>
      </c>
      <c r="F140" s="23">
        <v>664</v>
      </c>
      <c r="G140" s="24">
        <v>58.8</v>
      </c>
      <c r="H140" s="24">
        <v>41.1</v>
      </c>
      <c r="I140" s="24">
        <v>19.2</v>
      </c>
      <c r="J140" s="24">
        <v>20.2</v>
      </c>
      <c r="L140" s="16"/>
    </row>
    <row r="141" spans="1:12" x14ac:dyDescent="0.4">
      <c r="A141" s="14"/>
      <c r="B141" s="14"/>
      <c r="C141" s="25">
        <v>2011</v>
      </c>
      <c r="D141" s="26">
        <v>1273</v>
      </c>
      <c r="E141" s="26">
        <v>638</v>
      </c>
      <c r="F141" s="26">
        <v>634</v>
      </c>
      <c r="G141" s="27">
        <v>50.1</v>
      </c>
      <c r="H141" s="27">
        <v>49.8</v>
      </c>
      <c r="I141" s="27">
        <v>21.1</v>
      </c>
      <c r="J141" s="27">
        <v>27.1</v>
      </c>
      <c r="L141" s="16"/>
    </row>
    <row r="142" spans="1:12" x14ac:dyDescent="0.4">
      <c r="A142" s="13"/>
      <c r="B142" s="13"/>
      <c r="C142" s="22">
        <v>2012</v>
      </c>
      <c r="D142" s="23">
        <v>1772</v>
      </c>
      <c r="E142" s="23">
        <v>882</v>
      </c>
      <c r="F142" s="23">
        <v>888</v>
      </c>
      <c r="G142" s="24">
        <v>49.8</v>
      </c>
      <c r="H142" s="24">
        <v>50.1</v>
      </c>
      <c r="I142" s="24">
        <v>20</v>
      </c>
      <c r="J142" s="24">
        <v>28.1</v>
      </c>
      <c r="L142" s="16"/>
    </row>
    <row r="143" spans="1:12" x14ac:dyDescent="0.4">
      <c r="A143" s="14"/>
      <c r="B143" s="14"/>
      <c r="C143" s="25">
        <v>2013</v>
      </c>
      <c r="D143" s="26">
        <v>1788</v>
      </c>
      <c r="E143" s="26">
        <v>883</v>
      </c>
      <c r="F143" s="26">
        <v>904</v>
      </c>
      <c r="G143" s="27">
        <v>49.4</v>
      </c>
      <c r="H143" s="27">
        <v>50.6</v>
      </c>
      <c r="I143" s="27">
        <v>19.2</v>
      </c>
      <c r="J143" s="27">
        <v>30.2</v>
      </c>
      <c r="L143" s="16"/>
    </row>
    <row r="144" spans="1:12" x14ac:dyDescent="0.4">
      <c r="A144" s="13"/>
      <c r="B144" s="13"/>
      <c r="C144" s="22">
        <v>2014</v>
      </c>
      <c r="D144" s="23">
        <v>1602</v>
      </c>
      <c r="E144" s="23">
        <v>756</v>
      </c>
      <c r="F144" s="23">
        <v>846</v>
      </c>
      <c r="G144" s="24">
        <v>47.2</v>
      </c>
      <c r="H144" s="24">
        <v>52.8</v>
      </c>
      <c r="I144" s="24">
        <v>16.7</v>
      </c>
      <c r="J144" s="24">
        <v>34.799999999999997</v>
      </c>
      <c r="L144" s="16"/>
    </row>
    <row r="145" spans="1:12" x14ac:dyDescent="0.4">
      <c r="A145" s="14"/>
      <c r="B145" s="14"/>
      <c r="C145" s="25">
        <v>2015</v>
      </c>
      <c r="D145" s="26">
        <v>1674</v>
      </c>
      <c r="E145" s="26">
        <v>767</v>
      </c>
      <c r="F145" s="26">
        <v>907</v>
      </c>
      <c r="G145" s="27">
        <v>45.8</v>
      </c>
      <c r="H145" s="27">
        <v>54.2</v>
      </c>
      <c r="I145" s="27">
        <v>20.5</v>
      </c>
      <c r="J145" s="27">
        <v>32.5</v>
      </c>
      <c r="L145" s="16"/>
    </row>
    <row r="146" spans="1:12" x14ac:dyDescent="0.4">
      <c r="A146" s="13"/>
      <c r="B146" s="13"/>
      <c r="C146" s="22">
        <v>2016</v>
      </c>
      <c r="D146" s="23">
        <v>1668</v>
      </c>
      <c r="E146" s="23">
        <v>735</v>
      </c>
      <c r="F146" s="23">
        <v>933</v>
      </c>
      <c r="G146" s="24">
        <v>44.1</v>
      </c>
      <c r="H146" s="24">
        <v>55.9</v>
      </c>
      <c r="I146" s="24">
        <v>20.7</v>
      </c>
      <c r="J146" s="24">
        <v>33.700000000000003</v>
      </c>
      <c r="L146" s="16"/>
    </row>
    <row r="147" spans="1:12" x14ac:dyDescent="0.4">
      <c r="A147" s="14"/>
      <c r="B147" s="14"/>
      <c r="C147" s="25">
        <v>2017</v>
      </c>
      <c r="D147" s="26">
        <v>1710</v>
      </c>
      <c r="E147" s="26">
        <v>800</v>
      </c>
      <c r="F147" s="26">
        <v>910</v>
      </c>
      <c r="G147" s="27">
        <v>46.8</v>
      </c>
      <c r="H147" s="27">
        <v>53.2</v>
      </c>
      <c r="I147" s="27">
        <v>20.399999999999999</v>
      </c>
      <c r="J147" s="27">
        <v>31.8</v>
      </c>
      <c r="L147" s="16"/>
    </row>
    <row r="148" spans="1:12" x14ac:dyDescent="0.4">
      <c r="A148" s="13"/>
      <c r="B148" s="13"/>
      <c r="C148" s="22">
        <v>2018</v>
      </c>
      <c r="D148" s="23">
        <v>1747</v>
      </c>
      <c r="E148" s="23">
        <v>776</v>
      </c>
      <c r="F148" s="23">
        <v>971</v>
      </c>
      <c r="G148" s="24">
        <v>44.4</v>
      </c>
      <c r="H148" s="24">
        <v>55.6</v>
      </c>
      <c r="I148" s="24">
        <v>22.8</v>
      </c>
      <c r="J148" s="24">
        <v>31.4</v>
      </c>
      <c r="L148" s="16"/>
    </row>
    <row r="149" spans="1:12" x14ac:dyDescent="0.4">
      <c r="A149" s="14"/>
      <c r="B149" s="14"/>
      <c r="C149" s="25">
        <v>2019</v>
      </c>
      <c r="D149" s="26">
        <v>1747</v>
      </c>
      <c r="E149" s="26">
        <v>724</v>
      </c>
      <c r="F149" s="26">
        <v>1023</v>
      </c>
      <c r="G149" s="27">
        <v>41.4</v>
      </c>
      <c r="H149" s="27">
        <v>58.6</v>
      </c>
      <c r="I149" s="27">
        <v>22</v>
      </c>
      <c r="J149" s="27">
        <v>35</v>
      </c>
      <c r="L149" s="16"/>
    </row>
    <row r="150" spans="1:12" x14ac:dyDescent="0.4">
      <c r="A150" s="13"/>
      <c r="B150" s="13"/>
      <c r="C150" s="22">
        <v>2020</v>
      </c>
      <c r="D150" s="23">
        <v>1854</v>
      </c>
      <c r="E150" s="23">
        <v>707</v>
      </c>
      <c r="F150" s="23">
        <v>1147</v>
      </c>
      <c r="G150" s="24">
        <v>38.1</v>
      </c>
      <c r="H150" s="24">
        <v>61.9</v>
      </c>
      <c r="I150" s="24">
        <v>20.3</v>
      </c>
      <c r="J150" s="24">
        <v>39.799999999999997</v>
      </c>
      <c r="L150" s="16"/>
    </row>
    <row r="151" spans="1:12" x14ac:dyDescent="0.4">
      <c r="A151" s="171" t="s">
        <v>12</v>
      </c>
      <c r="B151" s="171" t="s">
        <v>6</v>
      </c>
      <c r="C151" s="172">
        <v>1980</v>
      </c>
      <c r="D151" s="173">
        <v>1304</v>
      </c>
      <c r="E151" s="173">
        <v>1110</v>
      </c>
      <c r="F151" s="173">
        <v>194</v>
      </c>
      <c r="G151" s="174">
        <v>85.1</v>
      </c>
      <c r="H151" s="174">
        <v>14.9</v>
      </c>
      <c r="I151" s="174">
        <v>11.7</v>
      </c>
      <c r="J151" s="174">
        <v>2.9</v>
      </c>
      <c r="L151" s="16"/>
    </row>
    <row r="152" spans="1:12" x14ac:dyDescent="0.4">
      <c r="A152" s="13"/>
      <c r="B152" s="13"/>
      <c r="C152" s="22">
        <v>1981</v>
      </c>
      <c r="D152" s="23">
        <v>1446</v>
      </c>
      <c r="E152" s="23">
        <v>1268</v>
      </c>
      <c r="F152" s="23">
        <v>178</v>
      </c>
      <c r="G152" s="24">
        <v>87.7</v>
      </c>
      <c r="H152" s="24">
        <v>12.3</v>
      </c>
      <c r="I152" s="24">
        <v>9.3000000000000007</v>
      </c>
      <c r="J152" s="24">
        <v>2.9</v>
      </c>
      <c r="L152" s="16"/>
    </row>
    <row r="153" spans="1:12" x14ac:dyDescent="0.4">
      <c r="A153" s="14"/>
      <c r="B153" s="14"/>
      <c r="C153" s="25">
        <v>1982</v>
      </c>
      <c r="D153" s="26">
        <v>1527</v>
      </c>
      <c r="E153" s="26">
        <v>1328</v>
      </c>
      <c r="F153" s="26">
        <v>199</v>
      </c>
      <c r="G153" s="27">
        <v>87</v>
      </c>
      <c r="H153" s="27">
        <v>13</v>
      </c>
      <c r="I153" s="27">
        <v>10.199999999999999</v>
      </c>
      <c r="J153" s="27">
        <v>2.4</v>
      </c>
      <c r="L153" s="16"/>
    </row>
    <row r="154" spans="1:12" x14ac:dyDescent="0.4">
      <c r="A154" s="13"/>
      <c r="B154" s="13"/>
      <c r="C154" s="22">
        <v>1983</v>
      </c>
      <c r="D154" s="23">
        <v>1440</v>
      </c>
      <c r="E154" s="23">
        <v>1227</v>
      </c>
      <c r="F154" s="23">
        <v>212</v>
      </c>
      <c r="G154" s="24">
        <v>85.2</v>
      </c>
      <c r="H154" s="24">
        <v>14.7</v>
      </c>
      <c r="I154" s="24">
        <v>12.2</v>
      </c>
      <c r="J154" s="24">
        <v>2.4</v>
      </c>
      <c r="L154" s="16"/>
    </row>
    <row r="155" spans="1:12" x14ac:dyDescent="0.4">
      <c r="A155" s="14"/>
      <c r="B155" s="14"/>
      <c r="C155" s="25">
        <v>1984</v>
      </c>
      <c r="D155" s="26">
        <v>1590</v>
      </c>
      <c r="E155" s="26">
        <v>1320</v>
      </c>
      <c r="F155" s="26">
        <v>269</v>
      </c>
      <c r="G155" s="27">
        <v>83</v>
      </c>
      <c r="H155" s="27">
        <v>16.899999999999999</v>
      </c>
      <c r="I155" s="27">
        <v>14</v>
      </c>
      <c r="J155" s="27">
        <v>2.1</v>
      </c>
      <c r="L155" s="16"/>
    </row>
    <row r="156" spans="1:12" x14ac:dyDescent="0.4">
      <c r="A156" s="13"/>
      <c r="B156" s="13"/>
      <c r="C156" s="22">
        <v>1985</v>
      </c>
      <c r="D156" s="23">
        <v>1525</v>
      </c>
      <c r="E156" s="23">
        <v>1286</v>
      </c>
      <c r="F156" s="23">
        <v>239</v>
      </c>
      <c r="G156" s="24">
        <v>84.3</v>
      </c>
      <c r="H156" s="24">
        <v>15.7</v>
      </c>
      <c r="I156" s="24">
        <v>12.6</v>
      </c>
      <c r="J156" s="24">
        <v>2.6</v>
      </c>
      <c r="L156" s="16"/>
    </row>
    <row r="157" spans="1:12" x14ac:dyDescent="0.4">
      <c r="A157" s="14"/>
      <c r="B157" s="14"/>
      <c r="C157" s="25">
        <v>1986</v>
      </c>
      <c r="D157" s="26">
        <v>1192</v>
      </c>
      <c r="E157" s="26">
        <v>927</v>
      </c>
      <c r="F157" s="26">
        <v>265</v>
      </c>
      <c r="G157" s="27">
        <v>77.8</v>
      </c>
      <c r="H157" s="27">
        <v>22.2</v>
      </c>
      <c r="I157" s="27">
        <v>18</v>
      </c>
      <c r="J157" s="27">
        <v>3.3</v>
      </c>
      <c r="L157" s="16"/>
    </row>
    <row r="158" spans="1:12" x14ac:dyDescent="0.4">
      <c r="A158" s="13"/>
      <c r="B158" s="13"/>
      <c r="C158" s="22">
        <v>1987</v>
      </c>
      <c r="D158" s="23">
        <v>1718</v>
      </c>
      <c r="E158" s="23">
        <v>1380</v>
      </c>
      <c r="F158" s="23">
        <v>336</v>
      </c>
      <c r="G158" s="24">
        <v>80.3</v>
      </c>
      <c r="H158" s="24">
        <v>19.600000000000001</v>
      </c>
      <c r="I158" s="24">
        <v>15.9</v>
      </c>
      <c r="J158" s="24">
        <v>2.9</v>
      </c>
      <c r="L158" s="16"/>
    </row>
    <row r="159" spans="1:12" x14ac:dyDescent="0.4">
      <c r="A159" s="14"/>
      <c r="B159" s="14"/>
      <c r="C159" s="25">
        <v>1988</v>
      </c>
      <c r="D159" s="26">
        <v>1410</v>
      </c>
      <c r="E159" s="26">
        <v>1129</v>
      </c>
      <c r="F159" s="26">
        <v>279</v>
      </c>
      <c r="G159" s="27">
        <v>80.099999999999994</v>
      </c>
      <c r="H159" s="27">
        <v>19.8</v>
      </c>
      <c r="I159" s="27">
        <v>15.1</v>
      </c>
      <c r="J159" s="27">
        <v>3.8</v>
      </c>
      <c r="L159" s="16"/>
    </row>
    <row r="160" spans="1:12" x14ac:dyDescent="0.4">
      <c r="A160" s="13"/>
      <c r="B160" s="13"/>
      <c r="C160" s="22">
        <v>1989</v>
      </c>
      <c r="D160" s="23">
        <v>1460</v>
      </c>
      <c r="E160" s="23">
        <v>1157</v>
      </c>
      <c r="F160" s="23">
        <v>303</v>
      </c>
      <c r="G160" s="24">
        <v>79.2</v>
      </c>
      <c r="H160" s="24">
        <v>20.8</v>
      </c>
      <c r="I160" s="24">
        <v>16.399999999999999</v>
      </c>
      <c r="J160" s="24">
        <v>3.9</v>
      </c>
      <c r="L160" s="16"/>
    </row>
    <row r="161" spans="1:12" x14ac:dyDescent="0.4">
      <c r="A161" s="14"/>
      <c r="B161" s="14"/>
      <c r="C161" s="25">
        <v>1990</v>
      </c>
      <c r="D161" s="26">
        <v>1499</v>
      </c>
      <c r="E161" s="26">
        <v>1181</v>
      </c>
      <c r="F161" s="26">
        <v>318</v>
      </c>
      <c r="G161" s="27">
        <v>78.8</v>
      </c>
      <c r="H161" s="27">
        <v>21.2</v>
      </c>
      <c r="I161" s="27">
        <v>16.899999999999999</v>
      </c>
      <c r="J161" s="27">
        <v>3.7</v>
      </c>
      <c r="L161" s="16"/>
    </row>
    <row r="162" spans="1:12" x14ac:dyDescent="0.4">
      <c r="A162" s="13"/>
      <c r="B162" s="13"/>
      <c r="C162" s="22">
        <v>1991</v>
      </c>
      <c r="D162" s="23">
        <v>1323</v>
      </c>
      <c r="E162" s="23">
        <v>1054</v>
      </c>
      <c r="F162" s="23">
        <v>269</v>
      </c>
      <c r="G162" s="24">
        <v>79.7</v>
      </c>
      <c r="H162" s="24">
        <v>20.3</v>
      </c>
      <c r="I162" s="24">
        <v>15.4</v>
      </c>
      <c r="J162" s="24">
        <v>4.3</v>
      </c>
      <c r="L162" s="16"/>
    </row>
    <row r="163" spans="1:12" x14ac:dyDescent="0.4">
      <c r="A163" s="14"/>
      <c r="B163" s="14"/>
      <c r="C163" s="25">
        <v>1992</v>
      </c>
      <c r="D163" s="26">
        <v>1302</v>
      </c>
      <c r="E163" s="26">
        <v>1061</v>
      </c>
      <c r="F163" s="26">
        <v>241</v>
      </c>
      <c r="G163" s="27">
        <v>81.5</v>
      </c>
      <c r="H163" s="27">
        <v>18.5</v>
      </c>
      <c r="I163" s="27">
        <v>13.8</v>
      </c>
      <c r="J163" s="27">
        <v>4</v>
      </c>
      <c r="L163" s="16"/>
    </row>
    <row r="164" spans="1:12" x14ac:dyDescent="0.4">
      <c r="A164" s="13"/>
      <c r="B164" s="13"/>
      <c r="C164" s="22">
        <v>1993</v>
      </c>
      <c r="D164" s="23">
        <v>1328</v>
      </c>
      <c r="E164" s="23">
        <v>1095</v>
      </c>
      <c r="F164" s="23">
        <v>233</v>
      </c>
      <c r="G164" s="24">
        <v>82.5</v>
      </c>
      <c r="H164" s="24">
        <v>17.5</v>
      </c>
      <c r="I164" s="24">
        <v>13</v>
      </c>
      <c r="J164" s="24">
        <v>3.8</v>
      </c>
      <c r="L164" s="16"/>
    </row>
    <row r="165" spans="1:12" x14ac:dyDescent="0.4">
      <c r="A165" s="14"/>
      <c r="B165" s="14"/>
      <c r="C165" s="25">
        <v>1994</v>
      </c>
      <c r="D165" s="26">
        <v>1301</v>
      </c>
      <c r="E165" s="26">
        <v>1038</v>
      </c>
      <c r="F165" s="26">
        <v>261</v>
      </c>
      <c r="G165" s="27">
        <v>79.8</v>
      </c>
      <c r="H165" s="27">
        <v>20.100000000000001</v>
      </c>
      <c r="I165" s="27">
        <v>13.8</v>
      </c>
      <c r="J165" s="27">
        <v>5.4</v>
      </c>
      <c r="L165" s="16"/>
    </row>
    <row r="166" spans="1:12" x14ac:dyDescent="0.4">
      <c r="A166" s="13"/>
      <c r="B166" s="13"/>
      <c r="C166" s="22">
        <v>1995</v>
      </c>
      <c r="D166" s="23">
        <v>1283</v>
      </c>
      <c r="E166" s="23">
        <v>1014</v>
      </c>
      <c r="F166" s="23">
        <v>269</v>
      </c>
      <c r="G166" s="24">
        <v>79</v>
      </c>
      <c r="H166" s="24">
        <v>21</v>
      </c>
      <c r="I166" s="24">
        <v>14.6</v>
      </c>
      <c r="J166" s="24">
        <v>5.5</v>
      </c>
      <c r="L166" s="16"/>
    </row>
    <row r="167" spans="1:12" x14ac:dyDescent="0.4">
      <c r="A167" s="14"/>
      <c r="B167" s="14"/>
      <c r="C167" s="25">
        <v>1996</v>
      </c>
      <c r="D167" s="26">
        <v>1270</v>
      </c>
      <c r="E167" s="26">
        <v>984</v>
      </c>
      <c r="F167" s="26">
        <v>286</v>
      </c>
      <c r="G167" s="27">
        <v>77.5</v>
      </c>
      <c r="H167" s="27">
        <v>22.5</v>
      </c>
      <c r="I167" s="27">
        <v>15.4</v>
      </c>
      <c r="J167" s="27">
        <v>6.3</v>
      </c>
      <c r="L167" s="16"/>
    </row>
    <row r="168" spans="1:12" x14ac:dyDescent="0.4">
      <c r="A168" s="13"/>
      <c r="B168" s="13"/>
      <c r="C168" s="22">
        <v>1997</v>
      </c>
      <c r="D168" s="23">
        <v>1282</v>
      </c>
      <c r="E168" s="23">
        <v>1027</v>
      </c>
      <c r="F168" s="23">
        <v>255</v>
      </c>
      <c r="G168" s="24">
        <v>80.099999999999994</v>
      </c>
      <c r="H168" s="24">
        <v>19.899999999999999</v>
      </c>
      <c r="I168" s="24">
        <v>13.2</v>
      </c>
      <c r="J168" s="24">
        <v>5.9</v>
      </c>
      <c r="L168" s="16"/>
    </row>
    <row r="169" spans="1:12" x14ac:dyDescent="0.4">
      <c r="A169" s="14"/>
      <c r="B169" s="14"/>
      <c r="C169" s="25">
        <v>1998</v>
      </c>
      <c r="D169" s="26">
        <v>1283</v>
      </c>
      <c r="E169" s="26">
        <v>987</v>
      </c>
      <c r="F169" s="26">
        <v>296</v>
      </c>
      <c r="G169" s="27">
        <v>76.900000000000006</v>
      </c>
      <c r="H169" s="27">
        <v>23.1</v>
      </c>
      <c r="I169" s="27">
        <v>15</v>
      </c>
      <c r="J169" s="27">
        <v>6.9</v>
      </c>
      <c r="L169" s="16"/>
    </row>
    <row r="170" spans="1:12" x14ac:dyDescent="0.4">
      <c r="A170" s="13"/>
      <c r="B170" s="13"/>
      <c r="C170" s="22">
        <v>1999</v>
      </c>
      <c r="D170" s="23">
        <v>1294</v>
      </c>
      <c r="E170" s="23">
        <v>981</v>
      </c>
      <c r="F170" s="23">
        <v>313</v>
      </c>
      <c r="G170" s="24">
        <v>75.8</v>
      </c>
      <c r="H170" s="24">
        <v>24.2</v>
      </c>
      <c r="I170" s="24">
        <v>16.399999999999999</v>
      </c>
      <c r="J170" s="24">
        <v>6.9</v>
      </c>
      <c r="L170" s="16"/>
    </row>
    <row r="171" spans="1:12" x14ac:dyDescent="0.4">
      <c r="A171" s="14"/>
      <c r="B171" s="14"/>
      <c r="C171" s="25">
        <v>2000</v>
      </c>
      <c r="D171" s="26">
        <v>1314</v>
      </c>
      <c r="E171" s="26">
        <v>1012</v>
      </c>
      <c r="F171" s="26">
        <v>302</v>
      </c>
      <c r="G171" s="27">
        <v>77</v>
      </c>
      <c r="H171" s="27">
        <v>23</v>
      </c>
      <c r="I171" s="27">
        <v>14.4</v>
      </c>
      <c r="J171" s="27">
        <v>7.5</v>
      </c>
      <c r="L171" s="16"/>
    </row>
    <row r="172" spans="1:12" x14ac:dyDescent="0.4">
      <c r="A172" s="13"/>
      <c r="B172" s="13"/>
      <c r="C172" s="22">
        <v>2001</v>
      </c>
      <c r="D172" s="23">
        <v>1328</v>
      </c>
      <c r="E172" s="23">
        <v>991</v>
      </c>
      <c r="F172" s="23">
        <v>337</v>
      </c>
      <c r="G172" s="24">
        <v>74.599999999999994</v>
      </c>
      <c r="H172" s="24">
        <v>25.4</v>
      </c>
      <c r="I172" s="24">
        <v>17.100000000000001</v>
      </c>
      <c r="J172" s="24">
        <v>7.3</v>
      </c>
      <c r="L172" s="16"/>
    </row>
    <row r="173" spans="1:12" x14ac:dyDescent="0.4">
      <c r="A173" s="14"/>
      <c r="B173" s="14"/>
      <c r="C173" s="25">
        <v>2002</v>
      </c>
      <c r="D173" s="26">
        <v>1345</v>
      </c>
      <c r="E173" s="26">
        <v>1017</v>
      </c>
      <c r="F173" s="26">
        <v>328</v>
      </c>
      <c r="G173" s="27">
        <v>75.599999999999994</v>
      </c>
      <c r="H173" s="27">
        <v>24.4</v>
      </c>
      <c r="I173" s="27">
        <v>16.5</v>
      </c>
      <c r="J173" s="27">
        <v>6.8</v>
      </c>
      <c r="L173" s="16"/>
    </row>
    <row r="174" spans="1:12" x14ac:dyDescent="0.4">
      <c r="A174" s="13"/>
      <c r="B174" s="13"/>
      <c r="C174" s="22">
        <v>2003</v>
      </c>
      <c r="D174" s="23">
        <v>1199</v>
      </c>
      <c r="E174" s="23">
        <v>904</v>
      </c>
      <c r="F174" s="23">
        <v>295</v>
      </c>
      <c r="G174" s="24">
        <v>75.400000000000006</v>
      </c>
      <c r="H174" s="24">
        <v>24.6</v>
      </c>
      <c r="I174" s="24">
        <v>16.3</v>
      </c>
      <c r="J174" s="24">
        <v>7.3</v>
      </c>
      <c r="L174" s="16"/>
    </row>
    <row r="175" spans="1:12" x14ac:dyDescent="0.4">
      <c r="A175" s="14"/>
      <c r="B175" s="14"/>
      <c r="C175" s="25">
        <v>2004</v>
      </c>
      <c r="D175" s="26">
        <v>1363</v>
      </c>
      <c r="E175" s="26">
        <v>1014</v>
      </c>
      <c r="F175" s="26">
        <v>349</v>
      </c>
      <c r="G175" s="27">
        <v>74.400000000000006</v>
      </c>
      <c r="H175" s="27">
        <v>25.6</v>
      </c>
      <c r="I175" s="27">
        <v>18</v>
      </c>
      <c r="J175" s="27">
        <v>6.7</v>
      </c>
      <c r="L175" s="16"/>
    </row>
    <row r="176" spans="1:12" x14ac:dyDescent="0.4">
      <c r="A176" s="13"/>
      <c r="B176" s="13"/>
      <c r="C176" s="22">
        <v>2005</v>
      </c>
      <c r="D176" s="23">
        <v>1022</v>
      </c>
      <c r="E176" s="23">
        <v>762</v>
      </c>
      <c r="F176" s="23">
        <v>260</v>
      </c>
      <c r="G176" s="24">
        <v>74.599999999999994</v>
      </c>
      <c r="H176" s="24">
        <v>25.4</v>
      </c>
      <c r="I176" s="24">
        <v>17.600000000000001</v>
      </c>
      <c r="J176" s="24">
        <v>6.9</v>
      </c>
      <c r="L176" s="16"/>
    </row>
    <row r="177" spans="1:12" x14ac:dyDescent="0.4">
      <c r="A177" s="14"/>
      <c r="B177" s="14"/>
      <c r="C177" s="25">
        <v>2006</v>
      </c>
      <c r="D177" s="26">
        <v>1311</v>
      </c>
      <c r="E177" s="26">
        <v>979</v>
      </c>
      <c r="F177" s="26">
        <v>329</v>
      </c>
      <c r="G177" s="27">
        <v>74.7</v>
      </c>
      <c r="H177" s="27">
        <v>25.1</v>
      </c>
      <c r="I177" s="27">
        <v>16.5</v>
      </c>
      <c r="J177" s="27">
        <v>8.1</v>
      </c>
      <c r="L177" s="16"/>
    </row>
    <row r="178" spans="1:12" x14ac:dyDescent="0.4">
      <c r="A178" s="13"/>
      <c r="B178" s="13"/>
      <c r="C178" s="22">
        <v>2007</v>
      </c>
      <c r="D178" s="23">
        <v>1308</v>
      </c>
      <c r="E178" s="23">
        <v>952</v>
      </c>
      <c r="F178" s="23">
        <v>354</v>
      </c>
      <c r="G178" s="24">
        <v>72.8</v>
      </c>
      <c r="H178" s="24">
        <v>27.1</v>
      </c>
      <c r="I178" s="24">
        <v>17.2</v>
      </c>
      <c r="J178" s="24">
        <v>8.3000000000000007</v>
      </c>
      <c r="L178" s="16"/>
    </row>
    <row r="179" spans="1:12" x14ac:dyDescent="0.4">
      <c r="A179" s="14"/>
      <c r="B179" s="14"/>
      <c r="C179" s="25">
        <v>2008</v>
      </c>
      <c r="D179" s="26">
        <v>1565</v>
      </c>
      <c r="E179" s="26">
        <v>1124</v>
      </c>
      <c r="F179" s="26">
        <v>440</v>
      </c>
      <c r="G179" s="27">
        <v>71.8</v>
      </c>
      <c r="H179" s="27">
        <v>28.1</v>
      </c>
      <c r="I179" s="27">
        <v>19</v>
      </c>
      <c r="J179" s="27">
        <v>8.1</v>
      </c>
      <c r="L179" s="16"/>
    </row>
    <row r="180" spans="1:12" x14ac:dyDescent="0.4">
      <c r="A180" s="13"/>
      <c r="B180" s="13"/>
      <c r="C180" s="22">
        <v>2009</v>
      </c>
      <c r="D180" s="23">
        <v>1844</v>
      </c>
      <c r="E180" s="23">
        <v>1242</v>
      </c>
      <c r="F180" s="23">
        <v>602</v>
      </c>
      <c r="G180" s="24">
        <v>67.400000000000006</v>
      </c>
      <c r="H180" s="24">
        <v>32.6</v>
      </c>
      <c r="I180" s="24">
        <v>18.5</v>
      </c>
      <c r="J180" s="24">
        <v>12.8</v>
      </c>
      <c r="L180" s="16"/>
    </row>
    <row r="181" spans="1:12" x14ac:dyDescent="0.4">
      <c r="A181" s="14"/>
      <c r="B181" s="14"/>
      <c r="C181" s="25">
        <v>2010</v>
      </c>
      <c r="D181" s="26">
        <v>1833</v>
      </c>
      <c r="E181" s="26">
        <v>1159</v>
      </c>
      <c r="F181" s="26">
        <v>674</v>
      </c>
      <c r="G181" s="27">
        <v>63.2</v>
      </c>
      <c r="H181" s="27">
        <v>36.799999999999997</v>
      </c>
      <c r="I181" s="27">
        <v>21.3</v>
      </c>
      <c r="J181" s="27">
        <v>13.9</v>
      </c>
      <c r="L181" s="16"/>
    </row>
    <row r="182" spans="1:12" x14ac:dyDescent="0.4">
      <c r="A182" s="13"/>
      <c r="B182" s="13"/>
      <c r="C182" s="22">
        <v>2011</v>
      </c>
      <c r="D182" s="23">
        <v>1284</v>
      </c>
      <c r="E182" s="23">
        <v>684</v>
      </c>
      <c r="F182" s="23">
        <v>597</v>
      </c>
      <c r="G182" s="24">
        <v>53.3</v>
      </c>
      <c r="H182" s="24">
        <v>46.5</v>
      </c>
      <c r="I182" s="24">
        <v>25.9</v>
      </c>
      <c r="J182" s="24">
        <v>19.100000000000001</v>
      </c>
      <c r="L182" s="16"/>
    </row>
    <row r="183" spans="1:12" x14ac:dyDescent="0.4">
      <c r="A183" s="14"/>
      <c r="B183" s="14"/>
      <c r="C183" s="25">
        <v>2012</v>
      </c>
      <c r="D183" s="26">
        <v>1563</v>
      </c>
      <c r="E183" s="26">
        <v>870</v>
      </c>
      <c r="F183" s="26">
        <v>691</v>
      </c>
      <c r="G183" s="27">
        <v>55.7</v>
      </c>
      <c r="H183" s="27">
        <v>44.2</v>
      </c>
      <c r="I183" s="27">
        <v>22</v>
      </c>
      <c r="J183" s="27">
        <v>19.8</v>
      </c>
      <c r="L183" s="16"/>
    </row>
    <row r="184" spans="1:12" x14ac:dyDescent="0.4">
      <c r="A184" s="13"/>
      <c r="B184" s="13"/>
      <c r="C184" s="22">
        <v>2013</v>
      </c>
      <c r="D184" s="23">
        <v>1530</v>
      </c>
      <c r="E184" s="23">
        <v>816</v>
      </c>
      <c r="F184" s="23">
        <v>711</v>
      </c>
      <c r="G184" s="24">
        <v>53.3</v>
      </c>
      <c r="H184" s="24">
        <v>46.5</v>
      </c>
      <c r="I184" s="24">
        <v>20.6</v>
      </c>
      <c r="J184" s="24">
        <v>24.3</v>
      </c>
      <c r="L184" s="16"/>
    </row>
    <row r="185" spans="1:12" x14ac:dyDescent="0.4">
      <c r="A185" s="14"/>
      <c r="B185" s="14"/>
      <c r="C185" s="25">
        <v>2014</v>
      </c>
      <c r="D185" s="26">
        <v>1588</v>
      </c>
      <c r="E185" s="26">
        <v>856</v>
      </c>
      <c r="F185" s="26">
        <v>732</v>
      </c>
      <c r="G185" s="27">
        <v>53.9</v>
      </c>
      <c r="H185" s="27">
        <v>46.1</v>
      </c>
      <c r="I185" s="27">
        <v>17.8</v>
      </c>
      <c r="J185" s="27">
        <v>27.1</v>
      </c>
      <c r="L185" s="16"/>
    </row>
    <row r="186" spans="1:12" x14ac:dyDescent="0.4">
      <c r="A186" s="13"/>
      <c r="B186" s="13"/>
      <c r="C186" s="22">
        <v>2015</v>
      </c>
      <c r="D186" s="23">
        <v>1676</v>
      </c>
      <c r="E186" s="23">
        <v>884</v>
      </c>
      <c r="F186" s="23">
        <v>792</v>
      </c>
      <c r="G186" s="24">
        <v>52.7</v>
      </c>
      <c r="H186" s="24">
        <v>47.3</v>
      </c>
      <c r="I186" s="24">
        <v>18.5</v>
      </c>
      <c r="J186" s="24">
        <v>27.4</v>
      </c>
      <c r="L186" s="16"/>
    </row>
    <row r="187" spans="1:12" x14ac:dyDescent="0.4">
      <c r="A187" s="14"/>
      <c r="B187" s="14"/>
      <c r="C187" s="25">
        <v>2016</v>
      </c>
      <c r="D187" s="26">
        <v>1841</v>
      </c>
      <c r="E187" s="26">
        <v>925</v>
      </c>
      <c r="F187" s="26">
        <v>916</v>
      </c>
      <c r="G187" s="27">
        <v>50.2</v>
      </c>
      <c r="H187" s="27">
        <v>49.8</v>
      </c>
      <c r="I187" s="27">
        <v>21.7</v>
      </c>
      <c r="J187" s="27">
        <v>25.8</v>
      </c>
      <c r="L187" s="16"/>
    </row>
    <row r="188" spans="1:12" x14ac:dyDescent="0.4">
      <c r="A188" s="13"/>
      <c r="B188" s="13"/>
      <c r="C188" s="22">
        <v>2017</v>
      </c>
      <c r="D188" s="23">
        <v>1834</v>
      </c>
      <c r="E188" s="23">
        <v>960</v>
      </c>
      <c r="F188" s="23">
        <v>874</v>
      </c>
      <c r="G188" s="24">
        <v>52.3</v>
      </c>
      <c r="H188" s="24">
        <v>47.7</v>
      </c>
      <c r="I188" s="24">
        <v>20.7</v>
      </c>
      <c r="J188" s="24">
        <v>25.7</v>
      </c>
      <c r="L188" s="16"/>
    </row>
    <row r="189" spans="1:12" x14ac:dyDescent="0.4">
      <c r="A189" s="14"/>
      <c r="B189" s="14"/>
      <c r="C189" s="25">
        <v>2018</v>
      </c>
      <c r="D189" s="26">
        <v>1822</v>
      </c>
      <c r="E189" s="26">
        <v>951</v>
      </c>
      <c r="F189" s="26">
        <v>871</v>
      </c>
      <c r="G189" s="27">
        <v>52.2</v>
      </c>
      <c r="H189" s="27">
        <v>47.8</v>
      </c>
      <c r="I189" s="27">
        <v>23.4</v>
      </c>
      <c r="J189" s="27">
        <v>23.1</v>
      </c>
      <c r="L189" s="16"/>
    </row>
    <row r="190" spans="1:12" x14ac:dyDescent="0.4">
      <c r="A190" s="13"/>
      <c r="B190" s="13"/>
      <c r="C190" s="22">
        <v>2019</v>
      </c>
      <c r="D190" s="23">
        <v>1809</v>
      </c>
      <c r="E190" s="23">
        <v>925</v>
      </c>
      <c r="F190" s="23">
        <v>884</v>
      </c>
      <c r="G190" s="24">
        <v>51.1</v>
      </c>
      <c r="H190" s="24">
        <v>48.9</v>
      </c>
      <c r="I190" s="24">
        <v>21.2</v>
      </c>
      <c r="J190" s="24">
        <v>26.4</v>
      </c>
      <c r="L190" s="16"/>
    </row>
    <row r="191" spans="1:12" x14ac:dyDescent="0.4">
      <c r="A191" s="14"/>
      <c r="B191" s="14"/>
      <c r="C191" s="25">
        <v>2020</v>
      </c>
      <c r="D191" s="26">
        <v>1652</v>
      </c>
      <c r="E191" s="26">
        <v>824</v>
      </c>
      <c r="F191" s="26">
        <v>828</v>
      </c>
      <c r="G191" s="27">
        <v>49.9</v>
      </c>
      <c r="H191" s="27">
        <v>50.1</v>
      </c>
      <c r="I191" s="27">
        <v>18.7</v>
      </c>
      <c r="J191" s="27">
        <v>29.7</v>
      </c>
      <c r="L191" s="16"/>
    </row>
    <row r="192" spans="1:12" x14ac:dyDescent="0.4">
      <c r="A192" s="250" t="s">
        <v>12</v>
      </c>
      <c r="B192" s="250" t="s">
        <v>7</v>
      </c>
      <c r="C192" s="251">
        <v>1980</v>
      </c>
      <c r="D192" s="252">
        <v>1061</v>
      </c>
      <c r="E192" s="252">
        <v>881</v>
      </c>
      <c r="F192" s="252">
        <v>180</v>
      </c>
      <c r="G192" s="253">
        <v>83</v>
      </c>
      <c r="H192" s="253">
        <v>17</v>
      </c>
      <c r="I192" s="253">
        <v>14.5</v>
      </c>
      <c r="J192" s="253">
        <v>1.7</v>
      </c>
      <c r="L192" s="16"/>
    </row>
    <row r="193" spans="1:12" x14ac:dyDescent="0.4">
      <c r="A193" s="14"/>
      <c r="B193" s="14"/>
      <c r="C193" s="25">
        <v>1981</v>
      </c>
      <c r="D193" s="26">
        <v>1091</v>
      </c>
      <c r="E193" s="26">
        <v>912</v>
      </c>
      <c r="F193" s="26">
        <v>179</v>
      </c>
      <c r="G193" s="27">
        <v>83.6</v>
      </c>
      <c r="H193" s="27">
        <v>16.399999999999999</v>
      </c>
      <c r="I193" s="27">
        <v>13.5</v>
      </c>
      <c r="J193" s="27">
        <v>2.4</v>
      </c>
      <c r="L193" s="16"/>
    </row>
    <row r="194" spans="1:12" x14ac:dyDescent="0.4">
      <c r="A194" s="13"/>
      <c r="B194" s="13"/>
      <c r="C194" s="22">
        <v>1982</v>
      </c>
      <c r="D194" s="23">
        <v>1120</v>
      </c>
      <c r="E194" s="23">
        <v>949</v>
      </c>
      <c r="F194" s="23">
        <v>171</v>
      </c>
      <c r="G194" s="24">
        <v>84.7</v>
      </c>
      <c r="H194" s="24">
        <v>15.3</v>
      </c>
      <c r="I194" s="24">
        <v>13.8</v>
      </c>
      <c r="J194" s="24">
        <v>1.3</v>
      </c>
      <c r="L194" s="16"/>
    </row>
    <row r="195" spans="1:12" x14ac:dyDescent="0.4">
      <c r="A195" s="14"/>
      <c r="B195" s="14"/>
      <c r="C195" s="25">
        <v>1983</v>
      </c>
      <c r="D195" s="26">
        <v>1066</v>
      </c>
      <c r="E195" s="26">
        <v>895</v>
      </c>
      <c r="F195" s="26">
        <v>171</v>
      </c>
      <c r="G195" s="27">
        <v>84</v>
      </c>
      <c r="H195" s="27">
        <v>16</v>
      </c>
      <c r="I195" s="27">
        <v>14.2</v>
      </c>
      <c r="J195" s="27">
        <v>1.8</v>
      </c>
      <c r="L195" s="16"/>
    </row>
    <row r="196" spans="1:12" x14ac:dyDescent="0.4">
      <c r="A196" s="13"/>
      <c r="B196" s="13"/>
      <c r="C196" s="22">
        <v>1984</v>
      </c>
      <c r="D196" s="23">
        <v>1168</v>
      </c>
      <c r="E196" s="23">
        <v>958</v>
      </c>
      <c r="F196" s="23">
        <v>210</v>
      </c>
      <c r="G196" s="24">
        <v>82</v>
      </c>
      <c r="H196" s="24">
        <v>18</v>
      </c>
      <c r="I196" s="24">
        <v>15.6</v>
      </c>
      <c r="J196" s="24">
        <v>1.8</v>
      </c>
      <c r="L196" s="16"/>
    </row>
    <row r="197" spans="1:12" x14ac:dyDescent="0.4">
      <c r="A197" s="14"/>
      <c r="B197" s="14"/>
      <c r="C197" s="25">
        <v>1985</v>
      </c>
      <c r="D197" s="26">
        <v>1067</v>
      </c>
      <c r="E197" s="26">
        <v>868</v>
      </c>
      <c r="F197" s="26">
        <v>197</v>
      </c>
      <c r="G197" s="27">
        <v>81.3</v>
      </c>
      <c r="H197" s="27">
        <v>18.5</v>
      </c>
      <c r="I197" s="27">
        <v>15.4</v>
      </c>
      <c r="J197" s="27">
        <v>2.6</v>
      </c>
      <c r="L197" s="16"/>
    </row>
    <row r="198" spans="1:12" x14ac:dyDescent="0.4">
      <c r="A198" s="13"/>
      <c r="B198" s="13"/>
      <c r="C198" s="22">
        <v>1986</v>
      </c>
      <c r="D198" s="23">
        <v>824</v>
      </c>
      <c r="E198" s="23">
        <v>634</v>
      </c>
      <c r="F198" s="23">
        <v>190</v>
      </c>
      <c r="G198" s="24">
        <v>76.900000000000006</v>
      </c>
      <c r="H198" s="24">
        <v>23.1</v>
      </c>
      <c r="I198" s="24">
        <v>19.399999999999999</v>
      </c>
      <c r="J198" s="24">
        <v>3</v>
      </c>
      <c r="L198" s="16"/>
    </row>
    <row r="199" spans="1:12" x14ac:dyDescent="0.4">
      <c r="A199" s="14"/>
      <c r="B199" s="14"/>
      <c r="C199" s="25">
        <v>1987</v>
      </c>
      <c r="D199" s="26">
        <v>1272</v>
      </c>
      <c r="E199" s="26">
        <v>1012</v>
      </c>
      <c r="F199" s="26">
        <v>260</v>
      </c>
      <c r="G199" s="27">
        <v>79.599999999999994</v>
      </c>
      <c r="H199" s="27">
        <v>20.399999999999999</v>
      </c>
      <c r="I199" s="27">
        <v>17.100000000000001</v>
      </c>
      <c r="J199" s="27">
        <v>2</v>
      </c>
      <c r="L199" s="16"/>
    </row>
    <row r="200" spans="1:12" x14ac:dyDescent="0.4">
      <c r="A200" s="13"/>
      <c r="B200" s="13"/>
      <c r="C200" s="22">
        <v>1988</v>
      </c>
      <c r="D200" s="23">
        <v>1127</v>
      </c>
      <c r="E200" s="23">
        <v>882</v>
      </c>
      <c r="F200" s="23">
        <v>245</v>
      </c>
      <c r="G200" s="24">
        <v>78.3</v>
      </c>
      <c r="H200" s="24">
        <v>21.7</v>
      </c>
      <c r="I200" s="24">
        <v>16.899999999999999</v>
      </c>
      <c r="J200" s="24">
        <v>4.2</v>
      </c>
      <c r="L200" s="16"/>
    </row>
    <row r="201" spans="1:12" x14ac:dyDescent="0.4">
      <c r="A201" s="14"/>
      <c r="B201" s="14"/>
      <c r="C201" s="25">
        <v>1989</v>
      </c>
      <c r="D201" s="26">
        <v>1213</v>
      </c>
      <c r="E201" s="26">
        <v>974</v>
      </c>
      <c r="F201" s="26">
        <v>239</v>
      </c>
      <c r="G201" s="27">
        <v>80.3</v>
      </c>
      <c r="H201" s="27">
        <v>19.7</v>
      </c>
      <c r="I201" s="27">
        <v>15.2</v>
      </c>
      <c r="J201" s="27">
        <v>3.5</v>
      </c>
      <c r="L201" s="16"/>
    </row>
    <row r="202" spans="1:12" x14ac:dyDescent="0.4">
      <c r="A202" s="13"/>
      <c r="B202" s="13"/>
      <c r="C202" s="22">
        <v>1990</v>
      </c>
      <c r="D202" s="23">
        <v>1268</v>
      </c>
      <c r="E202" s="23">
        <v>980</v>
      </c>
      <c r="F202" s="23">
        <v>287</v>
      </c>
      <c r="G202" s="24">
        <v>77.3</v>
      </c>
      <c r="H202" s="24">
        <v>22.6</v>
      </c>
      <c r="I202" s="24">
        <v>18.5</v>
      </c>
      <c r="J202" s="24">
        <v>3.2</v>
      </c>
      <c r="L202" s="16"/>
    </row>
    <row r="203" spans="1:12" x14ac:dyDescent="0.4">
      <c r="A203" s="14"/>
      <c r="B203" s="14"/>
      <c r="C203" s="25">
        <v>1991</v>
      </c>
      <c r="D203" s="26">
        <v>1218</v>
      </c>
      <c r="E203" s="26">
        <v>992</v>
      </c>
      <c r="F203" s="26">
        <v>225</v>
      </c>
      <c r="G203" s="27">
        <v>81.400000000000006</v>
      </c>
      <c r="H203" s="27">
        <v>18.5</v>
      </c>
      <c r="I203" s="27">
        <v>13.6</v>
      </c>
      <c r="J203" s="27">
        <v>4.0999999999999996</v>
      </c>
      <c r="L203" s="16"/>
    </row>
    <row r="204" spans="1:12" x14ac:dyDescent="0.4">
      <c r="A204" s="13"/>
      <c r="B204" s="13"/>
      <c r="C204" s="22">
        <v>1992</v>
      </c>
      <c r="D204" s="23">
        <v>1308</v>
      </c>
      <c r="E204" s="23">
        <v>1041</v>
      </c>
      <c r="F204" s="23">
        <v>267</v>
      </c>
      <c r="G204" s="24">
        <v>79.599999999999994</v>
      </c>
      <c r="H204" s="24">
        <v>20.399999999999999</v>
      </c>
      <c r="I204" s="24">
        <v>16</v>
      </c>
      <c r="J204" s="24">
        <v>3.4</v>
      </c>
      <c r="L204" s="16"/>
    </row>
    <row r="205" spans="1:12" x14ac:dyDescent="0.4">
      <c r="A205" s="14"/>
      <c r="B205" s="14"/>
      <c r="C205" s="25">
        <v>1993</v>
      </c>
      <c r="D205" s="26">
        <v>1366</v>
      </c>
      <c r="E205" s="26">
        <v>1087</v>
      </c>
      <c r="F205" s="26">
        <v>279</v>
      </c>
      <c r="G205" s="27">
        <v>79.599999999999994</v>
      </c>
      <c r="H205" s="27">
        <v>20.399999999999999</v>
      </c>
      <c r="I205" s="27">
        <v>15.2</v>
      </c>
      <c r="J205" s="27">
        <v>4.3</v>
      </c>
      <c r="L205" s="16"/>
    </row>
    <row r="206" spans="1:12" x14ac:dyDescent="0.4">
      <c r="A206" s="13"/>
      <c r="B206" s="13"/>
      <c r="C206" s="22">
        <v>1994</v>
      </c>
      <c r="D206" s="23">
        <v>1361</v>
      </c>
      <c r="E206" s="23">
        <v>1070</v>
      </c>
      <c r="F206" s="23">
        <v>289</v>
      </c>
      <c r="G206" s="24">
        <v>78.599999999999994</v>
      </c>
      <c r="H206" s="24">
        <v>21.2</v>
      </c>
      <c r="I206" s="24">
        <v>15.5</v>
      </c>
      <c r="J206" s="24">
        <v>5.0999999999999996</v>
      </c>
      <c r="L206" s="16"/>
    </row>
    <row r="207" spans="1:12" x14ac:dyDescent="0.4">
      <c r="A207" s="14"/>
      <c r="B207" s="14"/>
      <c r="C207" s="25">
        <v>1995</v>
      </c>
      <c r="D207" s="26">
        <v>1394</v>
      </c>
      <c r="E207" s="26">
        <v>1142</v>
      </c>
      <c r="F207" s="26">
        <v>252</v>
      </c>
      <c r="G207" s="27">
        <v>81.900000000000006</v>
      </c>
      <c r="H207" s="27">
        <v>18.100000000000001</v>
      </c>
      <c r="I207" s="27">
        <v>12.9</v>
      </c>
      <c r="J207" s="27">
        <v>4.2</v>
      </c>
      <c r="L207" s="16"/>
    </row>
    <row r="208" spans="1:12" x14ac:dyDescent="0.4">
      <c r="A208" s="13"/>
      <c r="B208" s="13"/>
      <c r="C208" s="22">
        <v>1996</v>
      </c>
      <c r="D208" s="23">
        <v>1350</v>
      </c>
      <c r="E208" s="23">
        <v>1069</v>
      </c>
      <c r="F208" s="23">
        <v>281</v>
      </c>
      <c r="G208" s="24">
        <v>79.2</v>
      </c>
      <c r="H208" s="24">
        <v>20.8</v>
      </c>
      <c r="I208" s="24">
        <v>15</v>
      </c>
      <c r="J208" s="24">
        <v>4.9000000000000004</v>
      </c>
      <c r="L208" s="16"/>
    </row>
    <row r="209" spans="1:12" x14ac:dyDescent="0.4">
      <c r="A209" s="14"/>
      <c r="B209" s="14"/>
      <c r="C209" s="25">
        <v>1997</v>
      </c>
      <c r="D209" s="26">
        <v>1359</v>
      </c>
      <c r="E209" s="26">
        <v>1042</v>
      </c>
      <c r="F209" s="26">
        <v>317</v>
      </c>
      <c r="G209" s="27">
        <v>76.7</v>
      </c>
      <c r="H209" s="27">
        <v>23.3</v>
      </c>
      <c r="I209" s="27">
        <v>15.9</v>
      </c>
      <c r="J209" s="27">
        <v>6.8</v>
      </c>
      <c r="L209" s="16"/>
    </row>
    <row r="210" spans="1:12" x14ac:dyDescent="0.4">
      <c r="A210" s="13"/>
      <c r="B210" s="13"/>
      <c r="C210" s="22">
        <v>1998</v>
      </c>
      <c r="D210" s="23">
        <v>1398</v>
      </c>
      <c r="E210" s="23">
        <v>1089</v>
      </c>
      <c r="F210" s="23">
        <v>309</v>
      </c>
      <c r="G210" s="24">
        <v>77.900000000000006</v>
      </c>
      <c r="H210" s="24">
        <v>22.1</v>
      </c>
      <c r="I210" s="24">
        <v>17</v>
      </c>
      <c r="J210" s="24">
        <v>4.0999999999999996</v>
      </c>
      <c r="L210" s="16"/>
    </row>
    <row r="211" spans="1:12" x14ac:dyDescent="0.4">
      <c r="A211" s="14"/>
      <c r="B211" s="14"/>
      <c r="C211" s="25">
        <v>1999</v>
      </c>
      <c r="D211" s="26">
        <v>1349</v>
      </c>
      <c r="E211" s="26">
        <v>1019</v>
      </c>
      <c r="F211" s="26">
        <v>330</v>
      </c>
      <c r="G211" s="27">
        <v>75.5</v>
      </c>
      <c r="H211" s="27">
        <v>24.5</v>
      </c>
      <c r="I211" s="27">
        <v>17.2</v>
      </c>
      <c r="J211" s="27">
        <v>6.4</v>
      </c>
      <c r="L211" s="16"/>
    </row>
    <row r="212" spans="1:12" x14ac:dyDescent="0.4">
      <c r="A212" s="13"/>
      <c r="B212" s="13"/>
      <c r="C212" s="22">
        <v>2000</v>
      </c>
      <c r="D212" s="23">
        <v>1340</v>
      </c>
      <c r="E212" s="23">
        <v>1006</v>
      </c>
      <c r="F212" s="23">
        <v>334</v>
      </c>
      <c r="G212" s="24">
        <v>75.099999999999994</v>
      </c>
      <c r="H212" s="24">
        <v>24.9</v>
      </c>
      <c r="I212" s="24">
        <v>16.399999999999999</v>
      </c>
      <c r="J212" s="24">
        <v>7.3</v>
      </c>
      <c r="L212" s="16"/>
    </row>
    <row r="213" spans="1:12" x14ac:dyDescent="0.4">
      <c r="A213" s="14"/>
      <c r="B213" s="14"/>
      <c r="C213" s="25">
        <v>2001</v>
      </c>
      <c r="D213" s="26">
        <v>1291</v>
      </c>
      <c r="E213" s="26">
        <v>995</v>
      </c>
      <c r="F213" s="26">
        <v>296</v>
      </c>
      <c r="G213" s="27">
        <v>77.099999999999994</v>
      </c>
      <c r="H213" s="27">
        <v>22.9</v>
      </c>
      <c r="I213" s="27">
        <v>16</v>
      </c>
      <c r="J213" s="27">
        <v>6</v>
      </c>
      <c r="L213" s="16"/>
    </row>
    <row r="214" spans="1:12" x14ac:dyDescent="0.4">
      <c r="A214" s="13"/>
      <c r="B214" s="13"/>
      <c r="C214" s="22">
        <v>2002</v>
      </c>
      <c r="D214" s="23">
        <v>1296</v>
      </c>
      <c r="E214" s="23">
        <v>957</v>
      </c>
      <c r="F214" s="23">
        <v>339</v>
      </c>
      <c r="G214" s="24">
        <v>73.8</v>
      </c>
      <c r="H214" s="24">
        <v>26.2</v>
      </c>
      <c r="I214" s="24">
        <v>17.100000000000001</v>
      </c>
      <c r="J214" s="24">
        <v>7.6</v>
      </c>
      <c r="L214" s="16"/>
    </row>
    <row r="215" spans="1:12" x14ac:dyDescent="0.4">
      <c r="A215" s="14"/>
      <c r="B215" s="14"/>
      <c r="C215" s="25">
        <v>2003</v>
      </c>
      <c r="D215" s="26">
        <v>1367</v>
      </c>
      <c r="E215" s="26">
        <v>997</v>
      </c>
      <c r="F215" s="26">
        <v>369</v>
      </c>
      <c r="G215" s="27">
        <v>72.900000000000006</v>
      </c>
      <c r="H215" s="27">
        <v>27</v>
      </c>
      <c r="I215" s="27">
        <v>18.3</v>
      </c>
      <c r="J215" s="27">
        <v>7.3</v>
      </c>
      <c r="L215" s="16"/>
    </row>
    <row r="216" spans="1:12" x14ac:dyDescent="0.4">
      <c r="A216" s="13"/>
      <c r="B216" s="13"/>
      <c r="C216" s="22">
        <v>2004</v>
      </c>
      <c r="D216" s="23">
        <v>1270</v>
      </c>
      <c r="E216" s="23">
        <v>909</v>
      </c>
      <c r="F216" s="23">
        <v>361</v>
      </c>
      <c r="G216" s="24">
        <v>71.599999999999994</v>
      </c>
      <c r="H216" s="24">
        <v>28.4</v>
      </c>
      <c r="I216" s="24">
        <v>21.4</v>
      </c>
      <c r="J216" s="24">
        <v>6.1</v>
      </c>
      <c r="L216" s="16"/>
    </row>
    <row r="217" spans="1:12" x14ac:dyDescent="0.4">
      <c r="A217" s="14"/>
      <c r="B217" s="14"/>
      <c r="C217" s="25">
        <v>2005</v>
      </c>
      <c r="D217" s="26">
        <v>944</v>
      </c>
      <c r="E217" s="26">
        <v>712</v>
      </c>
      <c r="F217" s="26">
        <v>232</v>
      </c>
      <c r="G217" s="27">
        <v>75.400000000000006</v>
      </c>
      <c r="H217" s="27">
        <v>24.6</v>
      </c>
      <c r="I217" s="27">
        <v>15.1</v>
      </c>
      <c r="J217" s="27">
        <v>7.8</v>
      </c>
      <c r="L217" s="16"/>
    </row>
    <row r="218" spans="1:12" x14ac:dyDescent="0.4">
      <c r="A218" s="13"/>
      <c r="B218" s="13"/>
      <c r="C218" s="22">
        <v>2006</v>
      </c>
      <c r="D218" s="23">
        <v>1285</v>
      </c>
      <c r="E218" s="23">
        <v>949</v>
      </c>
      <c r="F218" s="23">
        <v>335</v>
      </c>
      <c r="G218" s="24">
        <v>73.900000000000006</v>
      </c>
      <c r="H218" s="24">
        <v>26.1</v>
      </c>
      <c r="I218" s="24">
        <v>17.899999999999999</v>
      </c>
      <c r="J218" s="24">
        <v>7</v>
      </c>
      <c r="L218" s="16"/>
    </row>
    <row r="219" spans="1:12" x14ac:dyDescent="0.4">
      <c r="A219" s="14"/>
      <c r="B219" s="14"/>
      <c r="C219" s="25">
        <v>2007</v>
      </c>
      <c r="D219" s="26">
        <v>1241</v>
      </c>
      <c r="E219" s="26">
        <v>885</v>
      </c>
      <c r="F219" s="26">
        <v>356</v>
      </c>
      <c r="G219" s="27">
        <v>71.3</v>
      </c>
      <c r="H219" s="27">
        <v>28.7</v>
      </c>
      <c r="I219" s="27">
        <v>17.899999999999999</v>
      </c>
      <c r="J219" s="27">
        <v>9.1</v>
      </c>
      <c r="L219" s="16"/>
    </row>
    <row r="220" spans="1:12" x14ac:dyDescent="0.4">
      <c r="A220" s="13"/>
      <c r="B220" s="13"/>
      <c r="C220" s="22">
        <v>2008</v>
      </c>
      <c r="D220" s="23">
        <v>1426</v>
      </c>
      <c r="E220" s="23">
        <v>1030</v>
      </c>
      <c r="F220" s="23">
        <v>394</v>
      </c>
      <c r="G220" s="24">
        <v>72.2</v>
      </c>
      <c r="H220" s="24">
        <v>27.6</v>
      </c>
      <c r="I220" s="24">
        <v>17</v>
      </c>
      <c r="J220" s="24">
        <v>8.6999999999999993</v>
      </c>
      <c r="L220" s="16"/>
    </row>
    <row r="221" spans="1:12" x14ac:dyDescent="0.4">
      <c r="A221" s="14"/>
      <c r="B221" s="14"/>
      <c r="C221" s="25">
        <v>2009</v>
      </c>
      <c r="D221" s="26">
        <v>1727</v>
      </c>
      <c r="E221" s="26">
        <v>1164</v>
      </c>
      <c r="F221" s="26">
        <v>563</v>
      </c>
      <c r="G221" s="27">
        <v>67.400000000000006</v>
      </c>
      <c r="H221" s="27">
        <v>32.6</v>
      </c>
      <c r="I221" s="27">
        <v>20.3</v>
      </c>
      <c r="J221" s="27">
        <v>10.7</v>
      </c>
      <c r="L221" s="16"/>
    </row>
    <row r="222" spans="1:12" x14ac:dyDescent="0.4">
      <c r="A222" s="13"/>
      <c r="B222" s="13"/>
      <c r="C222" s="22">
        <v>2010</v>
      </c>
      <c r="D222" s="23">
        <v>1788</v>
      </c>
      <c r="E222" s="23">
        <v>1113</v>
      </c>
      <c r="F222" s="23">
        <v>674</v>
      </c>
      <c r="G222" s="24">
        <v>62.2</v>
      </c>
      <c r="H222" s="24">
        <v>37.700000000000003</v>
      </c>
      <c r="I222" s="24">
        <v>22.5</v>
      </c>
      <c r="J222" s="24">
        <v>13.2</v>
      </c>
      <c r="L222" s="16"/>
    </row>
    <row r="223" spans="1:12" x14ac:dyDescent="0.4">
      <c r="A223" s="14"/>
      <c r="B223" s="14"/>
      <c r="C223" s="25">
        <v>2011</v>
      </c>
      <c r="D223" s="26">
        <v>1333</v>
      </c>
      <c r="E223" s="26">
        <v>751</v>
      </c>
      <c r="F223" s="26">
        <v>580</v>
      </c>
      <c r="G223" s="27">
        <v>56.3</v>
      </c>
      <c r="H223" s="27">
        <v>43.5</v>
      </c>
      <c r="I223" s="27">
        <v>24.6</v>
      </c>
      <c r="J223" s="27">
        <v>17.3</v>
      </c>
      <c r="L223" s="16"/>
    </row>
    <row r="224" spans="1:12" x14ac:dyDescent="0.4">
      <c r="A224" s="13"/>
      <c r="B224" s="13"/>
      <c r="C224" s="22">
        <v>2012</v>
      </c>
      <c r="D224" s="23">
        <v>1651</v>
      </c>
      <c r="E224" s="23">
        <v>938</v>
      </c>
      <c r="F224" s="23">
        <v>713</v>
      </c>
      <c r="G224" s="24">
        <v>56.8</v>
      </c>
      <c r="H224" s="24">
        <v>43.2</v>
      </c>
      <c r="I224" s="24">
        <v>21.8</v>
      </c>
      <c r="J224" s="24">
        <v>19</v>
      </c>
      <c r="L224" s="16"/>
    </row>
    <row r="225" spans="1:12" x14ac:dyDescent="0.4">
      <c r="A225" s="14"/>
      <c r="B225" s="14"/>
      <c r="C225" s="25">
        <v>2013</v>
      </c>
      <c r="D225" s="26">
        <v>1620</v>
      </c>
      <c r="E225" s="26">
        <v>841</v>
      </c>
      <c r="F225" s="26">
        <v>779</v>
      </c>
      <c r="G225" s="27">
        <v>51.9</v>
      </c>
      <c r="H225" s="27">
        <v>48.1</v>
      </c>
      <c r="I225" s="27">
        <v>23</v>
      </c>
      <c r="J225" s="27">
        <v>23.8</v>
      </c>
      <c r="L225" s="16"/>
    </row>
    <row r="226" spans="1:12" x14ac:dyDescent="0.4">
      <c r="A226" s="13"/>
      <c r="B226" s="13"/>
      <c r="C226" s="22">
        <v>2014</v>
      </c>
      <c r="D226" s="23">
        <v>1657</v>
      </c>
      <c r="E226" s="23">
        <v>863</v>
      </c>
      <c r="F226" s="23">
        <v>794</v>
      </c>
      <c r="G226" s="24">
        <v>52.1</v>
      </c>
      <c r="H226" s="24">
        <v>47.9</v>
      </c>
      <c r="I226" s="24">
        <v>21.8</v>
      </c>
      <c r="J226" s="24">
        <v>24.7</v>
      </c>
      <c r="L226" s="16"/>
    </row>
    <row r="227" spans="1:12" x14ac:dyDescent="0.4">
      <c r="A227" s="14"/>
      <c r="B227" s="14"/>
      <c r="C227" s="25">
        <v>2015</v>
      </c>
      <c r="D227" s="26">
        <v>1756</v>
      </c>
      <c r="E227" s="26">
        <v>913</v>
      </c>
      <c r="F227" s="26">
        <v>843</v>
      </c>
      <c r="G227" s="27">
        <v>52</v>
      </c>
      <c r="H227" s="27">
        <v>48</v>
      </c>
      <c r="I227" s="27">
        <v>22.2</v>
      </c>
      <c r="J227" s="27">
        <v>24.2</v>
      </c>
      <c r="L227" s="16"/>
    </row>
    <row r="228" spans="1:12" x14ac:dyDescent="0.4">
      <c r="A228" s="13"/>
      <c r="B228" s="13"/>
      <c r="C228" s="22">
        <v>2016</v>
      </c>
      <c r="D228" s="23">
        <v>2012</v>
      </c>
      <c r="E228" s="23">
        <v>1034</v>
      </c>
      <c r="F228" s="23">
        <v>978</v>
      </c>
      <c r="G228" s="24">
        <v>51.4</v>
      </c>
      <c r="H228" s="24">
        <v>48.6</v>
      </c>
      <c r="I228" s="24">
        <v>24.7</v>
      </c>
      <c r="J228" s="24">
        <v>22.7</v>
      </c>
      <c r="L228" s="16"/>
    </row>
    <row r="229" spans="1:12" x14ac:dyDescent="0.4">
      <c r="A229" s="14"/>
      <c r="B229" s="14"/>
      <c r="C229" s="25">
        <v>2017</v>
      </c>
      <c r="D229" s="26">
        <v>2016</v>
      </c>
      <c r="E229" s="26">
        <v>1052</v>
      </c>
      <c r="F229" s="26">
        <v>964</v>
      </c>
      <c r="G229" s="27">
        <v>52.2</v>
      </c>
      <c r="H229" s="27">
        <v>47.8</v>
      </c>
      <c r="I229" s="27">
        <v>25.7</v>
      </c>
      <c r="J229" s="27">
        <v>20.9</v>
      </c>
      <c r="L229" s="16"/>
    </row>
    <row r="230" spans="1:12" x14ac:dyDescent="0.4">
      <c r="A230" s="13"/>
      <c r="B230" s="13"/>
      <c r="C230" s="22">
        <v>2018</v>
      </c>
      <c r="D230" s="23">
        <v>1995</v>
      </c>
      <c r="E230" s="23">
        <v>1042</v>
      </c>
      <c r="F230" s="23">
        <v>953</v>
      </c>
      <c r="G230" s="24">
        <v>52.2</v>
      </c>
      <c r="H230" s="24">
        <v>47.8</v>
      </c>
      <c r="I230" s="24">
        <v>24.8</v>
      </c>
      <c r="J230" s="24">
        <v>21.6</v>
      </c>
      <c r="L230" s="16"/>
    </row>
    <row r="231" spans="1:12" x14ac:dyDescent="0.4">
      <c r="A231" s="14"/>
      <c r="B231" s="14"/>
      <c r="C231" s="25">
        <v>2019</v>
      </c>
      <c r="D231" s="26">
        <v>1977</v>
      </c>
      <c r="E231" s="26">
        <v>986</v>
      </c>
      <c r="F231" s="26">
        <v>991</v>
      </c>
      <c r="G231" s="27">
        <v>49.9</v>
      </c>
      <c r="H231" s="27">
        <v>50.1</v>
      </c>
      <c r="I231" s="27">
        <v>25.1</v>
      </c>
      <c r="J231" s="27">
        <v>23.9</v>
      </c>
      <c r="L231" s="16"/>
    </row>
    <row r="232" spans="1:12" x14ac:dyDescent="0.4">
      <c r="A232" s="13"/>
      <c r="B232" s="13"/>
      <c r="C232" s="22">
        <v>2020</v>
      </c>
      <c r="D232" s="23">
        <v>1723</v>
      </c>
      <c r="E232" s="23">
        <v>835</v>
      </c>
      <c r="F232" s="23">
        <v>888</v>
      </c>
      <c r="G232" s="24">
        <v>48.5</v>
      </c>
      <c r="H232" s="24">
        <v>51.5</v>
      </c>
      <c r="I232" s="24">
        <v>20.9</v>
      </c>
      <c r="J232" s="24">
        <v>29.1</v>
      </c>
      <c r="L232" s="16"/>
    </row>
    <row r="233" spans="1:12" x14ac:dyDescent="0.4">
      <c r="A233" s="171" t="s">
        <v>12</v>
      </c>
      <c r="B233" s="171" t="s">
        <v>8</v>
      </c>
      <c r="C233" s="172">
        <v>1980</v>
      </c>
      <c r="D233" s="173">
        <v>1166</v>
      </c>
      <c r="E233" s="173">
        <v>950</v>
      </c>
      <c r="F233" s="173">
        <v>216</v>
      </c>
      <c r="G233" s="174">
        <v>81.5</v>
      </c>
      <c r="H233" s="174">
        <v>18.5</v>
      </c>
      <c r="I233" s="174">
        <v>16.2</v>
      </c>
      <c r="J233" s="174">
        <v>1.5</v>
      </c>
      <c r="L233" s="16"/>
    </row>
    <row r="234" spans="1:12" x14ac:dyDescent="0.4">
      <c r="A234" s="13"/>
      <c r="B234" s="13"/>
      <c r="C234" s="22">
        <v>1981</v>
      </c>
      <c r="D234" s="23">
        <v>1227</v>
      </c>
      <c r="E234" s="23">
        <v>1012</v>
      </c>
      <c r="F234" s="23">
        <v>215</v>
      </c>
      <c r="G234" s="24">
        <v>82.5</v>
      </c>
      <c r="H234" s="24">
        <v>17.5</v>
      </c>
      <c r="I234" s="24">
        <v>14.3</v>
      </c>
      <c r="J234" s="24">
        <v>1.6</v>
      </c>
      <c r="L234" s="16"/>
    </row>
    <row r="235" spans="1:12" x14ac:dyDescent="0.4">
      <c r="A235" s="14"/>
      <c r="B235" s="14"/>
      <c r="C235" s="25">
        <v>1982</v>
      </c>
      <c r="D235" s="26">
        <v>1244</v>
      </c>
      <c r="E235" s="26">
        <v>1041</v>
      </c>
      <c r="F235" s="26">
        <v>203</v>
      </c>
      <c r="G235" s="27">
        <v>83.7</v>
      </c>
      <c r="H235" s="27">
        <v>16.3</v>
      </c>
      <c r="I235" s="27">
        <v>13.7</v>
      </c>
      <c r="J235" s="27">
        <v>1.9</v>
      </c>
      <c r="L235" s="16"/>
    </row>
    <row r="236" spans="1:12" x14ac:dyDescent="0.4">
      <c r="A236" s="13"/>
      <c r="B236" s="13"/>
      <c r="C236" s="22">
        <v>1983</v>
      </c>
      <c r="D236" s="23">
        <v>1205</v>
      </c>
      <c r="E236" s="23">
        <v>937</v>
      </c>
      <c r="F236" s="23">
        <v>267</v>
      </c>
      <c r="G236" s="24">
        <v>77.8</v>
      </c>
      <c r="H236" s="24">
        <v>22.2</v>
      </c>
      <c r="I236" s="24">
        <v>19.7</v>
      </c>
      <c r="J236" s="24">
        <v>1.8</v>
      </c>
      <c r="L236" s="16"/>
    </row>
    <row r="237" spans="1:12" x14ac:dyDescent="0.4">
      <c r="A237" s="14"/>
      <c r="B237" s="14"/>
      <c r="C237" s="25">
        <v>1984</v>
      </c>
      <c r="D237" s="26">
        <v>1234</v>
      </c>
      <c r="E237" s="26">
        <v>986</v>
      </c>
      <c r="F237" s="26">
        <v>248</v>
      </c>
      <c r="G237" s="27">
        <v>79.900000000000006</v>
      </c>
      <c r="H237" s="27">
        <v>20.100000000000001</v>
      </c>
      <c r="I237" s="27">
        <v>17.100000000000001</v>
      </c>
      <c r="J237" s="27">
        <v>1.9</v>
      </c>
      <c r="L237" s="16"/>
    </row>
    <row r="238" spans="1:12" x14ac:dyDescent="0.4">
      <c r="A238" s="13"/>
      <c r="B238" s="13"/>
      <c r="C238" s="22">
        <v>1985</v>
      </c>
      <c r="D238" s="23">
        <v>1081</v>
      </c>
      <c r="E238" s="23">
        <v>875</v>
      </c>
      <c r="F238" s="23">
        <v>206</v>
      </c>
      <c r="G238" s="24">
        <v>80.900000000000006</v>
      </c>
      <c r="H238" s="24">
        <v>19.100000000000001</v>
      </c>
      <c r="I238" s="24">
        <v>15.2</v>
      </c>
      <c r="J238" s="24">
        <v>2</v>
      </c>
      <c r="L238" s="16"/>
    </row>
    <row r="239" spans="1:12" x14ac:dyDescent="0.4">
      <c r="A239" s="14"/>
      <c r="B239" s="14"/>
      <c r="C239" s="25">
        <v>1986</v>
      </c>
      <c r="D239" s="26">
        <v>825</v>
      </c>
      <c r="E239" s="26">
        <v>599</v>
      </c>
      <c r="F239" s="26">
        <v>226</v>
      </c>
      <c r="G239" s="27">
        <v>72.599999999999994</v>
      </c>
      <c r="H239" s="27">
        <v>27.4</v>
      </c>
      <c r="I239" s="27">
        <v>22.7</v>
      </c>
      <c r="J239" s="27">
        <v>3</v>
      </c>
      <c r="L239" s="16"/>
    </row>
    <row r="240" spans="1:12" x14ac:dyDescent="0.4">
      <c r="A240" s="13"/>
      <c r="B240" s="13"/>
      <c r="C240" s="22">
        <v>1987</v>
      </c>
      <c r="D240" s="23">
        <v>1223</v>
      </c>
      <c r="E240" s="23">
        <v>960</v>
      </c>
      <c r="F240" s="23">
        <v>262</v>
      </c>
      <c r="G240" s="24">
        <v>78.5</v>
      </c>
      <c r="H240" s="24">
        <v>21.4</v>
      </c>
      <c r="I240" s="24">
        <v>17.600000000000001</v>
      </c>
      <c r="J240" s="24">
        <v>2.5</v>
      </c>
      <c r="L240" s="16"/>
    </row>
    <row r="241" spans="1:12" x14ac:dyDescent="0.4">
      <c r="A241" s="14"/>
      <c r="B241" s="14"/>
      <c r="C241" s="25">
        <v>1988</v>
      </c>
      <c r="D241" s="26">
        <v>1014</v>
      </c>
      <c r="E241" s="26">
        <v>767</v>
      </c>
      <c r="F241" s="26">
        <v>247</v>
      </c>
      <c r="G241" s="27">
        <v>75.599999999999994</v>
      </c>
      <c r="H241" s="27">
        <v>24.4</v>
      </c>
      <c r="I241" s="27">
        <v>20.7</v>
      </c>
      <c r="J241" s="27">
        <v>3.2</v>
      </c>
      <c r="L241" s="16"/>
    </row>
    <row r="242" spans="1:12" x14ac:dyDescent="0.4">
      <c r="A242" s="13"/>
      <c r="B242" s="13"/>
      <c r="C242" s="22">
        <v>1989</v>
      </c>
      <c r="D242" s="23">
        <v>945</v>
      </c>
      <c r="E242" s="23">
        <v>722</v>
      </c>
      <c r="F242" s="23">
        <v>222</v>
      </c>
      <c r="G242" s="24">
        <v>76.400000000000006</v>
      </c>
      <c r="H242" s="24">
        <v>23.5</v>
      </c>
      <c r="I242" s="24">
        <v>17.8</v>
      </c>
      <c r="J242" s="24">
        <v>3.9</v>
      </c>
      <c r="L242" s="16"/>
    </row>
    <row r="243" spans="1:12" x14ac:dyDescent="0.4">
      <c r="A243" s="14"/>
      <c r="B243" s="14"/>
      <c r="C243" s="25">
        <v>1990</v>
      </c>
      <c r="D243" s="26">
        <v>994</v>
      </c>
      <c r="E243" s="26">
        <v>755</v>
      </c>
      <c r="F243" s="26">
        <v>238</v>
      </c>
      <c r="G243" s="27">
        <v>76</v>
      </c>
      <c r="H243" s="27">
        <v>23.9</v>
      </c>
      <c r="I243" s="27">
        <v>18.100000000000001</v>
      </c>
      <c r="J243" s="27">
        <v>3.3</v>
      </c>
      <c r="L243" s="16"/>
    </row>
    <row r="244" spans="1:12" x14ac:dyDescent="0.4">
      <c r="A244" s="13"/>
      <c r="B244" s="13"/>
      <c r="C244" s="22">
        <v>1991</v>
      </c>
      <c r="D244" s="23">
        <v>910</v>
      </c>
      <c r="E244" s="23">
        <v>690</v>
      </c>
      <c r="F244" s="23">
        <v>220</v>
      </c>
      <c r="G244" s="24">
        <v>75.8</v>
      </c>
      <c r="H244" s="24">
        <v>24.2</v>
      </c>
      <c r="I244" s="24">
        <v>19.899999999999999</v>
      </c>
      <c r="J244" s="24">
        <v>2.5</v>
      </c>
      <c r="L244" s="16"/>
    </row>
    <row r="245" spans="1:12" x14ac:dyDescent="0.4">
      <c r="A245" s="14"/>
      <c r="B245" s="14"/>
      <c r="C245" s="25">
        <v>1992</v>
      </c>
      <c r="D245" s="26">
        <v>918</v>
      </c>
      <c r="E245" s="26">
        <v>696</v>
      </c>
      <c r="F245" s="26">
        <v>222</v>
      </c>
      <c r="G245" s="27">
        <v>75.8</v>
      </c>
      <c r="H245" s="27">
        <v>24.2</v>
      </c>
      <c r="I245" s="27">
        <v>18.5</v>
      </c>
      <c r="J245" s="27">
        <v>2.9</v>
      </c>
      <c r="L245" s="16"/>
    </row>
    <row r="246" spans="1:12" x14ac:dyDescent="0.4">
      <c r="A246" s="13"/>
      <c r="B246" s="13"/>
      <c r="C246" s="22">
        <v>1993</v>
      </c>
      <c r="D246" s="23">
        <v>944</v>
      </c>
      <c r="E246" s="23">
        <v>737</v>
      </c>
      <c r="F246" s="23">
        <v>207</v>
      </c>
      <c r="G246" s="24">
        <v>78.099999999999994</v>
      </c>
      <c r="H246" s="24">
        <v>21.9</v>
      </c>
      <c r="I246" s="24">
        <v>16.2</v>
      </c>
      <c r="J246" s="24">
        <v>4</v>
      </c>
      <c r="L246" s="16"/>
    </row>
    <row r="247" spans="1:12" x14ac:dyDescent="0.4">
      <c r="A247" s="14"/>
      <c r="B247" s="14"/>
      <c r="C247" s="25">
        <v>1994</v>
      </c>
      <c r="D247" s="26">
        <v>935</v>
      </c>
      <c r="E247" s="26">
        <v>741</v>
      </c>
      <c r="F247" s="26">
        <v>194</v>
      </c>
      <c r="G247" s="27">
        <v>79.3</v>
      </c>
      <c r="H247" s="27">
        <v>20.7</v>
      </c>
      <c r="I247" s="27">
        <v>15.7</v>
      </c>
      <c r="J247" s="27">
        <v>4</v>
      </c>
      <c r="L247" s="16"/>
    </row>
    <row r="248" spans="1:12" x14ac:dyDescent="0.4">
      <c r="A248" s="13"/>
      <c r="B248" s="13"/>
      <c r="C248" s="22">
        <v>1995</v>
      </c>
      <c r="D248" s="23">
        <v>950</v>
      </c>
      <c r="E248" s="23">
        <v>765</v>
      </c>
      <c r="F248" s="23">
        <v>185</v>
      </c>
      <c r="G248" s="24">
        <v>80.5</v>
      </c>
      <c r="H248" s="24">
        <v>19.5</v>
      </c>
      <c r="I248" s="24">
        <v>14.4</v>
      </c>
      <c r="J248" s="24">
        <v>3.3</v>
      </c>
      <c r="L248" s="16"/>
    </row>
    <row r="249" spans="1:12" x14ac:dyDescent="0.4">
      <c r="A249" s="14"/>
      <c r="B249" s="14"/>
      <c r="C249" s="25">
        <v>1996</v>
      </c>
      <c r="D249" s="26">
        <v>958</v>
      </c>
      <c r="E249" s="26">
        <v>726</v>
      </c>
      <c r="F249" s="26">
        <v>231</v>
      </c>
      <c r="G249" s="27">
        <v>75.8</v>
      </c>
      <c r="H249" s="27">
        <v>24.1</v>
      </c>
      <c r="I249" s="27">
        <v>18</v>
      </c>
      <c r="J249" s="27">
        <v>4.7</v>
      </c>
      <c r="L249" s="16"/>
    </row>
    <row r="250" spans="1:12" x14ac:dyDescent="0.4">
      <c r="A250" s="13"/>
      <c r="B250" s="13"/>
      <c r="C250" s="22">
        <v>1997</v>
      </c>
      <c r="D250" s="23">
        <v>953</v>
      </c>
      <c r="E250" s="23">
        <v>712</v>
      </c>
      <c r="F250" s="23">
        <v>241</v>
      </c>
      <c r="G250" s="24">
        <v>74.7</v>
      </c>
      <c r="H250" s="24">
        <v>25.3</v>
      </c>
      <c r="I250" s="24">
        <v>17</v>
      </c>
      <c r="J250" s="24">
        <v>6.3</v>
      </c>
      <c r="L250" s="16"/>
    </row>
    <row r="251" spans="1:12" x14ac:dyDescent="0.4">
      <c r="A251" s="14"/>
      <c r="B251" s="14"/>
      <c r="C251" s="25">
        <v>1998</v>
      </c>
      <c r="D251" s="26">
        <v>989</v>
      </c>
      <c r="E251" s="26">
        <v>750</v>
      </c>
      <c r="F251" s="26">
        <v>239</v>
      </c>
      <c r="G251" s="27">
        <v>75.8</v>
      </c>
      <c r="H251" s="27">
        <v>24.2</v>
      </c>
      <c r="I251" s="27">
        <v>19.399999999999999</v>
      </c>
      <c r="J251" s="27">
        <v>2.9</v>
      </c>
      <c r="L251" s="16"/>
    </row>
    <row r="252" spans="1:12" x14ac:dyDescent="0.4">
      <c r="A252" s="13"/>
      <c r="B252" s="13"/>
      <c r="C252" s="22">
        <v>1999</v>
      </c>
      <c r="D252" s="23">
        <v>1060</v>
      </c>
      <c r="E252" s="23">
        <v>814</v>
      </c>
      <c r="F252" s="23">
        <v>246</v>
      </c>
      <c r="G252" s="24">
        <v>76.8</v>
      </c>
      <c r="H252" s="24">
        <v>23.2</v>
      </c>
      <c r="I252" s="24">
        <v>16.399999999999999</v>
      </c>
      <c r="J252" s="24">
        <v>5.3</v>
      </c>
      <c r="L252" s="16"/>
    </row>
    <row r="253" spans="1:12" x14ac:dyDescent="0.4">
      <c r="A253" s="14"/>
      <c r="B253" s="14"/>
      <c r="C253" s="25">
        <v>2000</v>
      </c>
      <c r="D253" s="26">
        <v>1100</v>
      </c>
      <c r="E253" s="26">
        <v>832</v>
      </c>
      <c r="F253" s="26">
        <v>268</v>
      </c>
      <c r="G253" s="27">
        <v>75.599999999999994</v>
      </c>
      <c r="H253" s="27">
        <v>24.4</v>
      </c>
      <c r="I253" s="27">
        <v>16.7</v>
      </c>
      <c r="J253" s="27">
        <v>5.6</v>
      </c>
      <c r="L253" s="16"/>
    </row>
    <row r="254" spans="1:12" x14ac:dyDescent="0.4">
      <c r="A254" s="13"/>
      <c r="B254" s="13"/>
      <c r="C254" s="22">
        <v>2001</v>
      </c>
      <c r="D254" s="23">
        <v>1163</v>
      </c>
      <c r="E254" s="23">
        <v>920</v>
      </c>
      <c r="F254" s="23">
        <v>243</v>
      </c>
      <c r="G254" s="24">
        <v>79.099999999999994</v>
      </c>
      <c r="H254" s="24">
        <v>20.9</v>
      </c>
      <c r="I254" s="24">
        <v>16.3</v>
      </c>
      <c r="J254" s="24">
        <v>3.7</v>
      </c>
      <c r="L254" s="16"/>
    </row>
    <row r="255" spans="1:12" x14ac:dyDescent="0.4">
      <c r="A255" s="14"/>
      <c r="B255" s="14"/>
      <c r="C255" s="25">
        <v>2002</v>
      </c>
      <c r="D255" s="26">
        <v>1157</v>
      </c>
      <c r="E255" s="26">
        <v>836</v>
      </c>
      <c r="F255" s="26">
        <v>321</v>
      </c>
      <c r="G255" s="27">
        <v>72.3</v>
      </c>
      <c r="H255" s="27">
        <v>27.7</v>
      </c>
      <c r="I255" s="27">
        <v>19.399999999999999</v>
      </c>
      <c r="J255" s="27">
        <v>6</v>
      </c>
      <c r="L255" s="16"/>
    </row>
    <row r="256" spans="1:12" x14ac:dyDescent="0.4">
      <c r="A256" s="13"/>
      <c r="B256" s="13"/>
      <c r="C256" s="22">
        <v>2003</v>
      </c>
      <c r="D256" s="23">
        <v>1275</v>
      </c>
      <c r="E256" s="23">
        <v>986</v>
      </c>
      <c r="F256" s="23">
        <v>289</v>
      </c>
      <c r="G256" s="24">
        <v>77.3</v>
      </c>
      <c r="H256" s="24">
        <v>22.7</v>
      </c>
      <c r="I256" s="24">
        <v>16.5</v>
      </c>
      <c r="J256" s="24">
        <v>5.3</v>
      </c>
      <c r="L256" s="16"/>
    </row>
    <row r="257" spans="1:12" x14ac:dyDescent="0.4">
      <c r="A257" s="14"/>
      <c r="B257" s="14"/>
      <c r="C257" s="25">
        <v>2004</v>
      </c>
      <c r="D257" s="26">
        <v>1245</v>
      </c>
      <c r="E257" s="26">
        <v>919</v>
      </c>
      <c r="F257" s="26">
        <v>326</v>
      </c>
      <c r="G257" s="27">
        <v>73.8</v>
      </c>
      <c r="H257" s="27">
        <v>26.2</v>
      </c>
      <c r="I257" s="27">
        <v>18.7</v>
      </c>
      <c r="J257" s="27">
        <v>6</v>
      </c>
      <c r="L257" s="16"/>
    </row>
    <row r="258" spans="1:12" x14ac:dyDescent="0.4">
      <c r="A258" s="13"/>
      <c r="B258" s="13"/>
      <c r="C258" s="22">
        <v>2005</v>
      </c>
      <c r="D258" s="23">
        <v>982</v>
      </c>
      <c r="E258" s="23">
        <v>759</v>
      </c>
      <c r="F258" s="23">
        <v>222</v>
      </c>
      <c r="G258" s="24">
        <v>77.3</v>
      </c>
      <c r="H258" s="24">
        <v>22.6</v>
      </c>
      <c r="I258" s="24">
        <v>16.399999999999999</v>
      </c>
      <c r="J258" s="24">
        <v>5.4</v>
      </c>
      <c r="L258" s="16"/>
    </row>
    <row r="259" spans="1:12" x14ac:dyDescent="0.4">
      <c r="A259" s="14"/>
      <c r="B259" s="14"/>
      <c r="C259" s="25">
        <v>2006</v>
      </c>
      <c r="D259" s="26">
        <v>1265</v>
      </c>
      <c r="E259" s="26">
        <v>928</v>
      </c>
      <c r="F259" s="26">
        <v>336</v>
      </c>
      <c r="G259" s="27">
        <v>73.400000000000006</v>
      </c>
      <c r="H259" s="27">
        <v>26.6</v>
      </c>
      <c r="I259" s="27">
        <v>19.100000000000001</v>
      </c>
      <c r="J259" s="27">
        <v>6.3</v>
      </c>
      <c r="L259" s="16"/>
    </row>
    <row r="260" spans="1:12" x14ac:dyDescent="0.4">
      <c r="A260" s="13"/>
      <c r="B260" s="13"/>
      <c r="C260" s="22">
        <v>2007</v>
      </c>
      <c r="D260" s="23">
        <v>1237</v>
      </c>
      <c r="E260" s="23">
        <v>922</v>
      </c>
      <c r="F260" s="23">
        <v>312</v>
      </c>
      <c r="G260" s="24">
        <v>74.5</v>
      </c>
      <c r="H260" s="24">
        <v>25.2</v>
      </c>
      <c r="I260" s="24">
        <v>17.3</v>
      </c>
      <c r="J260" s="24">
        <v>6.6</v>
      </c>
      <c r="L260" s="16"/>
    </row>
    <row r="261" spans="1:12" x14ac:dyDescent="0.4">
      <c r="A261" s="14"/>
      <c r="B261" s="14"/>
      <c r="C261" s="25">
        <v>2008</v>
      </c>
      <c r="D261" s="26">
        <v>1483</v>
      </c>
      <c r="E261" s="26">
        <v>1108</v>
      </c>
      <c r="F261" s="26">
        <v>375</v>
      </c>
      <c r="G261" s="27">
        <v>74.7</v>
      </c>
      <c r="H261" s="27">
        <v>25.3</v>
      </c>
      <c r="I261" s="27">
        <v>16.7</v>
      </c>
      <c r="J261" s="27">
        <v>6.8</v>
      </c>
      <c r="L261" s="16"/>
    </row>
    <row r="262" spans="1:12" x14ac:dyDescent="0.4">
      <c r="A262" s="13"/>
      <c r="B262" s="13"/>
      <c r="C262" s="22">
        <v>2009</v>
      </c>
      <c r="D262" s="23">
        <v>1717</v>
      </c>
      <c r="E262" s="23">
        <v>1237</v>
      </c>
      <c r="F262" s="23">
        <v>480</v>
      </c>
      <c r="G262" s="24">
        <v>72</v>
      </c>
      <c r="H262" s="24">
        <v>28</v>
      </c>
      <c r="I262" s="24">
        <v>17.5</v>
      </c>
      <c r="J262" s="24">
        <v>9</v>
      </c>
      <c r="L262" s="16"/>
    </row>
    <row r="263" spans="1:12" x14ac:dyDescent="0.4">
      <c r="A263" s="14"/>
      <c r="B263" s="14"/>
      <c r="C263" s="25">
        <v>2010</v>
      </c>
      <c r="D263" s="26">
        <v>1705</v>
      </c>
      <c r="E263" s="26">
        <v>1105</v>
      </c>
      <c r="F263" s="26">
        <v>600</v>
      </c>
      <c r="G263" s="27">
        <v>64.8</v>
      </c>
      <c r="H263" s="27">
        <v>35.200000000000003</v>
      </c>
      <c r="I263" s="27">
        <v>22.6</v>
      </c>
      <c r="J263" s="27">
        <v>10.5</v>
      </c>
      <c r="L263" s="16"/>
    </row>
    <row r="264" spans="1:12" x14ac:dyDescent="0.4">
      <c r="A264" s="13"/>
      <c r="B264" s="13"/>
      <c r="C264" s="22">
        <v>2011</v>
      </c>
      <c r="D264" s="23">
        <v>1336</v>
      </c>
      <c r="E264" s="23">
        <v>798</v>
      </c>
      <c r="F264" s="23">
        <v>536</v>
      </c>
      <c r="G264" s="24">
        <v>59.7</v>
      </c>
      <c r="H264" s="24">
        <v>40.1</v>
      </c>
      <c r="I264" s="24">
        <v>23.6</v>
      </c>
      <c r="J264" s="24">
        <v>14.7</v>
      </c>
      <c r="L264" s="16"/>
    </row>
    <row r="265" spans="1:12" x14ac:dyDescent="0.4">
      <c r="A265" s="14"/>
      <c r="B265" s="14"/>
      <c r="C265" s="25">
        <v>2012</v>
      </c>
      <c r="D265" s="26">
        <v>1455</v>
      </c>
      <c r="E265" s="26">
        <v>866</v>
      </c>
      <c r="F265" s="26">
        <v>588</v>
      </c>
      <c r="G265" s="27">
        <v>59.5</v>
      </c>
      <c r="H265" s="27">
        <v>40.4</v>
      </c>
      <c r="I265" s="27">
        <v>23.5</v>
      </c>
      <c r="J265" s="27">
        <v>14.3</v>
      </c>
      <c r="L265" s="16"/>
    </row>
    <row r="266" spans="1:12" x14ac:dyDescent="0.4">
      <c r="A266" s="13"/>
      <c r="B266" s="13"/>
      <c r="C266" s="22">
        <v>2013</v>
      </c>
      <c r="D266" s="23">
        <v>1493</v>
      </c>
      <c r="E266" s="23">
        <v>874</v>
      </c>
      <c r="F266" s="23">
        <v>617</v>
      </c>
      <c r="G266" s="24">
        <v>58.5</v>
      </c>
      <c r="H266" s="24">
        <v>41.3</v>
      </c>
      <c r="I266" s="24">
        <v>23.6</v>
      </c>
      <c r="J266" s="24">
        <v>15.4</v>
      </c>
      <c r="L266" s="16"/>
    </row>
    <row r="267" spans="1:12" x14ac:dyDescent="0.4">
      <c r="A267" s="14"/>
      <c r="B267" s="14"/>
      <c r="C267" s="25">
        <v>2014</v>
      </c>
      <c r="D267" s="26">
        <v>1505</v>
      </c>
      <c r="E267" s="26">
        <v>847</v>
      </c>
      <c r="F267" s="26">
        <v>658</v>
      </c>
      <c r="G267" s="27">
        <v>56.3</v>
      </c>
      <c r="H267" s="27">
        <v>43.7</v>
      </c>
      <c r="I267" s="27">
        <v>21.9</v>
      </c>
      <c r="J267" s="27">
        <v>20</v>
      </c>
      <c r="L267" s="16"/>
    </row>
    <row r="268" spans="1:12" x14ac:dyDescent="0.4">
      <c r="A268" s="13"/>
      <c r="B268" s="13"/>
      <c r="C268" s="22">
        <v>2015</v>
      </c>
      <c r="D268" s="23">
        <v>1539</v>
      </c>
      <c r="E268" s="23">
        <v>863</v>
      </c>
      <c r="F268" s="23">
        <v>676</v>
      </c>
      <c r="G268" s="24">
        <v>56.1</v>
      </c>
      <c r="H268" s="24">
        <v>43.9</v>
      </c>
      <c r="I268" s="24">
        <v>21.8</v>
      </c>
      <c r="J268" s="24">
        <v>20.7</v>
      </c>
      <c r="L268" s="16"/>
    </row>
    <row r="269" spans="1:12" x14ac:dyDescent="0.4">
      <c r="A269" s="14"/>
      <c r="B269" s="14"/>
      <c r="C269" s="25">
        <v>2016</v>
      </c>
      <c r="D269" s="26">
        <v>1480</v>
      </c>
      <c r="E269" s="26">
        <v>843</v>
      </c>
      <c r="F269" s="26">
        <v>637</v>
      </c>
      <c r="G269" s="27">
        <v>57</v>
      </c>
      <c r="H269" s="27">
        <v>43</v>
      </c>
      <c r="I269" s="27">
        <v>22.6</v>
      </c>
      <c r="J269" s="27">
        <v>18.2</v>
      </c>
      <c r="L269" s="16"/>
    </row>
    <row r="270" spans="1:12" x14ac:dyDescent="0.4">
      <c r="A270" s="13"/>
      <c r="B270" s="13"/>
      <c r="C270" s="22">
        <v>2017</v>
      </c>
      <c r="D270" s="23">
        <v>1469</v>
      </c>
      <c r="E270" s="23">
        <v>841</v>
      </c>
      <c r="F270" s="23">
        <v>628</v>
      </c>
      <c r="G270" s="24">
        <v>57.2</v>
      </c>
      <c r="H270" s="24">
        <v>42.8</v>
      </c>
      <c r="I270" s="24">
        <v>22.8</v>
      </c>
      <c r="J270" s="24">
        <v>19</v>
      </c>
      <c r="L270" s="16"/>
    </row>
    <row r="271" spans="1:12" x14ac:dyDescent="0.4">
      <c r="A271" s="14"/>
      <c r="B271" s="14"/>
      <c r="C271" s="25">
        <v>2018</v>
      </c>
      <c r="D271" s="26">
        <v>1468</v>
      </c>
      <c r="E271" s="26">
        <v>782</v>
      </c>
      <c r="F271" s="26">
        <v>686</v>
      </c>
      <c r="G271" s="27">
        <v>53.3</v>
      </c>
      <c r="H271" s="27">
        <v>46.7</v>
      </c>
      <c r="I271" s="27">
        <v>25.1</v>
      </c>
      <c r="J271" s="27">
        <v>19.7</v>
      </c>
      <c r="L271" s="16"/>
    </row>
    <row r="272" spans="1:12" x14ac:dyDescent="0.4">
      <c r="A272" s="13"/>
      <c r="B272" s="13"/>
      <c r="C272" s="22">
        <v>2019</v>
      </c>
      <c r="D272" s="23">
        <v>1482</v>
      </c>
      <c r="E272" s="23">
        <v>748</v>
      </c>
      <c r="F272" s="23">
        <v>734</v>
      </c>
      <c r="G272" s="24">
        <v>50.5</v>
      </c>
      <c r="H272" s="24">
        <v>49.5</v>
      </c>
      <c r="I272" s="24">
        <v>25.4</v>
      </c>
      <c r="J272" s="24">
        <v>23.6</v>
      </c>
      <c r="L272" s="16"/>
    </row>
    <row r="273" spans="1:12" x14ac:dyDescent="0.4">
      <c r="A273" s="14"/>
      <c r="B273" s="14"/>
      <c r="C273" s="25">
        <v>2020</v>
      </c>
      <c r="D273" s="26">
        <v>1581</v>
      </c>
      <c r="E273" s="26">
        <v>804</v>
      </c>
      <c r="F273" s="26">
        <v>777</v>
      </c>
      <c r="G273" s="27">
        <v>50.9</v>
      </c>
      <c r="H273" s="27">
        <v>49.1</v>
      </c>
      <c r="I273" s="27">
        <v>19</v>
      </c>
      <c r="J273" s="27">
        <v>27.3</v>
      </c>
      <c r="L273" s="16"/>
    </row>
    <row r="274" spans="1:12" x14ac:dyDescent="0.4">
      <c r="A274" s="250" t="s">
        <v>12</v>
      </c>
      <c r="B274" s="250" t="s">
        <v>9</v>
      </c>
      <c r="C274" s="251">
        <v>1980</v>
      </c>
      <c r="D274" s="252">
        <v>967</v>
      </c>
      <c r="E274" s="252">
        <v>828</v>
      </c>
      <c r="F274" s="252">
        <v>139</v>
      </c>
      <c r="G274" s="253">
        <v>85.6</v>
      </c>
      <c r="H274" s="253">
        <v>14.4</v>
      </c>
      <c r="I274" s="253">
        <v>11.6</v>
      </c>
      <c r="J274" s="253">
        <v>0.9</v>
      </c>
      <c r="L274" s="16"/>
    </row>
    <row r="275" spans="1:12" x14ac:dyDescent="0.4">
      <c r="A275" s="14"/>
      <c r="B275" s="14"/>
      <c r="C275" s="25">
        <v>1981</v>
      </c>
      <c r="D275" s="26">
        <v>1061</v>
      </c>
      <c r="E275" s="26">
        <v>911</v>
      </c>
      <c r="F275" s="26">
        <v>150</v>
      </c>
      <c r="G275" s="27">
        <v>85.9</v>
      </c>
      <c r="H275" s="27">
        <v>14.1</v>
      </c>
      <c r="I275" s="27">
        <v>11.4</v>
      </c>
      <c r="J275" s="27">
        <v>1.2</v>
      </c>
      <c r="L275" s="16"/>
    </row>
    <row r="276" spans="1:12" x14ac:dyDescent="0.4">
      <c r="A276" s="13"/>
      <c r="B276" s="13"/>
      <c r="C276" s="22">
        <v>1982</v>
      </c>
      <c r="D276" s="23">
        <v>1073</v>
      </c>
      <c r="E276" s="23">
        <v>919</v>
      </c>
      <c r="F276" s="23">
        <v>154</v>
      </c>
      <c r="G276" s="24">
        <v>85.6</v>
      </c>
      <c r="H276" s="24">
        <v>14.4</v>
      </c>
      <c r="I276" s="24">
        <v>10.7</v>
      </c>
      <c r="J276" s="24">
        <v>1.6</v>
      </c>
      <c r="L276" s="16"/>
    </row>
    <row r="277" spans="1:12" x14ac:dyDescent="0.4">
      <c r="A277" s="14"/>
      <c r="B277" s="14"/>
      <c r="C277" s="25">
        <v>1983</v>
      </c>
      <c r="D277" s="26">
        <v>1023</v>
      </c>
      <c r="E277" s="26">
        <v>824</v>
      </c>
      <c r="F277" s="26">
        <v>198</v>
      </c>
      <c r="G277" s="27">
        <v>80.5</v>
      </c>
      <c r="H277" s="27">
        <v>19.399999999999999</v>
      </c>
      <c r="I277" s="27">
        <v>16</v>
      </c>
      <c r="J277" s="27">
        <v>1.3</v>
      </c>
      <c r="L277" s="16"/>
    </row>
    <row r="278" spans="1:12" x14ac:dyDescent="0.4">
      <c r="A278" s="13"/>
      <c r="B278" s="13"/>
      <c r="C278" s="22">
        <v>1984</v>
      </c>
      <c r="D278" s="23">
        <v>1053</v>
      </c>
      <c r="E278" s="23">
        <v>840</v>
      </c>
      <c r="F278" s="23">
        <v>213</v>
      </c>
      <c r="G278" s="24">
        <v>79.8</v>
      </c>
      <c r="H278" s="24">
        <v>20.2</v>
      </c>
      <c r="I278" s="24">
        <v>17.100000000000001</v>
      </c>
      <c r="J278" s="24">
        <v>1.5</v>
      </c>
      <c r="L278" s="16"/>
    </row>
    <row r="279" spans="1:12" x14ac:dyDescent="0.4">
      <c r="A279" s="14"/>
      <c r="B279" s="14"/>
      <c r="C279" s="25">
        <v>1985</v>
      </c>
      <c r="D279" s="26">
        <v>1028</v>
      </c>
      <c r="E279" s="26">
        <v>841</v>
      </c>
      <c r="F279" s="26">
        <v>187</v>
      </c>
      <c r="G279" s="27">
        <v>81.8</v>
      </c>
      <c r="H279" s="27">
        <v>18.2</v>
      </c>
      <c r="I279" s="27">
        <v>12.7</v>
      </c>
      <c r="J279" s="27">
        <v>2.2999999999999998</v>
      </c>
      <c r="L279" s="16"/>
    </row>
    <row r="280" spans="1:12" x14ac:dyDescent="0.4">
      <c r="A280" s="13"/>
      <c r="B280" s="13"/>
      <c r="C280" s="22">
        <v>1986</v>
      </c>
      <c r="D280" s="23">
        <v>771</v>
      </c>
      <c r="E280" s="23">
        <v>573</v>
      </c>
      <c r="F280" s="23">
        <v>198</v>
      </c>
      <c r="G280" s="24">
        <v>74.3</v>
      </c>
      <c r="H280" s="24">
        <v>25.7</v>
      </c>
      <c r="I280" s="24">
        <v>21.1</v>
      </c>
      <c r="J280" s="24">
        <v>1.7</v>
      </c>
      <c r="L280" s="16"/>
    </row>
    <row r="281" spans="1:12" x14ac:dyDescent="0.4">
      <c r="A281" s="14"/>
      <c r="B281" s="14"/>
      <c r="C281" s="25">
        <v>1987</v>
      </c>
      <c r="D281" s="26">
        <v>1167</v>
      </c>
      <c r="E281" s="26">
        <v>935</v>
      </c>
      <c r="F281" s="26">
        <v>231</v>
      </c>
      <c r="G281" s="27">
        <v>80.099999999999994</v>
      </c>
      <c r="H281" s="27">
        <v>19.8</v>
      </c>
      <c r="I281" s="27">
        <v>15.1</v>
      </c>
      <c r="J281" s="27">
        <v>1.6</v>
      </c>
      <c r="L281" s="16"/>
    </row>
    <row r="282" spans="1:12" x14ac:dyDescent="0.4">
      <c r="A282" s="13"/>
      <c r="B282" s="13"/>
      <c r="C282" s="22">
        <v>1988</v>
      </c>
      <c r="D282" s="23">
        <v>1068</v>
      </c>
      <c r="E282" s="23">
        <v>824</v>
      </c>
      <c r="F282" s="23">
        <v>244</v>
      </c>
      <c r="G282" s="24">
        <v>77.2</v>
      </c>
      <c r="H282" s="24">
        <v>22.8</v>
      </c>
      <c r="I282" s="24">
        <v>17.3</v>
      </c>
      <c r="J282" s="24">
        <v>2.7</v>
      </c>
      <c r="L282" s="16"/>
    </row>
    <row r="283" spans="1:12" x14ac:dyDescent="0.4">
      <c r="A283" s="14"/>
      <c r="B283" s="14"/>
      <c r="C283" s="25">
        <v>1989</v>
      </c>
      <c r="D283" s="26">
        <v>1110</v>
      </c>
      <c r="E283" s="26">
        <v>860</v>
      </c>
      <c r="F283" s="26">
        <v>249</v>
      </c>
      <c r="G283" s="27">
        <v>77.5</v>
      </c>
      <c r="H283" s="27">
        <v>22.4</v>
      </c>
      <c r="I283" s="27">
        <v>17</v>
      </c>
      <c r="J283" s="27">
        <v>3</v>
      </c>
      <c r="L283" s="16"/>
    </row>
    <row r="284" spans="1:12" x14ac:dyDescent="0.4">
      <c r="A284" s="13"/>
      <c r="B284" s="13"/>
      <c r="C284" s="22">
        <v>1990</v>
      </c>
      <c r="D284" s="23">
        <v>951</v>
      </c>
      <c r="E284" s="23">
        <v>718</v>
      </c>
      <c r="F284" s="23">
        <v>232</v>
      </c>
      <c r="G284" s="24">
        <v>75.5</v>
      </c>
      <c r="H284" s="24">
        <v>24.4</v>
      </c>
      <c r="I284" s="24">
        <v>19.7</v>
      </c>
      <c r="J284" s="24">
        <v>1.7</v>
      </c>
      <c r="L284" s="16"/>
    </row>
    <row r="285" spans="1:12" x14ac:dyDescent="0.4">
      <c r="A285" s="14"/>
      <c r="B285" s="14"/>
      <c r="C285" s="25">
        <v>1991</v>
      </c>
      <c r="D285" s="26">
        <v>901</v>
      </c>
      <c r="E285" s="26">
        <v>645</v>
      </c>
      <c r="F285" s="26">
        <v>256</v>
      </c>
      <c r="G285" s="27">
        <v>71.599999999999994</v>
      </c>
      <c r="H285" s="27">
        <v>28.4</v>
      </c>
      <c r="I285" s="27">
        <v>22.4</v>
      </c>
      <c r="J285" s="27">
        <v>2.4</v>
      </c>
      <c r="L285" s="16"/>
    </row>
    <row r="286" spans="1:12" x14ac:dyDescent="0.4">
      <c r="A286" s="13"/>
      <c r="B286" s="13"/>
      <c r="C286" s="22">
        <v>1992</v>
      </c>
      <c r="D286" s="23">
        <v>907</v>
      </c>
      <c r="E286" s="23">
        <v>687</v>
      </c>
      <c r="F286" s="23">
        <v>220</v>
      </c>
      <c r="G286" s="24">
        <v>75.7</v>
      </c>
      <c r="H286" s="24">
        <v>24.3</v>
      </c>
      <c r="I286" s="24">
        <v>19.399999999999999</v>
      </c>
      <c r="J286" s="24">
        <v>1.8</v>
      </c>
      <c r="L286" s="16"/>
    </row>
    <row r="287" spans="1:12" x14ac:dyDescent="0.4">
      <c r="A287" s="14"/>
      <c r="B287" s="14"/>
      <c r="C287" s="25">
        <v>1993</v>
      </c>
      <c r="D287" s="26">
        <v>941</v>
      </c>
      <c r="E287" s="26">
        <v>731</v>
      </c>
      <c r="F287" s="26">
        <v>210</v>
      </c>
      <c r="G287" s="27">
        <v>77.7</v>
      </c>
      <c r="H287" s="27">
        <v>22.3</v>
      </c>
      <c r="I287" s="27">
        <v>17.600000000000001</v>
      </c>
      <c r="J287" s="27">
        <v>2.1</v>
      </c>
      <c r="L287" s="16"/>
    </row>
    <row r="288" spans="1:12" x14ac:dyDescent="0.4">
      <c r="A288" s="13"/>
      <c r="B288" s="13"/>
      <c r="C288" s="22">
        <v>1994</v>
      </c>
      <c r="D288" s="23">
        <v>884</v>
      </c>
      <c r="E288" s="23">
        <v>655</v>
      </c>
      <c r="F288" s="23">
        <v>228</v>
      </c>
      <c r="G288" s="24">
        <v>74.099999999999994</v>
      </c>
      <c r="H288" s="24">
        <v>25.8</v>
      </c>
      <c r="I288" s="24">
        <v>19.899999999999999</v>
      </c>
      <c r="J288" s="24">
        <v>2.5</v>
      </c>
      <c r="L288" s="16"/>
    </row>
    <row r="289" spans="1:12" x14ac:dyDescent="0.4">
      <c r="A289" s="14"/>
      <c r="B289" s="14"/>
      <c r="C289" s="25">
        <v>1995</v>
      </c>
      <c r="D289" s="26">
        <v>892</v>
      </c>
      <c r="E289" s="26">
        <v>696</v>
      </c>
      <c r="F289" s="26">
        <v>196</v>
      </c>
      <c r="G289" s="27">
        <v>78</v>
      </c>
      <c r="H289" s="27">
        <v>22</v>
      </c>
      <c r="I289" s="27">
        <v>16.600000000000001</v>
      </c>
      <c r="J289" s="27">
        <v>2.1</v>
      </c>
      <c r="L289" s="16"/>
    </row>
    <row r="290" spans="1:12" x14ac:dyDescent="0.4">
      <c r="A290" s="13"/>
      <c r="B290" s="13"/>
      <c r="C290" s="22">
        <v>1996</v>
      </c>
      <c r="D290" s="23">
        <v>869</v>
      </c>
      <c r="E290" s="23">
        <v>653</v>
      </c>
      <c r="F290" s="23">
        <v>212</v>
      </c>
      <c r="G290" s="24">
        <v>75.099999999999994</v>
      </c>
      <c r="H290" s="24">
        <v>24.4</v>
      </c>
      <c r="I290" s="24">
        <v>16.899999999999999</v>
      </c>
      <c r="J290" s="24">
        <v>3.6</v>
      </c>
      <c r="L290" s="16"/>
    </row>
    <row r="291" spans="1:12" x14ac:dyDescent="0.4">
      <c r="A291" s="14"/>
      <c r="B291" s="14"/>
      <c r="C291" s="25">
        <v>1997</v>
      </c>
      <c r="D291" s="26">
        <v>852</v>
      </c>
      <c r="E291" s="26">
        <v>633</v>
      </c>
      <c r="F291" s="26">
        <v>219</v>
      </c>
      <c r="G291" s="27">
        <v>74.3</v>
      </c>
      <c r="H291" s="27">
        <v>25.7</v>
      </c>
      <c r="I291" s="27">
        <v>18.5</v>
      </c>
      <c r="J291" s="27">
        <v>3.5</v>
      </c>
      <c r="L291" s="16"/>
    </row>
    <row r="292" spans="1:12" x14ac:dyDescent="0.4">
      <c r="A292" s="13"/>
      <c r="B292" s="13"/>
      <c r="C292" s="22">
        <v>1998</v>
      </c>
      <c r="D292" s="23">
        <v>820</v>
      </c>
      <c r="E292" s="23">
        <v>619</v>
      </c>
      <c r="F292" s="23">
        <v>201</v>
      </c>
      <c r="G292" s="24">
        <v>75.5</v>
      </c>
      <c r="H292" s="24">
        <v>24.5</v>
      </c>
      <c r="I292" s="24">
        <v>18.2</v>
      </c>
      <c r="J292" s="24">
        <v>2.8</v>
      </c>
      <c r="L292" s="16"/>
    </row>
    <row r="293" spans="1:12" x14ac:dyDescent="0.4">
      <c r="A293" s="14"/>
      <c r="B293" s="14"/>
      <c r="C293" s="25">
        <v>1999</v>
      </c>
      <c r="D293" s="26">
        <v>817</v>
      </c>
      <c r="E293" s="26">
        <v>632</v>
      </c>
      <c r="F293" s="26">
        <v>185</v>
      </c>
      <c r="G293" s="27">
        <v>77.400000000000006</v>
      </c>
      <c r="H293" s="27">
        <v>22.6</v>
      </c>
      <c r="I293" s="27">
        <v>16.2</v>
      </c>
      <c r="J293" s="27">
        <v>3.5</v>
      </c>
      <c r="L293" s="16"/>
    </row>
    <row r="294" spans="1:12" x14ac:dyDescent="0.4">
      <c r="A294" s="13"/>
      <c r="B294" s="13"/>
      <c r="C294" s="22">
        <v>2000</v>
      </c>
      <c r="D294" s="23">
        <v>811</v>
      </c>
      <c r="E294" s="23">
        <v>593</v>
      </c>
      <c r="F294" s="23">
        <v>218</v>
      </c>
      <c r="G294" s="24">
        <v>73.099999999999994</v>
      </c>
      <c r="H294" s="24">
        <v>26.9</v>
      </c>
      <c r="I294" s="24">
        <v>19.600000000000001</v>
      </c>
      <c r="J294" s="24">
        <v>4.5999999999999996</v>
      </c>
      <c r="L294" s="16"/>
    </row>
    <row r="295" spans="1:12" x14ac:dyDescent="0.4">
      <c r="A295" s="14"/>
      <c r="B295" s="14"/>
      <c r="C295" s="25">
        <v>2001</v>
      </c>
      <c r="D295" s="26">
        <v>795</v>
      </c>
      <c r="E295" s="26">
        <v>625</v>
      </c>
      <c r="F295" s="26">
        <v>170</v>
      </c>
      <c r="G295" s="27">
        <v>78.599999999999994</v>
      </c>
      <c r="H295" s="27">
        <v>21.4</v>
      </c>
      <c r="I295" s="27">
        <v>15.5</v>
      </c>
      <c r="J295" s="27">
        <v>3.1</v>
      </c>
      <c r="L295" s="16"/>
    </row>
    <row r="296" spans="1:12" x14ac:dyDescent="0.4">
      <c r="A296" s="13"/>
      <c r="B296" s="13"/>
      <c r="C296" s="22">
        <v>2002</v>
      </c>
      <c r="D296" s="23">
        <v>1040</v>
      </c>
      <c r="E296" s="23">
        <v>783</v>
      </c>
      <c r="F296" s="23">
        <v>257</v>
      </c>
      <c r="G296" s="24">
        <v>75.3</v>
      </c>
      <c r="H296" s="24">
        <v>24.7</v>
      </c>
      <c r="I296" s="24">
        <v>17.100000000000001</v>
      </c>
      <c r="J296" s="24">
        <v>4.3</v>
      </c>
      <c r="L296" s="16"/>
    </row>
    <row r="297" spans="1:12" x14ac:dyDescent="0.4">
      <c r="A297" s="14"/>
      <c r="B297" s="14"/>
      <c r="C297" s="25">
        <v>2003</v>
      </c>
      <c r="D297" s="26">
        <v>1046</v>
      </c>
      <c r="E297" s="26">
        <v>797</v>
      </c>
      <c r="F297" s="26">
        <v>249</v>
      </c>
      <c r="G297" s="27">
        <v>76.2</v>
      </c>
      <c r="H297" s="27">
        <v>23.8</v>
      </c>
      <c r="I297" s="27">
        <v>16.600000000000001</v>
      </c>
      <c r="J297" s="27">
        <v>4.3</v>
      </c>
      <c r="L297" s="16"/>
    </row>
    <row r="298" spans="1:12" x14ac:dyDescent="0.4">
      <c r="A298" s="13"/>
      <c r="B298" s="13"/>
      <c r="C298" s="22">
        <v>2004</v>
      </c>
      <c r="D298" s="23">
        <v>789</v>
      </c>
      <c r="E298" s="23">
        <v>615</v>
      </c>
      <c r="F298" s="23">
        <v>174</v>
      </c>
      <c r="G298" s="24">
        <v>77.900000000000006</v>
      </c>
      <c r="H298" s="24">
        <v>22.1</v>
      </c>
      <c r="I298" s="24">
        <v>15.6</v>
      </c>
      <c r="J298" s="24">
        <v>4.7</v>
      </c>
      <c r="L298" s="16"/>
    </row>
    <row r="299" spans="1:12" x14ac:dyDescent="0.4">
      <c r="A299" s="14"/>
      <c r="B299" s="14"/>
      <c r="C299" s="25">
        <v>2005</v>
      </c>
      <c r="D299" s="26">
        <v>621</v>
      </c>
      <c r="E299" s="26">
        <v>463</v>
      </c>
      <c r="F299" s="26">
        <v>158</v>
      </c>
      <c r="G299" s="27">
        <v>74.599999999999994</v>
      </c>
      <c r="H299" s="27">
        <v>25.4</v>
      </c>
      <c r="I299" s="27">
        <v>17.600000000000001</v>
      </c>
      <c r="J299" s="27">
        <v>4.5</v>
      </c>
      <c r="L299" s="16"/>
    </row>
    <row r="300" spans="1:12" x14ac:dyDescent="0.4">
      <c r="A300" s="13"/>
      <c r="B300" s="13"/>
      <c r="C300" s="22">
        <v>2006</v>
      </c>
      <c r="D300" s="23">
        <v>747</v>
      </c>
      <c r="E300" s="23">
        <v>566</v>
      </c>
      <c r="F300" s="23">
        <v>181</v>
      </c>
      <c r="G300" s="24">
        <v>75.8</v>
      </c>
      <c r="H300" s="24">
        <v>24.2</v>
      </c>
      <c r="I300" s="24">
        <v>14.7</v>
      </c>
      <c r="J300" s="24">
        <v>5.9</v>
      </c>
      <c r="L300" s="16"/>
    </row>
    <row r="301" spans="1:12" x14ac:dyDescent="0.4">
      <c r="A301" s="14"/>
      <c r="B301" s="14"/>
      <c r="C301" s="25">
        <v>2007</v>
      </c>
      <c r="D301" s="26">
        <v>1247</v>
      </c>
      <c r="E301" s="26">
        <v>953</v>
      </c>
      <c r="F301" s="26">
        <v>293</v>
      </c>
      <c r="G301" s="27">
        <v>76.400000000000006</v>
      </c>
      <c r="H301" s="27">
        <v>23.5</v>
      </c>
      <c r="I301" s="27">
        <v>15.8</v>
      </c>
      <c r="J301" s="27">
        <v>4.8</v>
      </c>
      <c r="L301" s="16"/>
    </row>
    <row r="302" spans="1:12" x14ac:dyDescent="0.4">
      <c r="A302" s="13"/>
      <c r="B302" s="13"/>
      <c r="C302" s="22">
        <v>2008</v>
      </c>
      <c r="D302" s="23">
        <v>1054</v>
      </c>
      <c r="E302" s="23">
        <v>813</v>
      </c>
      <c r="F302" s="23">
        <v>241</v>
      </c>
      <c r="G302" s="24">
        <v>77.099999999999994</v>
      </c>
      <c r="H302" s="24">
        <v>22.9</v>
      </c>
      <c r="I302" s="24">
        <v>15.4</v>
      </c>
      <c r="J302" s="24">
        <v>4.2</v>
      </c>
      <c r="L302" s="16"/>
    </row>
    <row r="303" spans="1:12" x14ac:dyDescent="0.4">
      <c r="A303" s="14"/>
      <c r="B303" s="14"/>
      <c r="C303" s="25">
        <v>2009</v>
      </c>
      <c r="D303" s="26">
        <v>1878</v>
      </c>
      <c r="E303" s="26">
        <v>1450</v>
      </c>
      <c r="F303" s="26">
        <v>428</v>
      </c>
      <c r="G303" s="27">
        <v>77.2</v>
      </c>
      <c r="H303" s="27">
        <v>22.8</v>
      </c>
      <c r="I303" s="27">
        <v>13.9</v>
      </c>
      <c r="J303" s="27">
        <v>5.6</v>
      </c>
      <c r="L303" s="16"/>
    </row>
    <row r="304" spans="1:12" x14ac:dyDescent="0.4">
      <c r="A304" s="13"/>
      <c r="B304" s="13"/>
      <c r="C304" s="22">
        <v>2010</v>
      </c>
      <c r="D304" s="23">
        <v>1924</v>
      </c>
      <c r="E304" s="23">
        <v>1450</v>
      </c>
      <c r="F304" s="23">
        <v>474</v>
      </c>
      <c r="G304" s="24">
        <v>75.400000000000006</v>
      </c>
      <c r="H304" s="24">
        <v>24.6</v>
      </c>
      <c r="I304" s="24">
        <v>15.3</v>
      </c>
      <c r="J304" s="24">
        <v>6</v>
      </c>
      <c r="L304" s="16"/>
    </row>
    <row r="305" spans="1:12" x14ac:dyDescent="0.4">
      <c r="A305" s="14"/>
      <c r="B305" s="14"/>
      <c r="C305" s="25">
        <v>2011</v>
      </c>
      <c r="D305" s="26">
        <v>1701</v>
      </c>
      <c r="E305" s="26">
        <v>1193</v>
      </c>
      <c r="F305" s="26">
        <v>507</v>
      </c>
      <c r="G305" s="27">
        <v>70.099999999999994</v>
      </c>
      <c r="H305" s="27">
        <v>29.8</v>
      </c>
      <c r="I305" s="27">
        <v>18.5</v>
      </c>
      <c r="J305" s="27">
        <v>7.8</v>
      </c>
      <c r="L305" s="16"/>
    </row>
    <row r="306" spans="1:12" x14ac:dyDescent="0.4">
      <c r="A306" s="13"/>
      <c r="B306" s="13"/>
      <c r="C306" s="22">
        <v>2012</v>
      </c>
      <c r="D306" s="23">
        <v>1940</v>
      </c>
      <c r="E306" s="23">
        <v>1310</v>
      </c>
      <c r="F306" s="23">
        <v>627</v>
      </c>
      <c r="G306" s="24">
        <v>67.5</v>
      </c>
      <c r="H306" s="24">
        <v>32.299999999999997</v>
      </c>
      <c r="I306" s="24">
        <v>19.7</v>
      </c>
      <c r="J306" s="24">
        <v>9.1</v>
      </c>
      <c r="L306" s="16"/>
    </row>
    <row r="307" spans="1:12" x14ac:dyDescent="0.4">
      <c r="A307" s="14"/>
      <c r="B307" s="14"/>
      <c r="C307" s="25">
        <v>2013</v>
      </c>
      <c r="D307" s="26">
        <v>2063</v>
      </c>
      <c r="E307" s="26">
        <v>1381</v>
      </c>
      <c r="F307" s="26">
        <v>682</v>
      </c>
      <c r="G307" s="27">
        <v>66.900000000000006</v>
      </c>
      <c r="H307" s="27">
        <v>33.1</v>
      </c>
      <c r="I307" s="27">
        <v>21</v>
      </c>
      <c r="J307" s="27">
        <v>8.9</v>
      </c>
      <c r="L307" s="16"/>
    </row>
    <row r="308" spans="1:12" x14ac:dyDescent="0.4">
      <c r="A308" s="13"/>
      <c r="B308" s="13"/>
      <c r="C308" s="22">
        <v>2014</v>
      </c>
      <c r="D308" s="23">
        <v>1453</v>
      </c>
      <c r="E308" s="23">
        <v>996</v>
      </c>
      <c r="F308" s="23">
        <v>457</v>
      </c>
      <c r="G308" s="24">
        <v>68.5</v>
      </c>
      <c r="H308" s="24">
        <v>31.5</v>
      </c>
      <c r="I308" s="24">
        <v>18</v>
      </c>
      <c r="J308" s="24">
        <v>9.9</v>
      </c>
      <c r="L308" s="16"/>
    </row>
    <row r="309" spans="1:12" x14ac:dyDescent="0.4">
      <c r="A309" s="14"/>
      <c r="B309" s="14"/>
      <c r="C309" s="25">
        <v>2015</v>
      </c>
      <c r="D309" s="26">
        <v>1519</v>
      </c>
      <c r="E309" s="26">
        <v>961</v>
      </c>
      <c r="F309" s="26">
        <v>558</v>
      </c>
      <c r="G309" s="27">
        <v>63.3</v>
      </c>
      <c r="H309" s="27">
        <v>36.700000000000003</v>
      </c>
      <c r="I309" s="27">
        <v>21.7</v>
      </c>
      <c r="J309" s="27">
        <v>11.9</v>
      </c>
      <c r="L309" s="16"/>
    </row>
    <row r="310" spans="1:12" x14ac:dyDescent="0.4">
      <c r="A310" s="13"/>
      <c r="B310" s="13"/>
      <c r="C310" s="22">
        <v>2016</v>
      </c>
      <c r="D310" s="23">
        <v>1463</v>
      </c>
      <c r="E310" s="23">
        <v>953</v>
      </c>
      <c r="F310" s="23">
        <v>510</v>
      </c>
      <c r="G310" s="24">
        <v>65.099999999999994</v>
      </c>
      <c r="H310" s="24">
        <v>34.9</v>
      </c>
      <c r="I310" s="24">
        <v>22.4</v>
      </c>
      <c r="J310" s="24">
        <v>10</v>
      </c>
      <c r="L310" s="16"/>
    </row>
    <row r="311" spans="1:12" x14ac:dyDescent="0.4">
      <c r="A311" s="14"/>
      <c r="B311" s="14"/>
      <c r="C311" s="25">
        <v>2017</v>
      </c>
      <c r="D311" s="26">
        <v>1458</v>
      </c>
      <c r="E311" s="26">
        <v>959</v>
      </c>
      <c r="F311" s="26">
        <v>499</v>
      </c>
      <c r="G311" s="27">
        <v>65.8</v>
      </c>
      <c r="H311" s="27">
        <v>34.200000000000003</v>
      </c>
      <c r="I311" s="27">
        <v>21.7</v>
      </c>
      <c r="J311" s="27">
        <v>10.199999999999999</v>
      </c>
      <c r="L311" s="16"/>
    </row>
    <row r="312" spans="1:12" x14ac:dyDescent="0.4">
      <c r="A312" s="13"/>
      <c r="B312" s="13"/>
      <c r="C312" s="22">
        <v>2018</v>
      </c>
      <c r="D312" s="23">
        <v>1431</v>
      </c>
      <c r="E312" s="23">
        <v>887</v>
      </c>
      <c r="F312" s="23">
        <v>544</v>
      </c>
      <c r="G312" s="24">
        <v>62</v>
      </c>
      <c r="H312" s="24">
        <v>38</v>
      </c>
      <c r="I312" s="24">
        <v>24.4</v>
      </c>
      <c r="J312" s="24">
        <v>11.2</v>
      </c>
      <c r="L312" s="16"/>
    </row>
    <row r="313" spans="1:12" x14ac:dyDescent="0.4">
      <c r="A313" s="14"/>
      <c r="B313" s="14"/>
      <c r="C313" s="25">
        <v>2019</v>
      </c>
      <c r="D313" s="26">
        <v>1400</v>
      </c>
      <c r="E313" s="26">
        <v>858</v>
      </c>
      <c r="F313" s="26">
        <v>542</v>
      </c>
      <c r="G313" s="27">
        <v>61.3</v>
      </c>
      <c r="H313" s="27">
        <v>38.700000000000003</v>
      </c>
      <c r="I313" s="27">
        <v>24.9</v>
      </c>
      <c r="J313" s="27">
        <v>11.1</v>
      </c>
      <c r="L313" s="16"/>
    </row>
    <row r="314" spans="1:12" x14ac:dyDescent="0.4">
      <c r="A314" s="13"/>
      <c r="B314" s="13"/>
      <c r="C314" s="22">
        <v>2020</v>
      </c>
      <c r="D314" s="23">
        <v>1451</v>
      </c>
      <c r="E314" s="23">
        <v>839</v>
      </c>
      <c r="F314" s="23">
        <v>612</v>
      </c>
      <c r="G314" s="24">
        <v>57.8</v>
      </c>
      <c r="H314" s="24">
        <v>42.2</v>
      </c>
      <c r="I314" s="24">
        <v>19.899999999999999</v>
      </c>
      <c r="J314" s="24">
        <v>19.7</v>
      </c>
      <c r="L314" s="16"/>
    </row>
    <row r="315" spans="1:12" x14ac:dyDescent="0.4">
      <c r="A315" s="171" t="s">
        <v>12</v>
      </c>
      <c r="B315" s="171" t="s">
        <v>10</v>
      </c>
      <c r="C315" s="172">
        <v>1980</v>
      </c>
      <c r="D315" s="173">
        <v>1285</v>
      </c>
      <c r="E315" s="173">
        <v>1152</v>
      </c>
      <c r="F315" s="173">
        <v>133</v>
      </c>
      <c r="G315" s="174">
        <v>89.6</v>
      </c>
      <c r="H315" s="174">
        <v>10.4</v>
      </c>
      <c r="I315" s="174">
        <v>7.9</v>
      </c>
      <c r="J315" s="174">
        <v>0.6</v>
      </c>
      <c r="L315" s="16"/>
    </row>
    <row r="316" spans="1:12" x14ac:dyDescent="0.4">
      <c r="A316" s="13"/>
      <c r="B316" s="13"/>
      <c r="C316" s="22">
        <v>1981</v>
      </c>
      <c r="D316" s="23">
        <v>1279</v>
      </c>
      <c r="E316" s="23">
        <v>1117</v>
      </c>
      <c r="F316" s="23">
        <v>162</v>
      </c>
      <c r="G316" s="24">
        <v>87.3</v>
      </c>
      <c r="H316" s="24">
        <v>12.7</v>
      </c>
      <c r="I316" s="24">
        <v>7.8</v>
      </c>
      <c r="J316" s="24">
        <v>1.3</v>
      </c>
      <c r="L316" s="16"/>
    </row>
    <row r="317" spans="1:12" x14ac:dyDescent="0.4">
      <c r="A317" s="14"/>
      <c r="B317" s="14"/>
      <c r="C317" s="25">
        <v>1982</v>
      </c>
      <c r="D317" s="26">
        <v>611</v>
      </c>
      <c r="E317" s="26">
        <v>507</v>
      </c>
      <c r="F317" s="26">
        <v>104</v>
      </c>
      <c r="G317" s="27">
        <v>83</v>
      </c>
      <c r="H317" s="27">
        <v>17</v>
      </c>
      <c r="I317" s="27">
        <v>11.3</v>
      </c>
      <c r="J317" s="27">
        <v>1.6</v>
      </c>
      <c r="L317" s="16"/>
    </row>
    <row r="318" spans="1:12" x14ac:dyDescent="0.4">
      <c r="A318" s="13"/>
      <c r="B318" s="13"/>
      <c r="C318" s="22">
        <v>1983</v>
      </c>
      <c r="D318" s="23">
        <v>562</v>
      </c>
      <c r="E318" s="23">
        <v>465</v>
      </c>
      <c r="F318" s="23">
        <v>97</v>
      </c>
      <c r="G318" s="24">
        <v>82.7</v>
      </c>
      <c r="H318" s="24">
        <v>17.3</v>
      </c>
      <c r="I318" s="24">
        <v>13.5</v>
      </c>
      <c r="J318" s="24">
        <v>1.1000000000000001</v>
      </c>
      <c r="L318" s="16"/>
    </row>
    <row r="319" spans="1:12" x14ac:dyDescent="0.4">
      <c r="A319" s="14"/>
      <c r="B319" s="14"/>
      <c r="C319" s="25">
        <v>1984</v>
      </c>
      <c r="D319" s="26">
        <v>683</v>
      </c>
      <c r="E319" s="26">
        <v>558</v>
      </c>
      <c r="F319" s="26">
        <v>125</v>
      </c>
      <c r="G319" s="27">
        <v>81.7</v>
      </c>
      <c r="H319" s="27">
        <v>18.3</v>
      </c>
      <c r="I319" s="27">
        <v>12.6</v>
      </c>
      <c r="J319" s="27">
        <v>1.5</v>
      </c>
      <c r="L319" s="16"/>
    </row>
    <row r="320" spans="1:12" x14ac:dyDescent="0.4">
      <c r="A320" s="13"/>
      <c r="B320" s="13"/>
      <c r="C320" s="22">
        <v>1985</v>
      </c>
      <c r="D320" s="23">
        <v>658</v>
      </c>
      <c r="E320" s="23">
        <v>520</v>
      </c>
      <c r="F320" s="23">
        <v>138</v>
      </c>
      <c r="G320" s="24">
        <v>79</v>
      </c>
      <c r="H320" s="24">
        <v>21</v>
      </c>
      <c r="I320" s="24">
        <v>10.199999999999999</v>
      </c>
      <c r="J320" s="24">
        <v>0.9</v>
      </c>
      <c r="L320" s="16"/>
    </row>
    <row r="321" spans="1:12" x14ac:dyDescent="0.4">
      <c r="A321" s="14"/>
      <c r="B321" s="14"/>
      <c r="C321" s="25">
        <v>1986</v>
      </c>
      <c r="D321" s="26">
        <v>472</v>
      </c>
      <c r="E321" s="26">
        <v>351</v>
      </c>
      <c r="F321" s="26">
        <v>121</v>
      </c>
      <c r="G321" s="27">
        <v>74.400000000000006</v>
      </c>
      <c r="H321" s="27">
        <v>25.6</v>
      </c>
      <c r="I321" s="27">
        <v>13.8</v>
      </c>
      <c r="J321" s="27">
        <v>1.5</v>
      </c>
      <c r="L321" s="16"/>
    </row>
    <row r="322" spans="1:12" x14ac:dyDescent="0.4">
      <c r="A322" s="13"/>
      <c r="B322" s="13"/>
      <c r="C322" s="22">
        <v>1987</v>
      </c>
      <c r="D322" s="23">
        <v>714</v>
      </c>
      <c r="E322" s="23">
        <v>527</v>
      </c>
      <c r="F322" s="23">
        <v>186</v>
      </c>
      <c r="G322" s="24">
        <v>73.8</v>
      </c>
      <c r="H322" s="24">
        <v>26.1</v>
      </c>
      <c r="I322" s="24">
        <v>13.3</v>
      </c>
      <c r="J322" s="24">
        <v>0.8</v>
      </c>
      <c r="L322" s="16"/>
    </row>
    <row r="323" spans="1:12" x14ac:dyDescent="0.4">
      <c r="A323" s="14"/>
      <c r="B323" s="14"/>
      <c r="C323" s="25">
        <v>1988</v>
      </c>
      <c r="D323" s="26">
        <v>772</v>
      </c>
      <c r="E323" s="26">
        <v>622</v>
      </c>
      <c r="F323" s="26">
        <v>147</v>
      </c>
      <c r="G323" s="27">
        <v>80.599999999999994</v>
      </c>
      <c r="H323" s="27">
        <v>19</v>
      </c>
      <c r="I323" s="27">
        <v>11.3</v>
      </c>
      <c r="J323" s="27">
        <v>1.2</v>
      </c>
      <c r="L323" s="16"/>
    </row>
    <row r="324" spans="1:12" x14ac:dyDescent="0.4">
      <c r="A324" s="13"/>
      <c r="B324" s="13"/>
      <c r="C324" s="22">
        <v>1989</v>
      </c>
      <c r="D324" s="23">
        <v>876</v>
      </c>
      <c r="E324" s="23">
        <v>686</v>
      </c>
      <c r="F324" s="23">
        <v>189</v>
      </c>
      <c r="G324" s="24">
        <v>78.3</v>
      </c>
      <c r="H324" s="24">
        <v>21.6</v>
      </c>
      <c r="I324" s="24">
        <v>12.6</v>
      </c>
      <c r="J324" s="24">
        <v>1.8</v>
      </c>
      <c r="L324" s="16"/>
    </row>
    <row r="325" spans="1:12" x14ac:dyDescent="0.4">
      <c r="A325" s="14"/>
      <c r="B325" s="14"/>
      <c r="C325" s="25">
        <v>1990</v>
      </c>
      <c r="D325" s="26">
        <v>656</v>
      </c>
      <c r="E325" s="26">
        <v>481</v>
      </c>
      <c r="F325" s="26">
        <v>175</v>
      </c>
      <c r="G325" s="27">
        <v>73.3</v>
      </c>
      <c r="H325" s="27">
        <v>26.7</v>
      </c>
      <c r="I325" s="27">
        <v>16.3</v>
      </c>
      <c r="J325" s="27">
        <v>1.2</v>
      </c>
      <c r="L325" s="16"/>
    </row>
    <row r="326" spans="1:12" x14ac:dyDescent="0.4">
      <c r="A326" s="13"/>
      <c r="B326" s="13"/>
      <c r="C326" s="22">
        <v>1991</v>
      </c>
      <c r="D326" s="23">
        <v>582</v>
      </c>
      <c r="E326" s="23">
        <v>446</v>
      </c>
      <c r="F326" s="23">
        <v>136</v>
      </c>
      <c r="G326" s="24">
        <v>76.599999999999994</v>
      </c>
      <c r="H326" s="24">
        <v>23.4</v>
      </c>
      <c r="I326" s="24">
        <v>16</v>
      </c>
      <c r="J326" s="24">
        <v>1.9</v>
      </c>
      <c r="L326" s="16"/>
    </row>
    <row r="327" spans="1:12" x14ac:dyDescent="0.4">
      <c r="A327" s="14"/>
      <c r="B327" s="14"/>
      <c r="C327" s="25">
        <v>1992</v>
      </c>
      <c r="D327" s="26">
        <v>636</v>
      </c>
      <c r="E327" s="26">
        <v>465</v>
      </c>
      <c r="F327" s="26">
        <v>171</v>
      </c>
      <c r="G327" s="27">
        <v>73.099999999999994</v>
      </c>
      <c r="H327" s="27">
        <v>26.9</v>
      </c>
      <c r="I327" s="27">
        <v>16.399999999999999</v>
      </c>
      <c r="J327" s="27">
        <v>1.7</v>
      </c>
      <c r="L327" s="16"/>
    </row>
    <row r="328" spans="1:12" x14ac:dyDescent="0.4">
      <c r="A328" s="13"/>
      <c r="B328" s="13"/>
      <c r="C328" s="22">
        <v>1993</v>
      </c>
      <c r="D328" s="23">
        <v>654</v>
      </c>
      <c r="E328" s="23">
        <v>490</v>
      </c>
      <c r="F328" s="23">
        <v>164</v>
      </c>
      <c r="G328" s="24">
        <v>74.900000000000006</v>
      </c>
      <c r="H328" s="24">
        <v>25.1</v>
      </c>
      <c r="I328" s="24">
        <v>15.7</v>
      </c>
      <c r="J328" s="24">
        <v>1.5</v>
      </c>
      <c r="L328" s="16"/>
    </row>
    <row r="329" spans="1:12" x14ac:dyDescent="0.4">
      <c r="A329" s="14"/>
      <c r="B329" s="14"/>
      <c r="C329" s="25">
        <v>1994</v>
      </c>
      <c r="D329" s="26">
        <v>597</v>
      </c>
      <c r="E329" s="26">
        <v>458</v>
      </c>
      <c r="F329" s="26">
        <v>139</v>
      </c>
      <c r="G329" s="27">
        <v>76.7</v>
      </c>
      <c r="H329" s="27">
        <v>23.3</v>
      </c>
      <c r="I329" s="27">
        <v>13.4</v>
      </c>
      <c r="J329" s="27">
        <v>2.7</v>
      </c>
      <c r="L329" s="16"/>
    </row>
    <row r="330" spans="1:12" x14ac:dyDescent="0.4">
      <c r="A330" s="13"/>
      <c r="B330" s="13"/>
      <c r="C330" s="22">
        <v>1995</v>
      </c>
      <c r="D330" s="23">
        <v>652</v>
      </c>
      <c r="E330" s="23">
        <v>479</v>
      </c>
      <c r="F330" s="23">
        <v>173</v>
      </c>
      <c r="G330" s="24">
        <v>73.5</v>
      </c>
      <c r="H330" s="24">
        <v>26.5</v>
      </c>
      <c r="I330" s="24">
        <v>14.3</v>
      </c>
      <c r="J330" s="24">
        <v>1.4</v>
      </c>
      <c r="L330" s="16"/>
    </row>
    <row r="331" spans="1:12" x14ac:dyDescent="0.4">
      <c r="A331" s="14"/>
      <c r="B331" s="14"/>
      <c r="C331" s="25">
        <v>1996</v>
      </c>
      <c r="D331" s="26">
        <v>641</v>
      </c>
      <c r="E331" s="26">
        <v>468</v>
      </c>
      <c r="F331" s="26">
        <v>171</v>
      </c>
      <c r="G331" s="27">
        <v>73</v>
      </c>
      <c r="H331" s="27">
        <v>26.7</v>
      </c>
      <c r="I331" s="27">
        <v>15.9</v>
      </c>
      <c r="J331" s="27">
        <v>1.4</v>
      </c>
      <c r="L331" s="16"/>
    </row>
    <row r="332" spans="1:12" x14ac:dyDescent="0.4">
      <c r="A332" s="13"/>
      <c r="B332" s="13"/>
      <c r="C332" s="22">
        <v>1997</v>
      </c>
      <c r="D332" s="23">
        <v>660</v>
      </c>
      <c r="E332" s="23">
        <v>476</v>
      </c>
      <c r="F332" s="23">
        <v>184</v>
      </c>
      <c r="G332" s="24">
        <v>72.099999999999994</v>
      </c>
      <c r="H332" s="24">
        <v>27.9</v>
      </c>
      <c r="I332" s="24">
        <v>15.8</v>
      </c>
      <c r="J332" s="24">
        <v>1.5</v>
      </c>
      <c r="L332" s="16"/>
    </row>
    <row r="333" spans="1:12" x14ac:dyDescent="0.4">
      <c r="A333" s="14"/>
      <c r="B333" s="14"/>
      <c r="C333" s="25">
        <v>1998</v>
      </c>
      <c r="D333" s="26">
        <v>624</v>
      </c>
      <c r="E333" s="26">
        <v>439</v>
      </c>
      <c r="F333" s="26">
        <v>185</v>
      </c>
      <c r="G333" s="27">
        <v>70.400000000000006</v>
      </c>
      <c r="H333" s="27">
        <v>29.6</v>
      </c>
      <c r="I333" s="27">
        <v>18.100000000000001</v>
      </c>
      <c r="J333" s="27">
        <v>1.8</v>
      </c>
      <c r="L333" s="16"/>
    </row>
    <row r="334" spans="1:12" x14ac:dyDescent="0.4">
      <c r="A334" s="13"/>
      <c r="B334" s="13"/>
      <c r="C334" s="22">
        <v>1999</v>
      </c>
      <c r="D334" s="23">
        <v>674</v>
      </c>
      <c r="E334" s="23">
        <v>462</v>
      </c>
      <c r="F334" s="23">
        <v>212</v>
      </c>
      <c r="G334" s="24">
        <v>68.5</v>
      </c>
      <c r="H334" s="24">
        <v>31.5</v>
      </c>
      <c r="I334" s="24">
        <v>18.100000000000001</v>
      </c>
      <c r="J334" s="24">
        <v>1.8</v>
      </c>
      <c r="L334" s="16"/>
    </row>
    <row r="335" spans="1:12" x14ac:dyDescent="0.4">
      <c r="A335" s="14"/>
      <c r="B335" s="14"/>
      <c r="C335" s="25">
        <v>2000</v>
      </c>
      <c r="D335" s="26">
        <v>639</v>
      </c>
      <c r="E335" s="26">
        <v>472</v>
      </c>
      <c r="F335" s="26">
        <v>167</v>
      </c>
      <c r="G335" s="27">
        <v>73.900000000000006</v>
      </c>
      <c r="H335" s="27">
        <v>26.1</v>
      </c>
      <c r="I335" s="27">
        <v>15.8</v>
      </c>
      <c r="J335" s="27">
        <v>2</v>
      </c>
      <c r="L335" s="16"/>
    </row>
    <row r="336" spans="1:12" x14ac:dyDescent="0.4">
      <c r="A336" s="13"/>
      <c r="B336" s="13"/>
      <c r="C336" s="22">
        <v>2001</v>
      </c>
      <c r="D336" s="23">
        <v>656</v>
      </c>
      <c r="E336" s="23">
        <v>486</v>
      </c>
      <c r="F336" s="23">
        <v>170</v>
      </c>
      <c r="G336" s="24">
        <v>74.099999999999994</v>
      </c>
      <c r="H336" s="24">
        <v>25.9</v>
      </c>
      <c r="I336" s="24">
        <v>15.5</v>
      </c>
      <c r="J336" s="24">
        <v>2.6</v>
      </c>
      <c r="L336" s="16"/>
    </row>
    <row r="337" spans="1:12" x14ac:dyDescent="0.4">
      <c r="A337" s="14"/>
      <c r="B337" s="14"/>
      <c r="C337" s="25">
        <v>2002</v>
      </c>
      <c r="D337" s="26">
        <v>881</v>
      </c>
      <c r="E337" s="26">
        <v>627</v>
      </c>
      <c r="F337" s="26">
        <v>254</v>
      </c>
      <c r="G337" s="27">
        <v>71.2</v>
      </c>
      <c r="H337" s="27">
        <v>28.8</v>
      </c>
      <c r="I337" s="27">
        <v>17.3</v>
      </c>
      <c r="J337" s="27">
        <v>3</v>
      </c>
      <c r="L337" s="16"/>
    </row>
    <row r="338" spans="1:12" x14ac:dyDescent="0.4">
      <c r="A338" s="13"/>
      <c r="B338" s="13"/>
      <c r="C338" s="22">
        <v>2003</v>
      </c>
      <c r="D338" s="23">
        <v>922</v>
      </c>
      <c r="E338" s="23">
        <v>666</v>
      </c>
      <c r="F338" s="23">
        <v>256</v>
      </c>
      <c r="G338" s="24">
        <v>72.2</v>
      </c>
      <c r="H338" s="24">
        <v>27.8</v>
      </c>
      <c r="I338" s="24">
        <v>16.3</v>
      </c>
      <c r="J338" s="24">
        <v>2.6</v>
      </c>
      <c r="L338" s="16"/>
    </row>
    <row r="339" spans="1:12" x14ac:dyDescent="0.4">
      <c r="A339" s="14"/>
      <c r="B339" s="14"/>
      <c r="C339" s="25">
        <v>2004</v>
      </c>
      <c r="D339" s="26">
        <v>667</v>
      </c>
      <c r="E339" s="26">
        <v>480</v>
      </c>
      <c r="F339" s="26">
        <v>187</v>
      </c>
      <c r="G339" s="27">
        <v>72</v>
      </c>
      <c r="H339" s="27">
        <v>28</v>
      </c>
      <c r="I339" s="27">
        <v>17.8</v>
      </c>
      <c r="J339" s="27">
        <v>2.7</v>
      </c>
      <c r="L339" s="16"/>
    </row>
    <row r="340" spans="1:12" x14ac:dyDescent="0.4">
      <c r="A340" s="13"/>
      <c r="B340" s="13"/>
      <c r="C340" s="22">
        <v>2005</v>
      </c>
      <c r="D340" s="23">
        <v>454</v>
      </c>
      <c r="E340" s="23">
        <v>325</v>
      </c>
      <c r="F340" s="23">
        <v>129</v>
      </c>
      <c r="G340" s="24">
        <v>71.599999999999994</v>
      </c>
      <c r="H340" s="24">
        <v>28.4</v>
      </c>
      <c r="I340" s="24">
        <v>16.3</v>
      </c>
      <c r="J340" s="24">
        <v>3.3</v>
      </c>
      <c r="L340" s="16"/>
    </row>
    <row r="341" spans="1:12" x14ac:dyDescent="0.4">
      <c r="A341" s="14"/>
      <c r="B341" s="14"/>
      <c r="C341" s="25">
        <v>2006</v>
      </c>
      <c r="D341" s="26">
        <v>605</v>
      </c>
      <c r="E341" s="26">
        <v>424</v>
      </c>
      <c r="F341" s="26">
        <v>178</v>
      </c>
      <c r="G341" s="27">
        <v>70.099999999999994</v>
      </c>
      <c r="H341" s="27">
        <v>29.4</v>
      </c>
      <c r="I341" s="27">
        <v>13.7</v>
      </c>
      <c r="J341" s="27">
        <v>4</v>
      </c>
      <c r="L341" s="16"/>
    </row>
    <row r="342" spans="1:12" x14ac:dyDescent="0.4">
      <c r="A342" s="13"/>
      <c r="B342" s="13"/>
      <c r="C342" s="22">
        <v>2007</v>
      </c>
      <c r="D342" s="23">
        <v>993</v>
      </c>
      <c r="E342" s="23">
        <v>704</v>
      </c>
      <c r="F342" s="23">
        <v>289</v>
      </c>
      <c r="G342" s="24">
        <v>70.900000000000006</v>
      </c>
      <c r="H342" s="24">
        <v>29.1</v>
      </c>
      <c r="I342" s="24">
        <v>14.7</v>
      </c>
      <c r="J342" s="24">
        <v>4.2</v>
      </c>
      <c r="L342" s="16"/>
    </row>
    <row r="343" spans="1:12" x14ac:dyDescent="0.4">
      <c r="A343" s="14"/>
      <c r="B343" s="14"/>
      <c r="C343" s="25">
        <v>2008</v>
      </c>
      <c r="D343" s="26">
        <v>681</v>
      </c>
      <c r="E343" s="26">
        <v>495</v>
      </c>
      <c r="F343" s="26">
        <v>186</v>
      </c>
      <c r="G343" s="27">
        <v>72.7</v>
      </c>
      <c r="H343" s="27">
        <v>27.3</v>
      </c>
      <c r="I343" s="27">
        <v>14.1</v>
      </c>
      <c r="J343" s="27">
        <v>3.4</v>
      </c>
      <c r="L343" s="16"/>
    </row>
    <row r="344" spans="1:12" x14ac:dyDescent="0.4">
      <c r="A344" s="13"/>
      <c r="B344" s="13"/>
      <c r="C344" s="22">
        <v>2009</v>
      </c>
      <c r="D344" s="23">
        <v>1375</v>
      </c>
      <c r="E344" s="23">
        <v>1008</v>
      </c>
      <c r="F344" s="23">
        <v>367</v>
      </c>
      <c r="G344" s="24">
        <v>73.3</v>
      </c>
      <c r="H344" s="24">
        <v>26.7</v>
      </c>
      <c r="I344" s="24">
        <v>13.2</v>
      </c>
      <c r="J344" s="24">
        <v>4.9000000000000004</v>
      </c>
      <c r="L344" s="16"/>
    </row>
    <row r="345" spans="1:12" x14ac:dyDescent="0.4">
      <c r="A345" s="14"/>
      <c r="B345" s="14"/>
      <c r="C345" s="25">
        <v>2010</v>
      </c>
      <c r="D345" s="26">
        <v>1401</v>
      </c>
      <c r="E345" s="26">
        <v>984</v>
      </c>
      <c r="F345" s="26">
        <v>417</v>
      </c>
      <c r="G345" s="27">
        <v>70.2</v>
      </c>
      <c r="H345" s="27">
        <v>29.8</v>
      </c>
      <c r="I345" s="27">
        <v>15.7</v>
      </c>
      <c r="J345" s="27">
        <v>4.0999999999999996</v>
      </c>
      <c r="L345" s="16"/>
    </row>
    <row r="346" spans="1:12" x14ac:dyDescent="0.4">
      <c r="A346" s="13"/>
      <c r="B346" s="13"/>
      <c r="C346" s="22">
        <v>2011</v>
      </c>
      <c r="D346" s="23">
        <v>1201</v>
      </c>
      <c r="E346" s="23">
        <v>768</v>
      </c>
      <c r="F346" s="23">
        <v>432</v>
      </c>
      <c r="G346" s="24">
        <v>63.9</v>
      </c>
      <c r="H346" s="24">
        <v>36</v>
      </c>
      <c r="I346" s="24">
        <v>17.100000000000001</v>
      </c>
      <c r="J346" s="24">
        <v>6.2</v>
      </c>
      <c r="L346" s="16"/>
    </row>
    <row r="347" spans="1:12" x14ac:dyDescent="0.4">
      <c r="A347" s="14"/>
      <c r="B347" s="14"/>
      <c r="C347" s="25">
        <v>2012</v>
      </c>
      <c r="D347" s="26">
        <v>1370</v>
      </c>
      <c r="E347" s="26">
        <v>875</v>
      </c>
      <c r="F347" s="26">
        <v>490</v>
      </c>
      <c r="G347" s="27">
        <v>63.9</v>
      </c>
      <c r="H347" s="27">
        <v>35.799999999999997</v>
      </c>
      <c r="I347" s="27">
        <v>17.5</v>
      </c>
      <c r="J347" s="27">
        <v>6.4</v>
      </c>
      <c r="L347" s="16"/>
    </row>
    <row r="348" spans="1:12" x14ac:dyDescent="0.4">
      <c r="A348" s="13"/>
      <c r="B348" s="13"/>
      <c r="C348" s="22">
        <v>2013</v>
      </c>
      <c r="D348" s="23">
        <v>1478</v>
      </c>
      <c r="E348" s="23">
        <v>909</v>
      </c>
      <c r="F348" s="23">
        <v>564</v>
      </c>
      <c r="G348" s="24">
        <v>61.5</v>
      </c>
      <c r="H348" s="24">
        <v>38.200000000000003</v>
      </c>
      <c r="I348" s="24">
        <v>20.399999999999999</v>
      </c>
      <c r="J348" s="24">
        <v>7.1</v>
      </c>
      <c r="L348" s="16"/>
    </row>
    <row r="349" spans="1:12" x14ac:dyDescent="0.4">
      <c r="A349" s="14"/>
      <c r="B349" s="14"/>
      <c r="C349" s="25">
        <v>2014</v>
      </c>
      <c r="D349" s="26">
        <v>813</v>
      </c>
      <c r="E349" s="26">
        <v>550</v>
      </c>
      <c r="F349" s="26">
        <v>263</v>
      </c>
      <c r="G349" s="27">
        <v>67.7</v>
      </c>
      <c r="H349" s="27">
        <v>32.299999999999997</v>
      </c>
      <c r="I349" s="27">
        <v>16.5</v>
      </c>
      <c r="J349" s="27">
        <v>8.1</v>
      </c>
      <c r="L349" s="16"/>
    </row>
    <row r="350" spans="1:12" x14ac:dyDescent="0.4">
      <c r="A350" s="13"/>
      <c r="B350" s="13"/>
      <c r="C350" s="22">
        <v>2015</v>
      </c>
      <c r="D350" s="23">
        <v>846</v>
      </c>
      <c r="E350" s="23">
        <v>525</v>
      </c>
      <c r="F350" s="23">
        <v>321</v>
      </c>
      <c r="G350" s="24">
        <v>62.1</v>
      </c>
      <c r="H350" s="24">
        <v>37.9</v>
      </c>
      <c r="I350" s="24">
        <v>21</v>
      </c>
      <c r="J350" s="24">
        <v>7.9</v>
      </c>
      <c r="L350" s="16"/>
    </row>
    <row r="351" spans="1:12" x14ac:dyDescent="0.4">
      <c r="A351" s="14"/>
      <c r="B351" s="14"/>
      <c r="C351" s="25">
        <v>2016</v>
      </c>
      <c r="D351" s="26">
        <v>839</v>
      </c>
      <c r="E351" s="26">
        <v>527</v>
      </c>
      <c r="F351" s="26">
        <v>312</v>
      </c>
      <c r="G351" s="27">
        <v>62.8</v>
      </c>
      <c r="H351" s="27">
        <v>37.200000000000003</v>
      </c>
      <c r="I351" s="27">
        <v>22.1</v>
      </c>
      <c r="J351" s="27">
        <v>6.4</v>
      </c>
      <c r="L351" s="16"/>
    </row>
    <row r="352" spans="1:12" x14ac:dyDescent="0.4">
      <c r="A352" s="13"/>
      <c r="B352" s="13"/>
      <c r="C352" s="22">
        <v>2017</v>
      </c>
      <c r="D352" s="23">
        <v>866</v>
      </c>
      <c r="E352" s="23">
        <v>536</v>
      </c>
      <c r="F352" s="23">
        <v>330</v>
      </c>
      <c r="G352" s="24">
        <v>61.9</v>
      </c>
      <c r="H352" s="24">
        <v>38.1</v>
      </c>
      <c r="I352" s="24">
        <v>24.4</v>
      </c>
      <c r="J352" s="24">
        <v>6.4</v>
      </c>
      <c r="L352" s="16"/>
    </row>
    <row r="353" spans="1:12" x14ac:dyDescent="0.4">
      <c r="A353" s="14"/>
      <c r="B353" s="14"/>
      <c r="C353" s="25">
        <v>2018</v>
      </c>
      <c r="D353" s="26">
        <v>873</v>
      </c>
      <c r="E353" s="26">
        <v>532</v>
      </c>
      <c r="F353" s="26">
        <v>341</v>
      </c>
      <c r="G353" s="27">
        <v>60.9</v>
      </c>
      <c r="H353" s="27">
        <v>39.1</v>
      </c>
      <c r="I353" s="27">
        <v>24.2</v>
      </c>
      <c r="J353" s="27">
        <v>7.3</v>
      </c>
      <c r="L353" s="16"/>
    </row>
    <row r="354" spans="1:12" x14ac:dyDescent="0.4">
      <c r="A354" s="13"/>
      <c r="B354" s="13"/>
      <c r="C354" s="22">
        <v>2019</v>
      </c>
      <c r="D354" s="23">
        <v>929</v>
      </c>
      <c r="E354" s="23">
        <v>591</v>
      </c>
      <c r="F354" s="23">
        <v>338</v>
      </c>
      <c r="G354" s="24">
        <v>63.6</v>
      </c>
      <c r="H354" s="24">
        <v>36.4</v>
      </c>
      <c r="I354" s="24">
        <v>24.1</v>
      </c>
      <c r="J354" s="24">
        <v>6.4</v>
      </c>
      <c r="L354" s="16"/>
    </row>
    <row r="355" spans="1:12" x14ac:dyDescent="0.4">
      <c r="A355" s="14"/>
      <c r="B355" s="14"/>
      <c r="C355" s="25">
        <v>2020</v>
      </c>
      <c r="D355" s="26">
        <v>1026</v>
      </c>
      <c r="E355" s="26">
        <v>571</v>
      </c>
      <c r="F355" s="26">
        <v>455</v>
      </c>
      <c r="G355" s="27">
        <v>55.7</v>
      </c>
      <c r="H355" s="27">
        <v>44.3</v>
      </c>
      <c r="I355" s="27">
        <v>22.9</v>
      </c>
      <c r="J355" s="27">
        <v>14.5</v>
      </c>
      <c r="L355" s="16"/>
    </row>
    <row r="356" spans="1:12" x14ac:dyDescent="0.4">
      <c r="A356" s="250" t="s">
        <v>12</v>
      </c>
      <c r="B356" s="250" t="s">
        <v>41</v>
      </c>
      <c r="C356" s="251">
        <v>1988</v>
      </c>
      <c r="D356" s="252">
        <v>368</v>
      </c>
      <c r="E356" s="252">
        <v>283</v>
      </c>
      <c r="F356" s="252">
        <v>83</v>
      </c>
      <c r="G356" s="253">
        <v>76.900000000000006</v>
      </c>
      <c r="H356" s="253">
        <v>22.6</v>
      </c>
      <c r="I356" s="253">
        <v>8.1999999999999993</v>
      </c>
      <c r="J356" s="253">
        <v>1.1000000000000001</v>
      </c>
      <c r="L356" s="16"/>
    </row>
    <row r="357" spans="1:12" x14ac:dyDescent="0.4">
      <c r="A357" s="14"/>
      <c r="B357" s="14"/>
      <c r="C357" s="25">
        <v>1989</v>
      </c>
      <c r="D357" s="26">
        <v>397</v>
      </c>
      <c r="E357" s="26">
        <v>301</v>
      </c>
      <c r="F357" s="26">
        <v>95</v>
      </c>
      <c r="G357" s="27">
        <v>75.8</v>
      </c>
      <c r="H357" s="27">
        <v>23.9</v>
      </c>
      <c r="I357" s="27">
        <v>8.6</v>
      </c>
      <c r="J357" s="27">
        <v>2.5</v>
      </c>
      <c r="L357" s="16"/>
    </row>
    <row r="358" spans="1:12" x14ac:dyDescent="0.4">
      <c r="A358" s="13"/>
      <c r="B358" s="13"/>
      <c r="C358" s="22">
        <v>2002</v>
      </c>
      <c r="D358" s="23">
        <v>500</v>
      </c>
      <c r="E358" s="23">
        <v>349</v>
      </c>
      <c r="F358" s="23">
        <v>151</v>
      </c>
      <c r="G358" s="24">
        <v>69.8</v>
      </c>
      <c r="H358" s="24">
        <v>30.2</v>
      </c>
      <c r="I358" s="24">
        <v>13.4</v>
      </c>
      <c r="J358" s="24">
        <v>3.6</v>
      </c>
      <c r="L358" s="16"/>
    </row>
    <row r="359" spans="1:12" x14ac:dyDescent="0.4">
      <c r="A359" s="14"/>
      <c r="B359" s="14"/>
      <c r="C359" s="25">
        <v>2003</v>
      </c>
      <c r="D359" s="26">
        <v>480</v>
      </c>
      <c r="E359" s="26">
        <v>330</v>
      </c>
      <c r="F359" s="26">
        <v>150</v>
      </c>
      <c r="G359" s="27">
        <v>68.8</v>
      </c>
      <c r="H359" s="27">
        <v>31.3</v>
      </c>
      <c r="I359" s="27">
        <v>12.7</v>
      </c>
      <c r="J359" s="27">
        <v>1.5</v>
      </c>
      <c r="L359" s="16"/>
    </row>
    <row r="360" spans="1:12" x14ac:dyDescent="0.4">
      <c r="A360" s="13"/>
      <c r="B360" s="13"/>
      <c r="C360" s="22">
        <v>2004</v>
      </c>
      <c r="D360" s="23">
        <v>227</v>
      </c>
      <c r="E360" s="23">
        <v>157</v>
      </c>
      <c r="F360" s="23">
        <v>70</v>
      </c>
      <c r="G360" s="24">
        <v>69.2</v>
      </c>
      <c r="H360" s="24">
        <v>30.8</v>
      </c>
      <c r="I360" s="24">
        <v>11</v>
      </c>
      <c r="J360" s="24">
        <v>2.6</v>
      </c>
      <c r="L360" s="16"/>
    </row>
    <row r="361" spans="1:12" x14ac:dyDescent="0.4">
      <c r="A361" s="14"/>
      <c r="B361" s="14"/>
      <c r="C361" s="25">
        <v>2005</v>
      </c>
      <c r="D361" s="26">
        <v>228</v>
      </c>
      <c r="E361" s="26">
        <v>152</v>
      </c>
      <c r="F361" s="26">
        <v>76</v>
      </c>
      <c r="G361" s="27">
        <v>66.7</v>
      </c>
      <c r="H361" s="27">
        <v>33.299999999999997</v>
      </c>
      <c r="I361" s="27">
        <v>16.2</v>
      </c>
      <c r="J361" s="27">
        <v>2.2000000000000002</v>
      </c>
      <c r="L361" s="16"/>
    </row>
    <row r="362" spans="1:12" x14ac:dyDescent="0.4">
      <c r="A362" s="13"/>
      <c r="B362" s="13"/>
      <c r="C362" s="22">
        <v>2006</v>
      </c>
      <c r="D362" s="23">
        <v>225</v>
      </c>
      <c r="E362" s="23">
        <v>141</v>
      </c>
      <c r="F362" s="23">
        <v>84</v>
      </c>
      <c r="G362" s="24">
        <v>62.7</v>
      </c>
      <c r="H362" s="24">
        <v>37.299999999999997</v>
      </c>
      <c r="I362" s="24">
        <v>14.2</v>
      </c>
      <c r="J362" s="24">
        <v>3.1</v>
      </c>
      <c r="L362" s="16"/>
    </row>
    <row r="363" spans="1:12" x14ac:dyDescent="0.4">
      <c r="A363" s="14"/>
      <c r="B363" s="14"/>
      <c r="C363" s="25">
        <v>2007</v>
      </c>
      <c r="D363" s="26">
        <v>430</v>
      </c>
      <c r="E363" s="26">
        <v>283</v>
      </c>
      <c r="F363" s="26">
        <v>147</v>
      </c>
      <c r="G363" s="27">
        <v>65.8</v>
      </c>
      <c r="H363" s="27">
        <v>34.200000000000003</v>
      </c>
      <c r="I363" s="27">
        <v>10.7</v>
      </c>
      <c r="J363" s="27">
        <v>4.2</v>
      </c>
      <c r="L363" s="16"/>
    </row>
    <row r="364" spans="1:12" x14ac:dyDescent="0.4">
      <c r="A364" s="13"/>
      <c r="B364" s="13"/>
      <c r="C364" s="22">
        <v>2008</v>
      </c>
      <c r="D364" s="23">
        <v>331</v>
      </c>
      <c r="E364" s="23">
        <v>233</v>
      </c>
      <c r="F364" s="23">
        <v>98</v>
      </c>
      <c r="G364" s="24">
        <v>70.400000000000006</v>
      </c>
      <c r="H364" s="24">
        <v>29.6</v>
      </c>
      <c r="I364" s="24">
        <v>8.5</v>
      </c>
      <c r="J364" s="24">
        <v>2.4</v>
      </c>
      <c r="L364" s="16"/>
    </row>
    <row r="365" spans="1:12" x14ac:dyDescent="0.4">
      <c r="A365" s="14"/>
      <c r="B365" s="14"/>
      <c r="C365" s="25">
        <v>2009</v>
      </c>
      <c r="D365" s="26">
        <v>657</v>
      </c>
      <c r="E365" s="26">
        <v>411</v>
      </c>
      <c r="F365" s="26">
        <v>246</v>
      </c>
      <c r="G365" s="27">
        <v>62.6</v>
      </c>
      <c r="H365" s="27">
        <v>37.4</v>
      </c>
      <c r="I365" s="27">
        <v>9.6999999999999993</v>
      </c>
      <c r="J365" s="27">
        <v>3.2</v>
      </c>
      <c r="L365" s="16"/>
    </row>
    <row r="366" spans="1:12" x14ac:dyDescent="0.4">
      <c r="A366" s="13"/>
      <c r="B366" s="13"/>
      <c r="C366" s="22">
        <v>2010</v>
      </c>
      <c r="D366" s="23">
        <v>653</v>
      </c>
      <c r="E366" s="23">
        <v>388</v>
      </c>
      <c r="F366" s="23">
        <v>265</v>
      </c>
      <c r="G366" s="24">
        <v>59.4</v>
      </c>
      <c r="H366" s="24">
        <v>40.6</v>
      </c>
      <c r="I366" s="24">
        <v>12.9</v>
      </c>
      <c r="J366" s="24">
        <v>3.8</v>
      </c>
      <c r="L366" s="16"/>
    </row>
    <row r="367" spans="1:12" x14ac:dyDescent="0.4">
      <c r="A367" s="14"/>
      <c r="B367" s="14"/>
      <c r="C367" s="25">
        <v>2011</v>
      </c>
      <c r="D367" s="26">
        <v>559</v>
      </c>
      <c r="E367" s="26">
        <v>282</v>
      </c>
      <c r="F367" s="26">
        <v>275</v>
      </c>
      <c r="G367" s="27">
        <v>50.4</v>
      </c>
      <c r="H367" s="27">
        <v>49.2</v>
      </c>
      <c r="I367" s="27">
        <v>17.399999999999999</v>
      </c>
      <c r="J367" s="27">
        <v>5.9</v>
      </c>
      <c r="L367" s="16"/>
    </row>
    <row r="368" spans="1:12" x14ac:dyDescent="0.4">
      <c r="A368" s="13"/>
      <c r="B368" s="13"/>
      <c r="C368" s="22">
        <v>2012</v>
      </c>
      <c r="D368" s="23">
        <v>691</v>
      </c>
      <c r="E368" s="23">
        <v>350</v>
      </c>
      <c r="F368" s="23">
        <v>339</v>
      </c>
      <c r="G368" s="24">
        <v>50.7</v>
      </c>
      <c r="H368" s="24">
        <v>49.1</v>
      </c>
      <c r="I368" s="24">
        <v>15.3</v>
      </c>
      <c r="J368" s="24">
        <v>8</v>
      </c>
      <c r="L368" s="16"/>
    </row>
    <row r="369" spans="1:12" x14ac:dyDescent="0.4">
      <c r="A369" s="14"/>
      <c r="B369" s="14"/>
      <c r="C369" s="25">
        <v>2013</v>
      </c>
      <c r="D369" s="26">
        <v>722</v>
      </c>
      <c r="E369" s="26">
        <v>393</v>
      </c>
      <c r="F369" s="26">
        <v>328</v>
      </c>
      <c r="G369" s="27">
        <v>54.4</v>
      </c>
      <c r="H369" s="27">
        <v>45.4</v>
      </c>
      <c r="I369" s="27">
        <v>13.4</v>
      </c>
      <c r="J369" s="27">
        <v>4.2</v>
      </c>
      <c r="L369" s="16"/>
    </row>
    <row r="370" spans="1:12" x14ac:dyDescent="0.4">
      <c r="A370" s="13"/>
      <c r="B370" s="13"/>
      <c r="C370" s="22">
        <v>2014</v>
      </c>
      <c r="D370" s="23">
        <v>425</v>
      </c>
      <c r="E370" s="23">
        <v>247</v>
      </c>
      <c r="F370" s="23">
        <v>178</v>
      </c>
      <c r="G370" s="24">
        <v>58.1</v>
      </c>
      <c r="H370" s="24">
        <v>41.9</v>
      </c>
      <c r="I370" s="24">
        <v>12.9</v>
      </c>
      <c r="J370" s="24">
        <v>5.2</v>
      </c>
      <c r="L370" s="16"/>
    </row>
    <row r="371" spans="1:12" x14ac:dyDescent="0.4">
      <c r="A371" s="14"/>
      <c r="B371" s="14"/>
      <c r="C371" s="25">
        <v>2015</v>
      </c>
      <c r="D371" s="26">
        <v>444</v>
      </c>
      <c r="E371" s="26">
        <v>226</v>
      </c>
      <c r="F371" s="26">
        <v>218</v>
      </c>
      <c r="G371" s="27">
        <v>50.9</v>
      </c>
      <c r="H371" s="27">
        <v>49.1</v>
      </c>
      <c r="I371" s="27">
        <v>17.8</v>
      </c>
      <c r="J371" s="27">
        <v>8.1</v>
      </c>
      <c r="L371" s="16"/>
    </row>
    <row r="372" spans="1:12" x14ac:dyDescent="0.4">
      <c r="A372" s="13"/>
      <c r="B372" s="13"/>
      <c r="C372" s="22">
        <v>2016</v>
      </c>
      <c r="D372" s="23">
        <v>425</v>
      </c>
      <c r="E372" s="23">
        <v>214</v>
      </c>
      <c r="F372" s="23">
        <v>211</v>
      </c>
      <c r="G372" s="24">
        <v>50.4</v>
      </c>
      <c r="H372" s="24">
        <v>49.6</v>
      </c>
      <c r="I372" s="24">
        <v>17.600000000000001</v>
      </c>
      <c r="J372" s="24">
        <v>5.2</v>
      </c>
      <c r="L372" s="16"/>
    </row>
    <row r="373" spans="1:12" x14ac:dyDescent="0.4">
      <c r="A373" s="14"/>
      <c r="B373" s="14"/>
      <c r="C373" s="25">
        <v>2017</v>
      </c>
      <c r="D373" s="26">
        <v>415</v>
      </c>
      <c r="E373" s="26">
        <v>209</v>
      </c>
      <c r="F373" s="26">
        <v>206</v>
      </c>
      <c r="G373" s="27">
        <v>50.4</v>
      </c>
      <c r="H373" s="27">
        <v>49.6</v>
      </c>
      <c r="I373" s="27">
        <v>19.3</v>
      </c>
      <c r="J373" s="27">
        <v>8.9</v>
      </c>
      <c r="L373" s="16"/>
    </row>
    <row r="374" spans="1:12" x14ac:dyDescent="0.4">
      <c r="A374" s="13"/>
      <c r="B374" s="13"/>
      <c r="C374" s="22">
        <v>2018</v>
      </c>
      <c r="D374" s="23">
        <v>393</v>
      </c>
      <c r="E374" s="23">
        <v>181</v>
      </c>
      <c r="F374" s="23">
        <v>212</v>
      </c>
      <c r="G374" s="24">
        <v>46.1</v>
      </c>
      <c r="H374" s="24">
        <v>53.9</v>
      </c>
      <c r="I374" s="24">
        <v>28.2</v>
      </c>
      <c r="J374" s="24">
        <v>6.4</v>
      </c>
      <c r="L374" s="16"/>
    </row>
    <row r="375" spans="1:12" x14ac:dyDescent="0.4">
      <c r="A375" s="14"/>
      <c r="B375" s="14"/>
      <c r="C375" s="25">
        <v>2019</v>
      </c>
      <c r="D375" s="26">
        <v>403</v>
      </c>
      <c r="E375" s="26">
        <v>194</v>
      </c>
      <c r="F375" s="26">
        <v>209</v>
      </c>
      <c r="G375" s="27">
        <v>48.1</v>
      </c>
      <c r="H375" s="27">
        <v>51.9</v>
      </c>
      <c r="I375" s="27">
        <v>23.8</v>
      </c>
      <c r="J375" s="27">
        <v>8.6999999999999993</v>
      </c>
      <c r="L375" s="16"/>
    </row>
    <row r="376" spans="1:12" ht="16" thickBot="1" x14ac:dyDescent="0.45">
      <c r="A376" s="104"/>
      <c r="B376" s="104"/>
      <c r="C376" s="105">
        <v>2020</v>
      </c>
      <c r="D376" s="106">
        <v>408</v>
      </c>
      <c r="E376" s="106">
        <v>203</v>
      </c>
      <c r="F376" s="106">
        <v>205</v>
      </c>
      <c r="G376" s="71">
        <v>49.8</v>
      </c>
      <c r="H376" s="71">
        <v>50.2</v>
      </c>
      <c r="I376" s="71">
        <v>19.600000000000001</v>
      </c>
      <c r="J376" s="71">
        <v>7.8</v>
      </c>
      <c r="L376" s="16"/>
    </row>
    <row r="377" spans="1:12" x14ac:dyDescent="0.4">
      <c r="A377" s="107" t="s">
        <v>49</v>
      </c>
    </row>
  </sheetData>
  <mergeCells count="1">
    <mergeCell ref="L4:N4"/>
  </mergeCells>
  <hyperlinks>
    <hyperlink ref="L4" location="Innehållsförteckning!A1" display="Tillbaka till innehållsförteckningen "/>
    <hyperlink ref="I1" location="'8. Bortfall Samtliga'!A48" display="16- år"/>
    <hyperlink ref="K1" location="'8. Bortfall Samtliga'!A110" display="25-34 år"/>
    <hyperlink ref="L1" location="'8. Bortfall Samtliga'!A151" display="35-44 år"/>
    <hyperlink ref="M1" location="'8. Bortfall Samtliga'!A192" display="45-54 år"/>
    <hyperlink ref="N1" location="'8. Bortfall Samtliga'!A233" display="55-64 år"/>
    <hyperlink ref="P1" location="'8. Bortfall Samtliga'!A315" display="75-84 år"/>
    <hyperlink ref="Q1" location="'8. Bortfall Samtliga'!A356" display="85- år"/>
    <hyperlink ref="J1" location="'8. Bortfall Samtliga'!A69" display="16-24 år"/>
    <hyperlink ref="O1" location="'8. Bortfall Samtliga'!A274" display="65-74 år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18</vt:i4>
      </vt:variant>
      <vt:variant>
        <vt:lpstr>Namngivna områden</vt:lpstr>
      </vt:variant>
      <vt:variant>
        <vt:i4>3</vt:i4>
      </vt:variant>
    </vt:vector>
  </HeadingPairs>
  <TitlesOfParts>
    <vt:vector size="21" baseType="lpstr">
      <vt:lpstr>Innehållsförteckning</vt:lpstr>
      <vt:lpstr>1. Urval, intervjuer, bortfall</vt:lpstr>
      <vt:lpstr>2. Diagram Intervjuer, bortfall</vt:lpstr>
      <vt:lpstr>3. Diagram Bortfallskategori</vt:lpstr>
      <vt:lpstr>4. Bortfallskategori Kön Ålder</vt:lpstr>
      <vt:lpstr>5. Diagram Vägrare Kön Ålder</vt:lpstr>
      <vt:lpstr>6. Diagram Ej antr. Kön Ålder </vt:lpstr>
      <vt:lpstr>7. Diagram Bortfall Kön Ålder</vt:lpstr>
      <vt:lpstr>8. Bortfall Samtliga</vt:lpstr>
      <vt:lpstr>9. Bortfall Män Ålder</vt:lpstr>
      <vt:lpstr>10. Bortfall Kvinnor Ålder</vt:lpstr>
      <vt:lpstr>11. Bortfall Familjetyp</vt:lpstr>
      <vt:lpstr>12. Bortfall Inr-Utr födda</vt:lpstr>
      <vt:lpstr>13. Bortfall Vistelsetid</vt:lpstr>
      <vt:lpstr>14. Bortfall Utbildningsnivå</vt:lpstr>
      <vt:lpstr>15. Bortfall DispInkomst</vt:lpstr>
      <vt:lpstr>16. Bortfall EkBistånd</vt:lpstr>
      <vt:lpstr>Blad1</vt:lpstr>
      <vt:lpstr>_16_24_år</vt:lpstr>
      <vt:lpstr>'4. Bortfallskategori Kön Ålder'!IDX</vt:lpstr>
      <vt:lpstr>'4. Bortfallskategori Kön Ålder'!top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Nordström Göran BV/SV-S</dc:creator>
  <cp:lastModifiedBy>Nordström Göran BV/SV-S</cp:lastModifiedBy>
  <cp:lastPrinted>2018-04-03T11:50:36Z</cp:lastPrinted>
  <dcterms:created xsi:type="dcterms:W3CDTF">2010-10-21T11:08:11Z</dcterms:created>
  <dcterms:modified xsi:type="dcterms:W3CDTF">2021-04-14T11:52:11Z</dcterms:modified>
  <cp:contentStatus/>
</cp:coreProperties>
</file>