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1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<sst xmlns="http://schemas.openxmlformats.org/spreadsheetml/2006/main" count="202" uniqueCount="168">
  <si>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</si>
  <si>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</si>
  <si>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</si>
  <si>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</si>
  <si>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</si>
  <si>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</si>
  <si>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</si>
  <si>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</si>
  <si>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</si>
  <si>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</si>
  <si>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 xml:space="preserve">Diagrammet visar hushållens finansiella sparande i vissa finansiella tillgångar. De finansiella instrument som ingår är inlåning, certifikat, obligationer, aktier, fondandelar, bostadsrättsandelar samt privat försäkringssparande. De finansiella instrument som inte ingår är fritidshusägande i utlandet, kollektivt försäkringssparande, skadeförsäkringssparande, PPM och periodiseringsposterna. </t>
  </si>
  <si>
    <t>Definitioner &amp; förklaringar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</si>
  <si>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</si>
  <si>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</si>
  <si>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</si>
  <si>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2023 Q4</t>
  </si>
  <si>
    <t>2023K4</t>
  </si>
  <si>
    <t>2023 Q3</t>
  </si>
  <si>
    <t>2023K3</t>
  </si>
  <si>
    <t>2023 Q2</t>
  </si>
  <si>
    <t>2023K2</t>
  </si>
  <si>
    <t>2023 Q1</t>
  </si>
  <si>
    <t>2023K1</t>
  </si>
  <si>
    <t>2022 Q4</t>
  </si>
  <si>
    <t>2022K4</t>
  </si>
  <si>
    <t>2022 Q3</t>
  </si>
  <si>
    <t>2022K3</t>
  </si>
  <si>
    <t>2022 Q2</t>
  </si>
  <si>
    <t>2022K2</t>
  </si>
  <si>
    <t>2022 Q1</t>
  </si>
  <si>
    <t>2022K1</t>
  </si>
  <si>
    <t>2021 Q4</t>
  </si>
  <si>
    <t>2021K4</t>
  </si>
  <si>
    <t>2021 Q3</t>
  </si>
  <si>
    <t>2021K3</t>
  </si>
  <si>
    <t>2021 Q2</t>
  </si>
  <si>
    <t>2021K2</t>
  </si>
  <si>
    <t>2021 Q1</t>
  </si>
  <si>
    <t>2021K1</t>
  </si>
  <si>
    <t>2020 Q4</t>
  </si>
  <si>
    <t>2020K4</t>
  </si>
  <si>
    <t>2020 Q3</t>
  </si>
  <si>
    <t>2020K3</t>
  </si>
  <si>
    <t>2020 Q2</t>
  </si>
  <si>
    <t>2020 K2</t>
  </si>
  <si>
    <t>2020 Q1</t>
  </si>
  <si>
    <t>2020 K1</t>
  </si>
  <si>
    <t>2019 Q4</t>
  </si>
  <si>
    <t>2019 K4</t>
  </si>
  <si>
    <t>2019 Q3</t>
  </si>
  <si>
    <t>2019 K3</t>
  </si>
  <si>
    <t>2019 Q2</t>
  </si>
  <si>
    <t>2019 K2</t>
  </si>
  <si>
    <t>2019 Q1</t>
  </si>
  <si>
    <t>2019 K1</t>
  </si>
  <si>
    <t>2018 Q4</t>
  </si>
  <si>
    <t>2018 K4</t>
  </si>
  <si>
    <t>2018 Q3</t>
  </si>
  <si>
    <t>2018 K3</t>
  </si>
  <si>
    <t>2018 Q2</t>
  </si>
  <si>
    <t>2018 K2</t>
  </si>
  <si>
    <t>2018 Q1</t>
  </si>
  <si>
    <t>2018 K1</t>
  </si>
  <si>
    <t>2017 Q4</t>
  </si>
  <si>
    <t>2017 K4</t>
  </si>
  <si>
    <t>2017 Q3</t>
  </si>
  <si>
    <t>2017 K3</t>
  </si>
  <si>
    <t>2017 Q2</t>
  </si>
  <si>
    <t>2017 K2</t>
  </si>
  <si>
    <t>2017 Q1</t>
  </si>
  <si>
    <t>2017 K1</t>
  </si>
  <si>
    <t>2016 Q4</t>
  </si>
  <si>
    <t>2016 K4</t>
  </si>
  <si>
    <t>2016 Q3</t>
  </si>
  <si>
    <t>2016 K3</t>
  </si>
  <si>
    <t>2016 Q2</t>
  </si>
  <si>
    <t>2016 K2</t>
  </si>
  <si>
    <t>2016 Q1</t>
  </si>
  <si>
    <t>2016 K1</t>
  </si>
  <si>
    <t>2015 Q4</t>
  </si>
  <si>
    <t>2015 K4</t>
  </si>
  <si>
    <t>2015 Q3</t>
  </si>
  <si>
    <t>2015 K3</t>
  </si>
  <si>
    <t>2015 Q2</t>
  </si>
  <si>
    <t>2015 K2</t>
  </si>
  <si>
    <t>2015 Q1</t>
  </si>
  <si>
    <t>2015 K1</t>
  </si>
  <si>
    <t>2015</t>
  </si>
  <si>
    <t>2014 Q4</t>
  </si>
  <si>
    <t>2014 K4</t>
  </si>
  <si>
    <t>2014 Q3</t>
  </si>
  <si>
    <t>2014 K3</t>
  </si>
  <si>
    <t>2014 Q2</t>
  </si>
  <si>
    <t>2014 K2</t>
  </si>
  <si>
    <t>2014 Q1</t>
  </si>
  <si>
    <t>2014 K1</t>
  </si>
  <si>
    <t>2014</t>
  </si>
  <si>
    <t>2013 Q4</t>
  </si>
  <si>
    <t>2013 K4</t>
  </si>
  <si>
    <t>2013 Q3</t>
  </si>
  <si>
    <t>2013 K3</t>
  </si>
  <si>
    <t>2013 Q2</t>
  </si>
  <si>
    <t>2013 K2</t>
  </si>
  <si>
    <t>2013 Q1</t>
  </si>
  <si>
    <t>2013 K1</t>
  </si>
  <si>
    <t>2013</t>
  </si>
  <si>
    <t>2012 Q4</t>
  </si>
  <si>
    <t>2012 K4</t>
  </si>
  <si>
    <t>2012 Q3</t>
  </si>
  <si>
    <t>2012 K3</t>
  </si>
  <si>
    <t>2012 Q2</t>
  </si>
  <si>
    <t>2012 K2</t>
  </si>
  <si>
    <t>2012 Q1</t>
  </si>
  <si>
    <t>2012 K1</t>
  </si>
  <si>
    <t>2012</t>
  </si>
  <si>
    <t>2011 Q4</t>
  </si>
  <si>
    <t>2011 K4</t>
  </si>
  <si>
    <t>2011 Q3</t>
  </si>
  <si>
    <t>2011 K3</t>
  </si>
  <si>
    <t>2011 Q2</t>
  </si>
  <si>
    <t>2011 K2</t>
  </si>
  <si>
    <t>2011 Q1</t>
  </si>
  <si>
    <t>2011 K1</t>
  </si>
  <si>
    <t>2011</t>
  </si>
  <si>
    <t>2010 Q4</t>
  </si>
  <si>
    <t>2010 K4</t>
  </si>
  <si>
    <t>2010 Q3</t>
  </si>
  <si>
    <t>2010 K3</t>
  </si>
  <si>
    <t>2010 Q2</t>
  </si>
  <si>
    <t>2010 K2</t>
  </si>
  <si>
    <t>2010 Q1</t>
  </si>
  <si>
    <t>2010 K1</t>
  </si>
  <si>
    <t>2010</t>
  </si>
  <si>
    <t>2009 Q4</t>
  </si>
  <si>
    <t>2009 K4</t>
  </si>
  <si>
    <t>2009 Q3</t>
  </si>
  <si>
    <t>2009 K3</t>
  </si>
  <si>
    <t>2009 Q2</t>
  </si>
  <si>
    <t>2009 K2</t>
  </si>
  <si>
    <t>2009 Q1</t>
  </si>
  <si>
    <t>2009 K1</t>
  </si>
  <si>
    <t>FA6200</t>
  </si>
  <si>
    <t>FA5200</t>
  </si>
  <si>
    <t>FA5190 +S1</t>
  </si>
  <si>
    <t>FA5110</t>
  </si>
  <si>
    <t>FA3000</t>
  </si>
  <si>
    <t>FA2100+FA22+29</t>
  </si>
  <si>
    <t>Year and Quarter</t>
  </si>
  <si>
    <t>År och kvartal</t>
  </si>
  <si>
    <r>
      <t xml:space="preserve">År, </t>
    </r>
    <r>
      <rPr>
        <b/>
        <i/>
        <sz val="8"/>
        <rFont val="Arial"/>
        <family val="2"/>
      </rPr>
      <t>Year</t>
    </r>
  </si>
  <si>
    <t>Privat försäkringssparande</t>
  </si>
  <si>
    <t>Fonder</t>
  </si>
  <si>
    <t>Bostadsrättsandelar</t>
  </si>
  <si>
    <t>Börsnoterade aktier</t>
  </si>
  <si>
    <t>Räntebärande värdepapper</t>
  </si>
  <si>
    <t>Sedlar, mynt och Inlåning</t>
  </si>
  <si>
    <t>Transaktioner (mnkr kronor)</t>
  </si>
  <si>
    <t>Transaktioner, miljarder kronor</t>
  </si>
  <si>
    <t>Hushållens finansiella sparande i vissa finansiella tillgångar, mdkr</t>
  </si>
  <si>
    <t>Insurance technical reserves</t>
  </si>
  <si>
    <t>Mutual funds</t>
  </si>
  <si>
    <t>Tenant ownership rights</t>
  </si>
  <si>
    <t>Listed shares</t>
  </si>
  <si>
    <t>Securities</t>
  </si>
  <si>
    <t>Currency and deposits</t>
  </si>
  <si>
    <t>Transactions, SEK millions</t>
  </si>
  <si>
    <t>Transactions, SEK billions</t>
  </si>
  <si>
    <t>Households' transactions in certain financial assets, SEK billions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</si>
</sst>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25" fillId="0" borderId="0" xfId="50" applyNumberFormat="1" applyFont="1">
      <alignment/>
      <protection/>
    </xf>
    <xf numFmtId="0" fontId="24" fillId="33" borderId="11" xfId="50" applyFont="1" applyFill="1" applyBorder="1" applyAlignment="1">
      <alignment horizontal="center"/>
      <protection/>
    </xf>
    <xf numFmtId="3" fontId="25" fillId="0" borderId="0" xfId="51" applyNumberFormat="1" applyFont="1">
      <alignment/>
      <protection/>
    </xf>
    <xf numFmtId="1" fontId="24" fillId="33" borderId="0" xfId="0" applyNumberFormat="1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164" fontId="24" fillId="33" borderId="12" xfId="50" applyNumberFormat="1" applyFont="1" applyFill="1" applyBorder="1" applyAlignment="1">
      <alignment horizontal="left" vertical="top" wrapText="1"/>
      <protection/>
    </xf>
    <xf numFmtId="164" fontId="24" fillId="33" borderId="13" xfId="50" applyNumberFormat="1" applyFont="1" applyFill="1" applyBorder="1" applyAlignment="1">
      <alignment horizontal="center" vertical="top" wrapText="1"/>
      <protection/>
    </xf>
    <xf numFmtId="164" fontId="24" fillId="33" borderId="12" xfId="50" applyNumberFormat="1" applyFont="1" applyFill="1" applyBorder="1" applyAlignment="1">
      <alignment horizontal="center" vertical="top" wrapText="1"/>
      <protection/>
    </xf>
    <xf numFmtId="1" fontId="24" fillId="33" borderId="14" xfId="50" applyNumberFormat="1" applyFont="1" applyFill="1" applyBorder="1" applyAlignment="1">
      <alignment horizontal="center" vertical="top" wrapText="1"/>
      <protection/>
    </xf>
    <xf numFmtId="0" fontId="27" fillId="0" borderId="0" xfId="0" applyFont="1" applyAlignment="1">
      <alignment/>
    </xf>
    <xf numFmtId="164" fontId="24" fillId="33" borderId="15" xfId="50" applyNumberFormat="1" applyFont="1" applyFill="1" applyBorder="1" applyAlignment="1">
      <alignment vertical="top" wrapText="1"/>
      <protection/>
    </xf>
    <xf numFmtId="1" fontId="24" fillId="33" borderId="16" xfId="50" applyNumberFormat="1" applyFont="1" applyFill="1" applyBorder="1" applyAlignment="1">
      <alignment horizontal="left"/>
      <protection/>
    </xf>
    <xf numFmtId="164" fontId="50" fillId="33" borderId="12" xfId="50" applyNumberFormat="1" applyFont="1" applyFill="1" applyBorder="1" applyAlignment="1">
      <alignment horizontal="left" vertical="top" wrapText="1"/>
      <protection/>
    </xf>
    <xf numFmtId="164" fontId="24" fillId="33" borderId="16" xfId="50" applyNumberFormat="1" applyFont="1" applyFill="1" applyBorder="1" applyAlignment="1">
      <alignment horizontal="left" vertical="top" wrapText="1"/>
      <protection/>
    </xf>
    <xf numFmtId="1" fontId="24" fillId="33" borderId="12" xfId="50" applyNumberFormat="1" applyFont="1" applyFill="1" applyBorder="1" applyAlignment="1">
      <alignment horizontal="left" vertical="top" wrapText="1"/>
      <protection/>
    </xf>
    <xf numFmtId="1" fontId="26" fillId="33" borderId="12" xfId="50" applyNumberFormat="1" applyFont="1" applyFill="1" applyBorder="1" applyAlignment="1">
      <alignment horizontal="left" vertical="top"/>
      <protection/>
    </xf>
    <xf numFmtId="164" fontId="26" fillId="33" borderId="12" xfId="50" applyNumberFormat="1" applyFont="1" applyFill="1" applyBorder="1" applyAlignment="1">
      <alignment horizontal="left" vertical="top" wrapText="1"/>
      <protection/>
    </xf>
    <xf numFmtId="164" fontId="26" fillId="33" borderId="13" xfId="50" applyNumberFormat="1" applyFont="1" applyFill="1" applyBorder="1" applyAlignment="1">
      <alignment horizontal="left" vertical="top" wrapText="1"/>
      <protection/>
    </xf>
    <xf numFmtId="164" fontId="51" fillId="33" borderId="12" xfId="50" applyNumberFormat="1" applyFont="1" applyFill="1" applyBorder="1" applyAlignment="1">
      <alignment horizontal="left" vertical="top" wrapText="1"/>
      <protection/>
    </xf>
    <xf numFmtId="1" fontId="26" fillId="33" borderId="12" xfId="50" applyNumberFormat="1" applyFont="1" applyFill="1" applyBorder="1" applyAlignment="1">
      <alignment horizontal="left" vertical="top" wrapText="1"/>
      <protection/>
    </xf>
    <xf numFmtId="3" fontId="26" fillId="33" borderId="12" xfId="50" applyNumberFormat="1" applyFont="1" applyFill="1" applyBorder="1" applyAlignment="1">
      <alignment horizontal="left" vertical="top" wrapText="1"/>
      <protection/>
    </xf>
    <xf numFmtId="1" fontId="21" fillId="20" borderId="0" xfId="50" applyNumberFormat="1" applyFont="1" applyFill="1" applyAlignment="1">
      <alignment horizontal="left"/>
      <protection/>
    </xf>
    <xf numFmtId="1" fontId="24" fillId="33" borderId="16" xfId="50" applyNumberFormat="1" applyFont="1" applyFill="1" applyBorder="1" applyAlignment="1">
      <alignment horizontal="center" vertical="top" wrapText="1"/>
      <protection/>
    </xf>
    <xf numFmtId="1" fontId="24" fillId="33" borderId="0" xfId="50" applyNumberFormat="1" applyFont="1" applyFill="1" applyAlignment="1">
      <alignment horizontal="left" vertical="top" wrapText="1"/>
      <protection/>
    </xf>
    <xf numFmtId="0" fontId="25" fillId="0" borderId="0" xfId="0" applyFont="1" applyAlignment="1">
      <alignment/>
    </xf>
    <xf numFmtId="1" fontId="21" fillId="0" borderId="0" xfId="0" applyNumberFormat="1" applyFont="1" applyAlignment="1">
      <alignment horizontal="left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 5" xfId="50"/>
    <cellStyle name="Normal_Dat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"/>
          <c:y val="-0.0175"/>
          <c:w val="0.97625"/>
          <c:h val="0.8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Data!$D$7</c:f>
              <c:strCache>
                <c:ptCount val="1"/>
                <c:pt idx="0">
                  <c:v>Sedlar, mynt och Inlåning</c:v>
                </c:pt>
              </c:strCache>
            </c:strRef>
          </c:tx>
          <c:spPr>
            <a:solidFill>
              <a:srgbClr val="F0C3E6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Data!$A$9:$A$68</c:f>
              <c:strCache>
                <c:ptCount val="60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  <c:pt idx="56">
                  <c:v>2023</c:v>
                </c:pt>
              </c:strCache>
            </c:strRef>
          </c:cat>
          <c:val>
            <c:numRef>
              <c:f>Data!$D$9:$D$68</c:f>
              <c:numCache>
                <c:ptCount val="60"/>
                <c:pt idx="0">
                  <c:v>0.742</c:v>
                </c:pt>
                <c:pt idx="1">
                  <c:v>31.529</c:v>
                </c:pt>
                <c:pt idx="2">
                  <c:v>0.878</c:v>
                </c:pt>
                <c:pt idx="3">
                  <c:v>5.721</c:v>
                </c:pt>
                <c:pt idx="4">
                  <c:v>-10.512</c:v>
                </c:pt>
                <c:pt idx="5">
                  <c:v>36.064</c:v>
                </c:pt>
                <c:pt idx="6">
                  <c:v>19.505</c:v>
                </c:pt>
                <c:pt idx="7">
                  <c:v>34.39</c:v>
                </c:pt>
                <c:pt idx="8">
                  <c:v>-4.86</c:v>
                </c:pt>
                <c:pt idx="9">
                  <c:v>36.033</c:v>
                </c:pt>
                <c:pt idx="10">
                  <c:v>28.726</c:v>
                </c:pt>
                <c:pt idx="11">
                  <c:v>33.214</c:v>
                </c:pt>
                <c:pt idx="12">
                  <c:v>3.4</c:v>
                </c:pt>
                <c:pt idx="13">
                  <c:v>50.616</c:v>
                </c:pt>
                <c:pt idx="14">
                  <c:v>23.879</c:v>
                </c:pt>
                <c:pt idx="15">
                  <c:v>17.035</c:v>
                </c:pt>
                <c:pt idx="16">
                  <c:v>0.976</c:v>
                </c:pt>
                <c:pt idx="17">
                  <c:v>37.828</c:v>
                </c:pt>
                <c:pt idx="18">
                  <c:v>8.637</c:v>
                </c:pt>
                <c:pt idx="19">
                  <c:v>18.488</c:v>
                </c:pt>
                <c:pt idx="20">
                  <c:v>-12.315</c:v>
                </c:pt>
                <c:pt idx="21">
                  <c:v>46.598</c:v>
                </c:pt>
                <c:pt idx="22">
                  <c:v>3.579</c:v>
                </c:pt>
                <c:pt idx="23">
                  <c:v>23.813</c:v>
                </c:pt>
                <c:pt idx="24">
                  <c:v>-7.406</c:v>
                </c:pt>
                <c:pt idx="25">
                  <c:v>79.966</c:v>
                </c:pt>
                <c:pt idx="26">
                  <c:v>22.111</c:v>
                </c:pt>
                <c:pt idx="27">
                  <c:v>22.393</c:v>
                </c:pt>
                <c:pt idx="28">
                  <c:v>17.766</c:v>
                </c:pt>
                <c:pt idx="29">
                  <c:v>76.013</c:v>
                </c:pt>
                <c:pt idx="30">
                  <c:v>15.816</c:v>
                </c:pt>
                <c:pt idx="31">
                  <c:v>13.676</c:v>
                </c:pt>
                <c:pt idx="32">
                  <c:v>2.299</c:v>
                </c:pt>
                <c:pt idx="33">
                  <c:v>54.819</c:v>
                </c:pt>
                <c:pt idx="34">
                  <c:v>39.403</c:v>
                </c:pt>
                <c:pt idx="35">
                  <c:v>19.909</c:v>
                </c:pt>
                <c:pt idx="36">
                  <c:v>23.773</c:v>
                </c:pt>
                <c:pt idx="37">
                  <c:v>54.786</c:v>
                </c:pt>
                <c:pt idx="38">
                  <c:v>29.973</c:v>
                </c:pt>
                <c:pt idx="39">
                  <c:v>29.372</c:v>
                </c:pt>
                <c:pt idx="40">
                  <c:v>18.322</c:v>
                </c:pt>
                <c:pt idx="41">
                  <c:v>65.525</c:v>
                </c:pt>
                <c:pt idx="42">
                  <c:v>9.496</c:v>
                </c:pt>
                <c:pt idx="43">
                  <c:v>0.3</c:v>
                </c:pt>
                <c:pt idx="44">
                  <c:v>83.295</c:v>
                </c:pt>
                <c:pt idx="45">
                  <c:v>76.781</c:v>
                </c:pt>
                <c:pt idx="46">
                  <c:v>15.443</c:v>
                </c:pt>
                <c:pt idx="47">
                  <c:v>42.059</c:v>
                </c:pt>
                <c:pt idx="48">
                  <c:v>28.254</c:v>
                </c:pt>
                <c:pt idx="49">
                  <c:v>78.578</c:v>
                </c:pt>
                <c:pt idx="50">
                  <c:v>44.091</c:v>
                </c:pt>
                <c:pt idx="51">
                  <c:v>40.773</c:v>
                </c:pt>
                <c:pt idx="52">
                  <c:v>63.406</c:v>
                </c:pt>
                <c:pt idx="53">
                  <c:v>101.951</c:v>
                </c:pt>
                <c:pt idx="54">
                  <c:v>10.7</c:v>
                </c:pt>
                <c:pt idx="55">
                  <c:v>-3.182</c:v>
                </c:pt>
                <c:pt idx="56">
                  <c:v>-11.209</c:v>
                </c:pt>
                <c:pt idx="57">
                  <c:v>50.146</c:v>
                </c:pt>
                <c:pt idx="58">
                  <c:v>-5.758</c:v>
                </c:pt>
                <c:pt idx="59">
                  <c:v>-14.27</c:v>
                </c:pt>
              </c:numCache>
            </c:numRef>
          </c:val>
        </c:ser>
        <c:ser>
          <c:idx val="1"/>
          <c:order val="1"/>
          <c:tx>
            <c:strRef>
              <c:f>Data!$E$7</c:f>
              <c:strCache>
                <c:ptCount val="1"/>
                <c:pt idx="0">
                  <c:v>Räntebärande värdepapper</c:v>
                </c:pt>
              </c:strCache>
            </c:strRef>
          </c:tx>
          <c:spPr>
            <a:solidFill>
              <a:srgbClr val="91289B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Data!$A$9:$A$68</c:f>
              <c:strCache>
                <c:ptCount val="60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  <c:pt idx="56">
                  <c:v>2023</c:v>
                </c:pt>
              </c:strCache>
            </c:strRef>
          </c:cat>
          <c:val>
            <c:numRef>
              <c:f>Data!$E$9:$E$68</c:f>
              <c:numCache>
                <c:ptCount val="60"/>
                <c:pt idx="0">
                  <c:v>-2.821</c:v>
                </c:pt>
                <c:pt idx="1">
                  <c:v>-1.486</c:v>
                </c:pt>
                <c:pt idx="2">
                  <c:v>-2.503</c:v>
                </c:pt>
                <c:pt idx="3">
                  <c:v>6.384</c:v>
                </c:pt>
                <c:pt idx="4">
                  <c:v>-4.968</c:v>
                </c:pt>
                <c:pt idx="5">
                  <c:v>-5.869</c:v>
                </c:pt>
                <c:pt idx="6">
                  <c:v>-5.781</c:v>
                </c:pt>
                <c:pt idx="7">
                  <c:v>-12.307</c:v>
                </c:pt>
                <c:pt idx="8">
                  <c:v>-9.201</c:v>
                </c:pt>
                <c:pt idx="9">
                  <c:v>-1.503</c:v>
                </c:pt>
                <c:pt idx="10">
                  <c:v>-3.832</c:v>
                </c:pt>
                <c:pt idx="11">
                  <c:v>-3.197</c:v>
                </c:pt>
                <c:pt idx="12">
                  <c:v>-0.817</c:v>
                </c:pt>
                <c:pt idx="13">
                  <c:v>-0.247</c:v>
                </c:pt>
                <c:pt idx="14">
                  <c:v>-3.323</c:v>
                </c:pt>
                <c:pt idx="15">
                  <c:v>-6.434</c:v>
                </c:pt>
                <c:pt idx="16">
                  <c:v>-1.564</c:v>
                </c:pt>
                <c:pt idx="17">
                  <c:v>3.1</c:v>
                </c:pt>
                <c:pt idx="18">
                  <c:v>-2.403</c:v>
                </c:pt>
                <c:pt idx="19">
                  <c:v>-0.936</c:v>
                </c:pt>
                <c:pt idx="20">
                  <c:v>0.463</c:v>
                </c:pt>
                <c:pt idx="21">
                  <c:v>-1.879</c:v>
                </c:pt>
                <c:pt idx="22">
                  <c:v>-0.097</c:v>
                </c:pt>
                <c:pt idx="23">
                  <c:v>-4.802</c:v>
                </c:pt>
                <c:pt idx="24">
                  <c:v>-4.269</c:v>
                </c:pt>
                <c:pt idx="25">
                  <c:v>3.277</c:v>
                </c:pt>
                <c:pt idx="26">
                  <c:v>-1.297</c:v>
                </c:pt>
                <c:pt idx="27">
                  <c:v>-6.172</c:v>
                </c:pt>
                <c:pt idx="28">
                  <c:v>-3.601</c:v>
                </c:pt>
                <c:pt idx="29">
                  <c:v>0.345</c:v>
                </c:pt>
                <c:pt idx="30">
                  <c:v>-2.232</c:v>
                </c:pt>
                <c:pt idx="31">
                  <c:v>-4.291</c:v>
                </c:pt>
                <c:pt idx="32">
                  <c:v>-0.791</c:v>
                </c:pt>
                <c:pt idx="33">
                  <c:v>-8.357</c:v>
                </c:pt>
                <c:pt idx="34">
                  <c:v>-0.079</c:v>
                </c:pt>
                <c:pt idx="35">
                  <c:v>-6.461</c:v>
                </c:pt>
                <c:pt idx="36">
                  <c:v>-2.913</c:v>
                </c:pt>
                <c:pt idx="37">
                  <c:v>-10.849</c:v>
                </c:pt>
                <c:pt idx="38">
                  <c:v>-7.152</c:v>
                </c:pt>
                <c:pt idx="39">
                  <c:v>-4.756</c:v>
                </c:pt>
                <c:pt idx="40">
                  <c:v>-1.041</c:v>
                </c:pt>
                <c:pt idx="41">
                  <c:v>-3.457</c:v>
                </c:pt>
                <c:pt idx="42">
                  <c:v>-1.813</c:v>
                </c:pt>
                <c:pt idx="43">
                  <c:v>-1.306</c:v>
                </c:pt>
                <c:pt idx="44">
                  <c:v>-3.446</c:v>
                </c:pt>
                <c:pt idx="45">
                  <c:v>-0.756</c:v>
                </c:pt>
                <c:pt idx="46">
                  <c:v>-1.071</c:v>
                </c:pt>
                <c:pt idx="47">
                  <c:v>-1.528</c:v>
                </c:pt>
                <c:pt idx="48">
                  <c:v>-0.257</c:v>
                </c:pt>
                <c:pt idx="49">
                  <c:v>-1.527</c:v>
                </c:pt>
                <c:pt idx="50">
                  <c:v>-1.207</c:v>
                </c:pt>
                <c:pt idx="51">
                  <c:v>-3.318</c:v>
                </c:pt>
                <c:pt idx="52">
                  <c:v>-1.135</c:v>
                </c:pt>
                <c:pt idx="53">
                  <c:v>0.205</c:v>
                </c:pt>
                <c:pt idx="54">
                  <c:v>0.17</c:v>
                </c:pt>
                <c:pt idx="55">
                  <c:v>1.642</c:v>
                </c:pt>
                <c:pt idx="56">
                  <c:v>1.966</c:v>
                </c:pt>
                <c:pt idx="57">
                  <c:v>0.699</c:v>
                </c:pt>
                <c:pt idx="58">
                  <c:v>-0.492</c:v>
                </c:pt>
                <c:pt idx="59">
                  <c:v>2.982</c:v>
                </c:pt>
              </c:numCache>
            </c:numRef>
          </c:val>
        </c:ser>
        <c:ser>
          <c:idx val="2"/>
          <c:order val="2"/>
          <c:tx>
            <c:strRef>
              <c:f>Data!$F$7</c:f>
              <c:strCache>
                <c:ptCount val="1"/>
                <c:pt idx="0">
                  <c:v>Börsnoterade aktier</c:v>
                </c:pt>
              </c:strCache>
            </c:strRef>
          </c:tx>
          <c:spPr>
            <a:solidFill>
              <a:srgbClr val="70DC6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Data!$A$9:$A$68</c:f>
              <c:strCache>
                <c:ptCount val="60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  <c:pt idx="56">
                  <c:v>2023</c:v>
                </c:pt>
              </c:strCache>
            </c:strRef>
          </c:cat>
          <c:val>
            <c:numRef>
              <c:f>Data!$F$9:$F$68</c:f>
              <c:numCache>
                <c:ptCount val="60"/>
                <c:pt idx="0">
                  <c:v>1.157</c:v>
                </c:pt>
                <c:pt idx="1">
                  <c:v>1.203</c:v>
                </c:pt>
                <c:pt idx="2">
                  <c:v>-0.839</c:v>
                </c:pt>
                <c:pt idx="3">
                  <c:v>-1.555</c:v>
                </c:pt>
                <c:pt idx="4">
                  <c:v>0.646</c:v>
                </c:pt>
                <c:pt idx="5">
                  <c:v>-2.49</c:v>
                </c:pt>
                <c:pt idx="6">
                  <c:v>-4.879</c:v>
                </c:pt>
                <c:pt idx="7">
                  <c:v>-5.036</c:v>
                </c:pt>
                <c:pt idx="8">
                  <c:v>4.889</c:v>
                </c:pt>
                <c:pt idx="9">
                  <c:v>3.492</c:v>
                </c:pt>
                <c:pt idx="10">
                  <c:v>-7.243</c:v>
                </c:pt>
                <c:pt idx="11">
                  <c:v>-0.928</c:v>
                </c:pt>
                <c:pt idx="12">
                  <c:v>2.66</c:v>
                </c:pt>
                <c:pt idx="13">
                  <c:v>-10.878</c:v>
                </c:pt>
                <c:pt idx="14">
                  <c:v>-4.843</c:v>
                </c:pt>
                <c:pt idx="15">
                  <c:v>-3.296</c:v>
                </c:pt>
                <c:pt idx="16">
                  <c:v>2.054</c:v>
                </c:pt>
                <c:pt idx="17">
                  <c:v>3.428</c:v>
                </c:pt>
                <c:pt idx="18">
                  <c:v>-3.07</c:v>
                </c:pt>
                <c:pt idx="19">
                  <c:v>0.184</c:v>
                </c:pt>
                <c:pt idx="20">
                  <c:v>-5.055</c:v>
                </c:pt>
                <c:pt idx="21">
                  <c:v>-1.618</c:v>
                </c:pt>
                <c:pt idx="22">
                  <c:v>-0.465</c:v>
                </c:pt>
                <c:pt idx="23">
                  <c:v>-1.284</c:v>
                </c:pt>
                <c:pt idx="24">
                  <c:v>-4.371</c:v>
                </c:pt>
                <c:pt idx="25">
                  <c:v>-7.622</c:v>
                </c:pt>
                <c:pt idx="26">
                  <c:v>5.116</c:v>
                </c:pt>
                <c:pt idx="27">
                  <c:v>9.673</c:v>
                </c:pt>
                <c:pt idx="28">
                  <c:v>3.557</c:v>
                </c:pt>
                <c:pt idx="29">
                  <c:v>7.178</c:v>
                </c:pt>
                <c:pt idx="30">
                  <c:v>-0.038</c:v>
                </c:pt>
                <c:pt idx="31">
                  <c:v>-0.07</c:v>
                </c:pt>
                <c:pt idx="32">
                  <c:v>1.377</c:v>
                </c:pt>
                <c:pt idx="33">
                  <c:v>3.405</c:v>
                </c:pt>
                <c:pt idx="34">
                  <c:v>-4.565</c:v>
                </c:pt>
                <c:pt idx="35">
                  <c:v>-4.746</c:v>
                </c:pt>
                <c:pt idx="36">
                  <c:v>-2.639</c:v>
                </c:pt>
                <c:pt idx="37">
                  <c:v>2.735</c:v>
                </c:pt>
                <c:pt idx="38">
                  <c:v>3.836</c:v>
                </c:pt>
                <c:pt idx="39">
                  <c:v>3.309</c:v>
                </c:pt>
                <c:pt idx="40">
                  <c:v>-4.348</c:v>
                </c:pt>
                <c:pt idx="41">
                  <c:v>0.067</c:v>
                </c:pt>
                <c:pt idx="42">
                  <c:v>-0.179</c:v>
                </c:pt>
                <c:pt idx="43">
                  <c:v>1.015</c:v>
                </c:pt>
                <c:pt idx="44">
                  <c:v>2.448</c:v>
                </c:pt>
                <c:pt idx="45">
                  <c:v>14.523</c:v>
                </c:pt>
                <c:pt idx="46">
                  <c:v>11.291</c:v>
                </c:pt>
                <c:pt idx="47">
                  <c:v>8.998</c:v>
                </c:pt>
                <c:pt idx="48">
                  <c:v>9.35</c:v>
                </c:pt>
                <c:pt idx="49">
                  <c:v>40.225</c:v>
                </c:pt>
                <c:pt idx="50">
                  <c:v>-29.165</c:v>
                </c:pt>
                <c:pt idx="51">
                  <c:v>6.932</c:v>
                </c:pt>
                <c:pt idx="52">
                  <c:v>11.658</c:v>
                </c:pt>
                <c:pt idx="53">
                  <c:v>14.581</c:v>
                </c:pt>
                <c:pt idx="54">
                  <c:v>8.334</c:v>
                </c:pt>
                <c:pt idx="55">
                  <c:v>-12.849</c:v>
                </c:pt>
                <c:pt idx="56">
                  <c:v>6.571</c:v>
                </c:pt>
                <c:pt idx="57">
                  <c:v>7.283</c:v>
                </c:pt>
                <c:pt idx="58">
                  <c:v>3.106</c:v>
                </c:pt>
                <c:pt idx="59">
                  <c:v>-1.605</c:v>
                </c:pt>
              </c:numCache>
            </c:numRef>
          </c:val>
        </c:ser>
        <c:ser>
          <c:idx val="3"/>
          <c:order val="3"/>
          <c:tx>
            <c:strRef>
              <c:f>Data!$G$7</c:f>
              <c:strCache>
                <c:ptCount val="1"/>
                <c:pt idx="0">
                  <c:v>Bostadsrättsandelar</c:v>
                </c:pt>
              </c:strCache>
            </c:strRef>
          </c:tx>
          <c:spPr>
            <a:solidFill>
              <a:srgbClr val="329B46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Data!$A$9:$A$68</c:f>
              <c:strCache>
                <c:ptCount val="60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  <c:pt idx="56">
                  <c:v>2023</c:v>
                </c:pt>
              </c:strCache>
            </c:strRef>
          </c:cat>
          <c:val>
            <c:numRef>
              <c:f>Data!$G$9:$G$68</c:f>
              <c:numCache>
                <c:ptCount val="60"/>
                <c:pt idx="0">
                  <c:v>7.367</c:v>
                </c:pt>
                <c:pt idx="1">
                  <c:v>7.527</c:v>
                </c:pt>
                <c:pt idx="2">
                  <c:v>5.244</c:v>
                </c:pt>
                <c:pt idx="3">
                  <c:v>9.789</c:v>
                </c:pt>
                <c:pt idx="4">
                  <c:v>8.623</c:v>
                </c:pt>
                <c:pt idx="5">
                  <c:v>7.458</c:v>
                </c:pt>
                <c:pt idx="6">
                  <c:v>4.816</c:v>
                </c:pt>
                <c:pt idx="7">
                  <c:v>5.666</c:v>
                </c:pt>
                <c:pt idx="8">
                  <c:v>4.418</c:v>
                </c:pt>
                <c:pt idx="9">
                  <c:v>4.361</c:v>
                </c:pt>
                <c:pt idx="10">
                  <c:v>4.467</c:v>
                </c:pt>
                <c:pt idx="11">
                  <c:v>6.512</c:v>
                </c:pt>
                <c:pt idx="12">
                  <c:v>6.477</c:v>
                </c:pt>
                <c:pt idx="13">
                  <c:v>4.186</c:v>
                </c:pt>
                <c:pt idx="14">
                  <c:v>4.249</c:v>
                </c:pt>
                <c:pt idx="15">
                  <c:v>7.637</c:v>
                </c:pt>
                <c:pt idx="16">
                  <c:v>9.969</c:v>
                </c:pt>
                <c:pt idx="17">
                  <c:v>8.541</c:v>
                </c:pt>
                <c:pt idx="18">
                  <c:v>5.302</c:v>
                </c:pt>
                <c:pt idx="19">
                  <c:v>10.084</c:v>
                </c:pt>
                <c:pt idx="20">
                  <c:v>7.085</c:v>
                </c:pt>
                <c:pt idx="21">
                  <c:v>8.271</c:v>
                </c:pt>
                <c:pt idx="22">
                  <c:v>5.876</c:v>
                </c:pt>
                <c:pt idx="23">
                  <c:v>10.579</c:v>
                </c:pt>
                <c:pt idx="24">
                  <c:v>7.468</c:v>
                </c:pt>
                <c:pt idx="25">
                  <c:v>8.343</c:v>
                </c:pt>
                <c:pt idx="26">
                  <c:v>10.804</c:v>
                </c:pt>
                <c:pt idx="27">
                  <c:v>13.289</c:v>
                </c:pt>
                <c:pt idx="28">
                  <c:v>13.532</c:v>
                </c:pt>
                <c:pt idx="29">
                  <c:v>11.521</c:v>
                </c:pt>
                <c:pt idx="30">
                  <c:v>5.612</c:v>
                </c:pt>
                <c:pt idx="31">
                  <c:v>15.656</c:v>
                </c:pt>
                <c:pt idx="32">
                  <c:v>15.879</c:v>
                </c:pt>
                <c:pt idx="33">
                  <c:v>19.292</c:v>
                </c:pt>
                <c:pt idx="34">
                  <c:v>10.192</c:v>
                </c:pt>
                <c:pt idx="35">
                  <c:v>18.068</c:v>
                </c:pt>
                <c:pt idx="36">
                  <c:v>17.84</c:v>
                </c:pt>
                <c:pt idx="37">
                  <c:v>18.8</c:v>
                </c:pt>
                <c:pt idx="38">
                  <c:v>15.645</c:v>
                </c:pt>
                <c:pt idx="39">
                  <c:v>20.44</c:v>
                </c:pt>
                <c:pt idx="40">
                  <c:v>17.931</c:v>
                </c:pt>
                <c:pt idx="41">
                  <c:v>21.104</c:v>
                </c:pt>
                <c:pt idx="42">
                  <c:v>12.093</c:v>
                </c:pt>
                <c:pt idx="43">
                  <c:v>23.396</c:v>
                </c:pt>
                <c:pt idx="44">
                  <c:v>15.972</c:v>
                </c:pt>
                <c:pt idx="45">
                  <c:v>18.666</c:v>
                </c:pt>
                <c:pt idx="46">
                  <c:v>11.599</c:v>
                </c:pt>
                <c:pt idx="47">
                  <c:v>14.263</c:v>
                </c:pt>
                <c:pt idx="48">
                  <c:v>11.695</c:v>
                </c:pt>
                <c:pt idx="49">
                  <c:v>16.356</c:v>
                </c:pt>
                <c:pt idx="50">
                  <c:v>8.288</c:v>
                </c:pt>
                <c:pt idx="51">
                  <c:v>17.438</c:v>
                </c:pt>
                <c:pt idx="52">
                  <c:v>9.657</c:v>
                </c:pt>
                <c:pt idx="53">
                  <c:v>9.158</c:v>
                </c:pt>
                <c:pt idx="54">
                  <c:v>8.588</c:v>
                </c:pt>
                <c:pt idx="55">
                  <c:v>17.843</c:v>
                </c:pt>
                <c:pt idx="56">
                  <c:v>17.309</c:v>
                </c:pt>
                <c:pt idx="57">
                  <c:v>17.37</c:v>
                </c:pt>
                <c:pt idx="58">
                  <c:v>16.637</c:v>
                </c:pt>
                <c:pt idx="59">
                  <c:v>16.657</c:v>
                </c:pt>
              </c:numCache>
            </c:numRef>
          </c:val>
        </c:ser>
        <c:ser>
          <c:idx val="4"/>
          <c:order val="4"/>
          <c:tx>
            <c:strRef>
              <c:f>Data!$H$7</c:f>
              <c:strCache>
                <c:ptCount val="1"/>
                <c:pt idx="0">
                  <c:v>Fonder</c:v>
                </c:pt>
              </c:strCache>
            </c:strRef>
          </c:tx>
          <c:spPr>
            <a:solidFill>
              <a:srgbClr val="8D90F5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Data!$A$9:$A$68</c:f>
              <c:strCache>
                <c:ptCount val="60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  <c:pt idx="56">
                  <c:v>2023</c:v>
                </c:pt>
              </c:strCache>
            </c:strRef>
          </c:cat>
          <c:val>
            <c:numRef>
              <c:f>Data!$H$9:$H$68</c:f>
              <c:numCache>
                <c:ptCount val="60"/>
                <c:pt idx="0">
                  <c:v>3.309</c:v>
                </c:pt>
                <c:pt idx="1">
                  <c:v>7.084</c:v>
                </c:pt>
                <c:pt idx="2">
                  <c:v>8.079</c:v>
                </c:pt>
                <c:pt idx="3">
                  <c:v>12.916</c:v>
                </c:pt>
                <c:pt idx="4">
                  <c:v>11.137</c:v>
                </c:pt>
                <c:pt idx="5">
                  <c:v>6.939</c:v>
                </c:pt>
                <c:pt idx="6">
                  <c:v>0.94</c:v>
                </c:pt>
                <c:pt idx="7">
                  <c:v>0.733</c:v>
                </c:pt>
                <c:pt idx="8">
                  <c:v>-5.38</c:v>
                </c:pt>
                <c:pt idx="9">
                  <c:v>4.095</c:v>
                </c:pt>
                <c:pt idx="10">
                  <c:v>-7.216</c:v>
                </c:pt>
                <c:pt idx="11">
                  <c:v>-11.509</c:v>
                </c:pt>
                <c:pt idx="12">
                  <c:v>6.203</c:v>
                </c:pt>
                <c:pt idx="13">
                  <c:v>7.573</c:v>
                </c:pt>
                <c:pt idx="14">
                  <c:v>0.565</c:v>
                </c:pt>
                <c:pt idx="15">
                  <c:v>9.768</c:v>
                </c:pt>
                <c:pt idx="16">
                  <c:v>18.359</c:v>
                </c:pt>
                <c:pt idx="17">
                  <c:v>10.998</c:v>
                </c:pt>
                <c:pt idx="18">
                  <c:v>7.355</c:v>
                </c:pt>
                <c:pt idx="19">
                  <c:v>10.598</c:v>
                </c:pt>
                <c:pt idx="20">
                  <c:v>16.565</c:v>
                </c:pt>
                <c:pt idx="21">
                  <c:v>15.156</c:v>
                </c:pt>
                <c:pt idx="22">
                  <c:v>16.604</c:v>
                </c:pt>
                <c:pt idx="23">
                  <c:v>7.087</c:v>
                </c:pt>
                <c:pt idx="24">
                  <c:v>21.089</c:v>
                </c:pt>
                <c:pt idx="25">
                  <c:v>16.461</c:v>
                </c:pt>
                <c:pt idx="26">
                  <c:v>-3.24</c:v>
                </c:pt>
                <c:pt idx="27">
                  <c:v>7.914</c:v>
                </c:pt>
                <c:pt idx="28">
                  <c:v>-1.681</c:v>
                </c:pt>
                <c:pt idx="29">
                  <c:v>1.401</c:v>
                </c:pt>
                <c:pt idx="30">
                  <c:v>7.915</c:v>
                </c:pt>
                <c:pt idx="31">
                  <c:v>0.521</c:v>
                </c:pt>
                <c:pt idx="32">
                  <c:v>20.825</c:v>
                </c:pt>
                <c:pt idx="33">
                  <c:v>32.554</c:v>
                </c:pt>
                <c:pt idx="34">
                  <c:v>5.582</c:v>
                </c:pt>
                <c:pt idx="35">
                  <c:v>6.961</c:v>
                </c:pt>
                <c:pt idx="36">
                  <c:v>8.702</c:v>
                </c:pt>
                <c:pt idx="37">
                  <c:v>9.42</c:v>
                </c:pt>
                <c:pt idx="38">
                  <c:v>8.499</c:v>
                </c:pt>
                <c:pt idx="39">
                  <c:v>-15.837</c:v>
                </c:pt>
                <c:pt idx="40">
                  <c:v>8.03</c:v>
                </c:pt>
                <c:pt idx="41">
                  <c:v>11.925</c:v>
                </c:pt>
                <c:pt idx="42">
                  <c:v>7.62</c:v>
                </c:pt>
                <c:pt idx="43">
                  <c:v>-1.414</c:v>
                </c:pt>
                <c:pt idx="44">
                  <c:v>-63.66</c:v>
                </c:pt>
                <c:pt idx="45">
                  <c:v>34.257</c:v>
                </c:pt>
                <c:pt idx="46">
                  <c:v>12.61</c:v>
                </c:pt>
                <c:pt idx="47">
                  <c:v>32.396</c:v>
                </c:pt>
                <c:pt idx="48">
                  <c:v>45.292</c:v>
                </c:pt>
                <c:pt idx="49">
                  <c:v>39.228</c:v>
                </c:pt>
                <c:pt idx="50">
                  <c:v>13.557</c:v>
                </c:pt>
                <c:pt idx="51">
                  <c:v>1.077</c:v>
                </c:pt>
                <c:pt idx="52">
                  <c:v>-16.112</c:v>
                </c:pt>
                <c:pt idx="53">
                  <c:v>-33.789</c:v>
                </c:pt>
                <c:pt idx="54">
                  <c:v>-10.088</c:v>
                </c:pt>
                <c:pt idx="55">
                  <c:v>-7.172</c:v>
                </c:pt>
                <c:pt idx="56">
                  <c:v>35.765</c:v>
                </c:pt>
                <c:pt idx="57">
                  <c:v>49.561</c:v>
                </c:pt>
                <c:pt idx="58">
                  <c:v>10.586</c:v>
                </c:pt>
                <c:pt idx="59">
                  <c:v>8.24</c:v>
                </c:pt>
              </c:numCache>
            </c:numRef>
          </c:val>
        </c:ser>
        <c:ser>
          <c:idx val="5"/>
          <c:order val="5"/>
          <c:tx>
            <c:strRef>
              <c:f>Data!$I$7</c:f>
              <c:strCache>
                <c:ptCount val="1"/>
                <c:pt idx="0">
                  <c:v>Privat försäkringssparande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Data!$A$9:$A$68</c:f>
              <c:strCache>
                <c:ptCount val="60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  <c:pt idx="56">
                  <c:v>2023</c:v>
                </c:pt>
              </c:strCache>
            </c:strRef>
          </c:cat>
          <c:val>
            <c:numRef>
              <c:f>Data!$I$9:$I$68</c:f>
              <c:numCache>
                <c:ptCount val="60"/>
                <c:pt idx="0">
                  <c:v>10.291</c:v>
                </c:pt>
                <c:pt idx="1">
                  <c:v>21.33</c:v>
                </c:pt>
                <c:pt idx="2">
                  <c:v>11.594</c:v>
                </c:pt>
                <c:pt idx="3">
                  <c:v>9.631</c:v>
                </c:pt>
                <c:pt idx="4">
                  <c:v>19.513</c:v>
                </c:pt>
                <c:pt idx="5">
                  <c:v>22.316</c:v>
                </c:pt>
                <c:pt idx="6">
                  <c:v>7.829</c:v>
                </c:pt>
                <c:pt idx="7">
                  <c:v>6.166</c:v>
                </c:pt>
                <c:pt idx="8">
                  <c:v>17.249</c:v>
                </c:pt>
                <c:pt idx="9">
                  <c:v>9.87</c:v>
                </c:pt>
                <c:pt idx="10">
                  <c:v>-2.176</c:v>
                </c:pt>
                <c:pt idx="11">
                  <c:v>-7.663</c:v>
                </c:pt>
                <c:pt idx="12">
                  <c:v>3.694</c:v>
                </c:pt>
                <c:pt idx="13">
                  <c:v>4.489</c:v>
                </c:pt>
                <c:pt idx="14">
                  <c:v>-2.417</c:v>
                </c:pt>
                <c:pt idx="15">
                  <c:v>-14.976</c:v>
                </c:pt>
                <c:pt idx="16">
                  <c:v>2.074</c:v>
                </c:pt>
                <c:pt idx="17">
                  <c:v>4.236</c:v>
                </c:pt>
                <c:pt idx="18">
                  <c:v>-1.694</c:v>
                </c:pt>
                <c:pt idx="19">
                  <c:v>-1.679</c:v>
                </c:pt>
                <c:pt idx="20">
                  <c:v>7.626</c:v>
                </c:pt>
                <c:pt idx="21">
                  <c:v>8.85</c:v>
                </c:pt>
                <c:pt idx="22">
                  <c:v>1.788</c:v>
                </c:pt>
                <c:pt idx="23">
                  <c:v>4.93</c:v>
                </c:pt>
                <c:pt idx="24">
                  <c:v>2.938</c:v>
                </c:pt>
                <c:pt idx="25">
                  <c:v>6.05</c:v>
                </c:pt>
                <c:pt idx="26">
                  <c:v>-0.536</c:v>
                </c:pt>
                <c:pt idx="27">
                  <c:v>-5.379</c:v>
                </c:pt>
                <c:pt idx="28">
                  <c:v>0.883</c:v>
                </c:pt>
                <c:pt idx="29">
                  <c:v>-1.44</c:v>
                </c:pt>
                <c:pt idx="30">
                  <c:v>-1.857</c:v>
                </c:pt>
                <c:pt idx="31">
                  <c:v>-2.168</c:v>
                </c:pt>
                <c:pt idx="32">
                  <c:v>4.659</c:v>
                </c:pt>
                <c:pt idx="33">
                  <c:v>2.428</c:v>
                </c:pt>
                <c:pt idx="34">
                  <c:v>-0.423</c:v>
                </c:pt>
                <c:pt idx="35">
                  <c:v>-4.47</c:v>
                </c:pt>
                <c:pt idx="36">
                  <c:v>5.349</c:v>
                </c:pt>
                <c:pt idx="37">
                  <c:v>-0.199</c:v>
                </c:pt>
                <c:pt idx="38">
                  <c:v>-0.145</c:v>
                </c:pt>
                <c:pt idx="39">
                  <c:v>-6.422</c:v>
                </c:pt>
                <c:pt idx="40">
                  <c:v>3.353</c:v>
                </c:pt>
                <c:pt idx="41">
                  <c:v>4.998</c:v>
                </c:pt>
                <c:pt idx="42">
                  <c:v>2.391</c:v>
                </c:pt>
                <c:pt idx="43">
                  <c:v>-2.248</c:v>
                </c:pt>
                <c:pt idx="44">
                  <c:v>10.432</c:v>
                </c:pt>
                <c:pt idx="45">
                  <c:v>3.27</c:v>
                </c:pt>
                <c:pt idx="46">
                  <c:v>3.622</c:v>
                </c:pt>
                <c:pt idx="47">
                  <c:v>-2.196</c:v>
                </c:pt>
                <c:pt idx="48">
                  <c:v>25.934</c:v>
                </c:pt>
                <c:pt idx="49">
                  <c:v>12.483</c:v>
                </c:pt>
                <c:pt idx="50">
                  <c:v>17.695</c:v>
                </c:pt>
                <c:pt idx="51">
                  <c:v>17.509</c:v>
                </c:pt>
                <c:pt idx="52">
                  <c:v>17.633</c:v>
                </c:pt>
                <c:pt idx="53">
                  <c:v>11.912</c:v>
                </c:pt>
                <c:pt idx="54">
                  <c:v>8.008</c:v>
                </c:pt>
                <c:pt idx="55">
                  <c:v>-9.305</c:v>
                </c:pt>
                <c:pt idx="56">
                  <c:v>13.885</c:v>
                </c:pt>
                <c:pt idx="57">
                  <c:v>7.917</c:v>
                </c:pt>
                <c:pt idx="58">
                  <c:v>3.599</c:v>
                </c:pt>
                <c:pt idx="59">
                  <c:v>-13.506</c:v>
                </c:pt>
              </c:numCache>
            </c:numRef>
          </c:val>
        </c:ser>
        <c:overlap val="100"/>
        <c:gapWidth val="40"/>
        <c:axId val="803581"/>
        <c:axId val="7232230"/>
      </c:barChart>
      <c:catAx>
        <c:axId val="80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7232230"/>
        <c:crossesAt val="-60"/>
        <c:auto val="1"/>
        <c:lblOffset val="0"/>
        <c:tickLblSkip val="4"/>
        <c:tickMarkSkip val="4"/>
        <c:noMultiLvlLbl val="0"/>
      </c:catAx>
      <c:valAx>
        <c:axId val="7232230"/>
        <c:scaling>
          <c:orientation val="minMax"/>
          <c:min val="-6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803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8475"/>
          <c:w val="0.86725"/>
          <c:h val="0.1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0.8565</cdr:x>
      <cdr:y>0.97</cdr:y>
    </cdr:from>
    <cdr:to>
      <cdr:x>0.997</cdr:x>
      <cdr:y>0.997</cdr:y>
    </cdr:to>
    <cdr:sp fLocksText="0">
      <cdr:nvSpPr>
        <cdr:cNvPr id="1" name="textruta 1"/>
        <cdr:cNvSpPr txBox="1">
          <a:spLocks noChangeArrowheads="1"/>
        </cdr:cNvSpPr>
      </cdr:nvSpPr>
      <cdr:spPr>
        <a:xfrm>
          <a:off x="4667250" y="4038600"/>
          <a:ext cx="7715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0.8565</cdr:x>
      <cdr:y>0.97</cdr:y>
    </cdr:from>
    <cdr:to>
      <cdr:x>0.997</cdr:x>
      <cdr:y>0.997</cdr:y>
    </cdr:to>
    <cdr:sp fLocksText="0">
      <cdr:nvSpPr>
        <cdr:cNvPr id="2" name="textruta 1"/>
        <cdr:cNvSpPr txBox="1">
          <a:spLocks noChangeArrowheads="1"/>
        </cdr:cNvSpPr>
      </cdr:nvSpPr>
      <cdr:spPr>
        <a:xfrm>
          <a:off x="4667250" y="4038600"/>
          <a:ext cx="7715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</cdr:x>
      <cdr:y>0.80025</cdr:y>
    </cdr:from>
    <cdr:to>
      <cdr:x>1</cdr:x>
      <cdr:y>0.85525</cdr:y>
    </cdr:to>
    <cdr:sp>
      <cdr:nvSpPr>
        <cdr:cNvPr id="3" name="textruta 2"/>
        <cdr:cNvSpPr txBox="1">
          <a:spLocks noChangeArrowheads="1"/>
        </cdr:cNvSpPr>
      </cdr:nvSpPr>
      <cdr:spPr>
        <a:xfrm>
          <a:off x="3600450" y="3333750"/>
          <a:ext cx="1905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Data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t.o.m 2023K4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8</xdr:row>
      <xdr:rowOff>28575</xdr:rowOff>
    </xdr:from>
    <xdr:to>
      <xdr:col>12</xdr:col>
      <xdr:colOff>47625</xdr:colOff>
      <xdr:row>33</xdr:row>
      <xdr:rowOff>152400</xdr:rowOff>
    </xdr:to>
    <xdr:graphicFrame>
      <xdr:nvGraphicFramePr>
        <xdr:cNvPr id="1" name="Diagram 1"/>
        <xdr:cNvGraphicFramePr/>
      </xdr:nvGraphicFramePr>
      <xdr:xfrm>
        <a:off x="1905000" y="1419225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7"/>
      <c r="C1" s="7"/>
    </row>
    <row r="2" spans="2:3" s="1" customFormat="1" ht="15.75" thickBot="1">
      <c r="B2" s="10" t="s">
        <v>9</v>
      </c>
      <c r="C2" s="9"/>
    </row>
    <row r="3" spans="2:3" s="1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Data!A5</f>
        <v>Hushållens finansiella sparande i vissa finansiella tillgångar, mdkr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">
      <c r="B15" s="2"/>
      <c r="C15" s="2"/>
    </row>
    <row r="16" spans="2:3" s="1" customFormat="1" ht="12">
      <c r="B16" s="2"/>
      <c r="C16" s="2"/>
    </row>
    <row r="17" s="2" customFormat="1" ht="12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6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5.75" thickBot="1">
      <c r="B2" s="10" t="s">
        <v>8</v>
      </c>
      <c r="C2" s="16"/>
    </row>
    <row r="3" spans="2:3" s="1" customFormat="1" ht="12.75">
      <c r="B3" s="8"/>
      <c r="C3" s="7"/>
    </row>
    <row r="4" spans="2:3" s="1" customFormat="1" ht="37.5">
      <c r="B4" s="11" t="s">
        <v>14</v>
      </c>
      <c r="C4" s="15" t="s">
        <v>13</v>
      </c>
    </row>
    <row r="5" spans="2:3" s="1" customFormat="1" ht="37.5">
      <c r="B5" s="11"/>
      <c r="C5" s="14" t="s">
        <v>12</v>
      </c>
    </row>
    <row r="6" spans="2:3" s="1" customFormat="1" ht="12.75">
      <c r="B6" s="11"/>
      <c r="C6" s="14"/>
    </row>
    <row r="8" spans="2:3" s="1" customFormat="1" ht="12.75">
      <c r="B8" s="13" t="s">
        <v>11</v>
      </c>
      <c r="C8" s="7"/>
    </row>
    <row r="9" spans="2:3" s="1" customFormat="1" ht="12.75">
      <c r="B9" s="11"/>
      <c r="C9" s="2"/>
    </row>
    <row r="10" spans="2:3" s="1" customFormat="1" ht="75">
      <c r="B10" s="12"/>
      <c r="C10" s="2" t="s">
        <v>10</v>
      </c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D112"/>
  <sheetViews>
    <sheetView zoomScalePageLayoutView="0" workbookViewId="0" topLeftCell="A1">
      <pane xSplit="1" ySplit="8" topLeftCell="B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18" bestFit="1" customWidth="1"/>
    <col min="2" max="2" width="26.57421875" style="17" bestFit="1" customWidth="1"/>
    <col min="3" max="3" width="14.28125" style="17" customWidth="1"/>
    <col min="4" max="4" width="22.8515625" style="17" customWidth="1"/>
    <col min="5" max="5" width="21.421875" style="17" customWidth="1"/>
    <col min="6" max="6" width="7.8515625" style="0" bestFit="1" customWidth="1"/>
    <col min="7" max="7" width="9.00390625" style="0" bestFit="1" customWidth="1"/>
    <col min="8" max="8" width="9.28125" style="0" bestFit="1" customWidth="1"/>
    <col min="9" max="9" width="15.140625" style="0" customWidth="1"/>
    <col min="10" max="10" width="20.8515625" style="0" customWidth="1"/>
    <col min="12" max="12" width="8.8515625" style="0" customWidth="1"/>
    <col min="13" max="13" width="6.8515625" style="0" customWidth="1"/>
    <col min="14" max="14" width="7.57421875" style="0" customWidth="1"/>
  </cols>
  <sheetData>
    <row r="1" spans="1:15" ht="15" hidden="1">
      <c r="A1" s="44" t="s">
        <v>167</v>
      </c>
      <c r="B1" s="37"/>
      <c r="C1" s="37"/>
      <c r="D1" s="37"/>
      <c r="E1" s="37"/>
      <c r="F1" s="46"/>
      <c r="G1" s="46"/>
      <c r="H1" s="46"/>
      <c r="I1" s="46"/>
      <c r="J1" s="46"/>
      <c r="K1" s="39"/>
      <c r="L1" s="39"/>
      <c r="M1" s="39"/>
      <c r="N1" s="39"/>
      <c r="O1" s="39"/>
    </row>
    <row r="2" spans="1:15" ht="12.75" customHeight="1" hidden="1">
      <c r="A2" s="38"/>
      <c r="B2" s="37"/>
      <c r="C2" s="37"/>
      <c r="D2" s="36" t="s">
        <v>166</v>
      </c>
      <c r="E2" s="28"/>
      <c r="F2" s="28"/>
      <c r="G2" s="28"/>
      <c r="H2" s="28"/>
      <c r="I2" s="28"/>
      <c r="J2" s="28" t="s">
        <v>165</v>
      </c>
      <c r="K2" s="28"/>
      <c r="L2" s="28"/>
      <c r="M2" s="35"/>
      <c r="N2" s="28"/>
      <c r="O2" s="28"/>
    </row>
    <row r="3" spans="1:15" s="32" customFormat="1" ht="12.75" customHeight="1" hidden="1">
      <c r="A3" s="34"/>
      <c r="B3" s="33"/>
      <c r="C3" s="34"/>
      <c r="D3" s="28" t="s">
        <v>164</v>
      </c>
      <c r="E3" s="28" t="s">
        <v>163</v>
      </c>
      <c r="F3" s="28" t="s">
        <v>162</v>
      </c>
      <c r="G3" s="28" t="s">
        <v>161</v>
      </c>
      <c r="H3" s="28" t="s">
        <v>160</v>
      </c>
      <c r="I3" s="28" t="s">
        <v>159</v>
      </c>
      <c r="J3" s="28" t="s">
        <v>164</v>
      </c>
      <c r="K3" s="28" t="s">
        <v>163</v>
      </c>
      <c r="L3" s="28" t="s">
        <v>162</v>
      </c>
      <c r="M3" s="28" t="s">
        <v>161</v>
      </c>
      <c r="N3" s="28" t="s">
        <v>160</v>
      </c>
      <c r="O3" s="28" t="s">
        <v>159</v>
      </c>
    </row>
    <row r="4" spans="1:15" s="27" customFormat="1" ht="25.5" customHeight="1" hidden="1">
      <c r="A4" s="45"/>
      <c r="B4" s="45"/>
      <c r="C4" s="45"/>
      <c r="D4" s="28" t="s">
        <v>146</v>
      </c>
      <c r="E4" s="28" t="s">
        <v>145</v>
      </c>
      <c r="F4" s="28" t="s">
        <v>144</v>
      </c>
      <c r="G4" s="28" t="s">
        <v>143</v>
      </c>
      <c r="H4" s="28" t="s">
        <v>142</v>
      </c>
      <c r="I4" s="28" t="s">
        <v>141</v>
      </c>
      <c r="J4" s="28" t="s">
        <v>146</v>
      </c>
      <c r="K4" s="28" t="s">
        <v>145</v>
      </c>
      <c r="L4" s="28" t="s">
        <v>144</v>
      </c>
      <c r="M4" s="28" t="s">
        <v>143</v>
      </c>
      <c r="N4" s="28" t="s">
        <v>142</v>
      </c>
      <c r="O4" s="28" t="s">
        <v>141</v>
      </c>
    </row>
    <row r="5" spans="1:15" ht="15">
      <c r="A5" s="44" t="s">
        <v>158</v>
      </c>
      <c r="B5" s="39"/>
      <c r="C5" s="39"/>
      <c r="D5" s="39"/>
      <c r="E5" s="43"/>
      <c r="F5" s="39"/>
      <c r="G5" s="42"/>
      <c r="H5" s="41"/>
      <c r="I5" s="40"/>
      <c r="J5" s="39"/>
      <c r="K5" s="39"/>
      <c r="L5" s="39"/>
      <c r="M5" s="39"/>
      <c r="N5" s="39"/>
      <c r="O5" s="39"/>
    </row>
    <row r="6" spans="1:15" ht="12.75" customHeight="1">
      <c r="A6" s="38"/>
      <c r="B6" s="37"/>
      <c r="C6" s="37"/>
      <c r="D6" s="36" t="s">
        <v>157</v>
      </c>
      <c r="E6" s="28"/>
      <c r="F6" s="28"/>
      <c r="G6" s="28"/>
      <c r="H6" s="28"/>
      <c r="I6" s="28"/>
      <c r="J6" s="28" t="s">
        <v>156</v>
      </c>
      <c r="K6" s="28"/>
      <c r="L6" s="28"/>
      <c r="M6" s="35"/>
      <c r="N6" s="28"/>
      <c r="O6" s="28"/>
    </row>
    <row r="7" spans="1:15" s="32" customFormat="1" ht="12.75" customHeight="1">
      <c r="A7" s="34"/>
      <c r="B7" s="33"/>
      <c r="C7" s="33"/>
      <c r="D7" s="28" t="s">
        <v>155</v>
      </c>
      <c r="E7" s="28" t="s">
        <v>154</v>
      </c>
      <c r="F7" s="28" t="s">
        <v>153</v>
      </c>
      <c r="G7" s="28" t="s">
        <v>152</v>
      </c>
      <c r="H7" s="28" t="s">
        <v>151</v>
      </c>
      <c r="I7" s="28" t="s">
        <v>150</v>
      </c>
      <c r="J7" s="28" t="s">
        <v>155</v>
      </c>
      <c r="K7" s="28" t="s">
        <v>154</v>
      </c>
      <c r="L7" s="28" t="s">
        <v>153</v>
      </c>
      <c r="M7" s="28" t="s">
        <v>152</v>
      </c>
      <c r="N7" s="28" t="s">
        <v>151</v>
      </c>
      <c r="O7" s="28" t="s">
        <v>150</v>
      </c>
    </row>
    <row r="8" spans="1:15" s="27" customFormat="1" ht="35.25" customHeight="1">
      <c r="A8" s="31" t="s">
        <v>149</v>
      </c>
      <c r="B8" s="30" t="s">
        <v>148</v>
      </c>
      <c r="C8" s="29" t="s">
        <v>147</v>
      </c>
      <c r="D8" s="28" t="s">
        <v>146</v>
      </c>
      <c r="E8" s="28" t="s">
        <v>145</v>
      </c>
      <c r="F8" s="28" t="s">
        <v>144</v>
      </c>
      <c r="G8" s="28" t="s">
        <v>143</v>
      </c>
      <c r="H8" s="28" t="s">
        <v>142</v>
      </c>
      <c r="I8" s="28" t="s">
        <v>141</v>
      </c>
      <c r="J8" s="28" t="s">
        <v>146</v>
      </c>
      <c r="K8" s="28" t="s">
        <v>145</v>
      </c>
      <c r="L8" s="28" t="s">
        <v>144</v>
      </c>
      <c r="M8" s="28" t="s">
        <v>143</v>
      </c>
      <c r="N8" s="28" t="s">
        <v>142</v>
      </c>
      <c r="O8" s="28" t="s">
        <v>141</v>
      </c>
    </row>
    <row r="9" spans="1:30" ht="12">
      <c r="A9" s="23">
        <v>2009</v>
      </c>
      <c r="B9" s="23" t="s">
        <v>140</v>
      </c>
      <c r="C9" s="23" t="s">
        <v>139</v>
      </c>
      <c r="D9" s="22">
        <f>J9/1000</f>
        <v>0.742</v>
      </c>
      <c r="E9" s="22">
        <f>K9/1000</f>
        <v>-2.821</v>
      </c>
      <c r="F9" s="22">
        <f>L9/1000</f>
        <v>1.157</v>
      </c>
      <c r="G9" s="22">
        <f>M9/1000</f>
        <v>7.367</v>
      </c>
      <c r="H9" s="22">
        <f>N9/1000</f>
        <v>3.309</v>
      </c>
      <c r="I9" s="22">
        <f>O9/1000</f>
        <v>10.291</v>
      </c>
      <c r="J9" s="24">
        <v>742</v>
      </c>
      <c r="K9" s="24">
        <v>-2821</v>
      </c>
      <c r="L9" s="24">
        <v>1157</v>
      </c>
      <c r="M9" s="24">
        <v>7367</v>
      </c>
      <c r="N9" s="24">
        <v>3309</v>
      </c>
      <c r="O9" s="24">
        <v>10291</v>
      </c>
      <c r="Y9" s="19"/>
      <c r="Z9" s="19"/>
      <c r="AA9" s="19"/>
      <c r="AB9" s="19"/>
      <c r="AC9" s="19"/>
      <c r="AD9" s="19"/>
    </row>
    <row r="10" spans="1:30" ht="12">
      <c r="A10" s="23"/>
      <c r="B10" s="23" t="s">
        <v>138</v>
      </c>
      <c r="C10" s="23" t="s">
        <v>137</v>
      </c>
      <c r="D10" s="22">
        <f>J10/1000</f>
        <v>31.529</v>
      </c>
      <c r="E10" s="22">
        <f>K10/1000</f>
        <v>-1.486</v>
      </c>
      <c r="F10" s="22">
        <f>L10/1000</f>
        <v>1.203</v>
      </c>
      <c r="G10" s="22">
        <f>M10/1000</f>
        <v>7.527</v>
      </c>
      <c r="H10" s="22">
        <f>N10/1000</f>
        <v>7.084</v>
      </c>
      <c r="I10" s="22">
        <f>O10/1000</f>
        <v>21.33</v>
      </c>
      <c r="J10" s="24">
        <v>31529</v>
      </c>
      <c r="K10" s="24">
        <v>-1486</v>
      </c>
      <c r="L10" s="24">
        <v>1203</v>
      </c>
      <c r="M10" s="24">
        <v>7527</v>
      </c>
      <c r="N10" s="24">
        <v>7084</v>
      </c>
      <c r="O10" s="24">
        <v>21330</v>
      </c>
      <c r="Y10" s="19"/>
      <c r="Z10" s="19"/>
      <c r="AA10" s="19"/>
      <c r="AB10" s="19"/>
      <c r="AC10" s="19"/>
      <c r="AD10" s="19"/>
    </row>
    <row r="11" spans="1:30" ht="12">
      <c r="A11" s="23"/>
      <c r="B11" s="23" t="s">
        <v>136</v>
      </c>
      <c r="C11" s="23" t="s">
        <v>135</v>
      </c>
      <c r="D11" s="22">
        <f>J11/1000</f>
        <v>0.878</v>
      </c>
      <c r="E11" s="22">
        <f>K11/1000</f>
        <v>-2.503</v>
      </c>
      <c r="F11" s="22">
        <f>L11/1000</f>
        <v>-0.839</v>
      </c>
      <c r="G11" s="22">
        <f>M11/1000</f>
        <v>5.244</v>
      </c>
      <c r="H11" s="22">
        <f>N11/1000</f>
        <v>8.079</v>
      </c>
      <c r="I11" s="22">
        <f>O11/1000</f>
        <v>11.594</v>
      </c>
      <c r="J11" s="24">
        <v>878</v>
      </c>
      <c r="K11" s="24">
        <v>-2503</v>
      </c>
      <c r="L11" s="24">
        <v>-839</v>
      </c>
      <c r="M11" s="24">
        <v>5244</v>
      </c>
      <c r="N11" s="24">
        <v>8079</v>
      </c>
      <c r="O11" s="24">
        <v>11594</v>
      </c>
      <c r="Y11" s="19"/>
      <c r="Z11" s="19"/>
      <c r="AA11" s="19"/>
      <c r="AB11" s="19"/>
      <c r="AC11" s="19"/>
      <c r="AD11" s="19"/>
    </row>
    <row r="12" spans="1:30" ht="12">
      <c r="A12" s="23"/>
      <c r="B12" s="23" t="s">
        <v>134</v>
      </c>
      <c r="C12" s="23" t="s">
        <v>133</v>
      </c>
      <c r="D12" s="22">
        <f>J12/1000</f>
        <v>5.721</v>
      </c>
      <c r="E12" s="22">
        <f>K12/1000</f>
        <v>6.384</v>
      </c>
      <c r="F12" s="22">
        <f>L12/1000</f>
        <v>-1.555</v>
      </c>
      <c r="G12" s="22">
        <f>M12/1000</f>
        <v>9.789</v>
      </c>
      <c r="H12" s="22">
        <f>N12/1000</f>
        <v>12.916</v>
      </c>
      <c r="I12" s="22">
        <f>O12/1000</f>
        <v>9.631</v>
      </c>
      <c r="J12" s="24">
        <v>5721</v>
      </c>
      <c r="K12" s="24">
        <v>6384</v>
      </c>
      <c r="L12" s="24">
        <v>-1555</v>
      </c>
      <c r="M12" s="24">
        <v>9789</v>
      </c>
      <c r="N12" s="24">
        <v>12916</v>
      </c>
      <c r="O12" s="24">
        <v>9631</v>
      </c>
      <c r="Y12" s="19"/>
      <c r="Z12" s="19"/>
      <c r="AA12" s="19"/>
      <c r="AB12" s="19"/>
      <c r="AC12" s="19"/>
      <c r="AD12" s="19"/>
    </row>
    <row r="13" spans="1:30" ht="12">
      <c r="A13" s="23" t="s">
        <v>132</v>
      </c>
      <c r="B13" s="23" t="s">
        <v>131</v>
      </c>
      <c r="C13" s="23" t="s">
        <v>130</v>
      </c>
      <c r="D13" s="22">
        <f>J13/1000</f>
        <v>-10.512</v>
      </c>
      <c r="E13" s="22">
        <f>K13/1000</f>
        <v>-4.968</v>
      </c>
      <c r="F13" s="22">
        <f>L13/1000</f>
        <v>0.646</v>
      </c>
      <c r="G13" s="22">
        <f>M13/1000</f>
        <v>8.623</v>
      </c>
      <c r="H13" s="22">
        <f>N13/1000</f>
        <v>11.137</v>
      </c>
      <c r="I13" s="22">
        <f>O13/1000</f>
        <v>19.513</v>
      </c>
      <c r="J13" s="24">
        <v>-10512</v>
      </c>
      <c r="K13" s="24">
        <v>-4968</v>
      </c>
      <c r="L13" s="24">
        <v>646</v>
      </c>
      <c r="M13" s="24">
        <v>8623</v>
      </c>
      <c r="N13" s="24">
        <v>11137</v>
      </c>
      <c r="O13" s="24">
        <v>19513</v>
      </c>
      <c r="Y13" s="19"/>
      <c r="Z13" s="19"/>
      <c r="AA13" s="19"/>
      <c r="AB13" s="19"/>
      <c r="AC13" s="19"/>
      <c r="AD13" s="19"/>
    </row>
    <row r="14" spans="1:30" ht="12">
      <c r="A14" s="23"/>
      <c r="B14" s="23" t="s">
        <v>129</v>
      </c>
      <c r="C14" s="23" t="s">
        <v>128</v>
      </c>
      <c r="D14" s="22">
        <f>J14/1000</f>
        <v>36.064</v>
      </c>
      <c r="E14" s="22">
        <f>K14/1000</f>
        <v>-5.869</v>
      </c>
      <c r="F14" s="22">
        <f>L14/1000</f>
        <v>-2.49</v>
      </c>
      <c r="G14" s="22">
        <f>M14/1000</f>
        <v>7.458</v>
      </c>
      <c r="H14" s="22">
        <f>N14/1000</f>
        <v>6.939</v>
      </c>
      <c r="I14" s="22">
        <f>O14/1000</f>
        <v>22.316</v>
      </c>
      <c r="J14" s="24">
        <v>36064</v>
      </c>
      <c r="K14" s="24">
        <v>-5869</v>
      </c>
      <c r="L14" s="24">
        <v>-2490</v>
      </c>
      <c r="M14" s="24">
        <v>7458</v>
      </c>
      <c r="N14" s="24">
        <v>6939</v>
      </c>
      <c r="O14" s="24">
        <v>22316</v>
      </c>
      <c r="Y14" s="19"/>
      <c r="Z14" s="19"/>
      <c r="AA14" s="19"/>
      <c r="AB14" s="19"/>
      <c r="AC14" s="19"/>
      <c r="AD14" s="19"/>
    </row>
    <row r="15" spans="1:30" ht="12">
      <c r="A15" s="23"/>
      <c r="B15" s="23" t="s">
        <v>127</v>
      </c>
      <c r="C15" s="23" t="s">
        <v>126</v>
      </c>
      <c r="D15" s="22">
        <f>J15/1000</f>
        <v>19.505</v>
      </c>
      <c r="E15" s="22">
        <f>K15/1000</f>
        <v>-5.781</v>
      </c>
      <c r="F15" s="22">
        <f>L15/1000</f>
        <v>-4.879</v>
      </c>
      <c r="G15" s="22">
        <f>M15/1000</f>
        <v>4.816</v>
      </c>
      <c r="H15" s="22">
        <f>N15/1000</f>
        <v>0.94</v>
      </c>
      <c r="I15" s="22">
        <f>O15/1000</f>
        <v>7.829</v>
      </c>
      <c r="J15" s="24">
        <v>19505</v>
      </c>
      <c r="K15" s="24">
        <v>-5781</v>
      </c>
      <c r="L15" s="24">
        <v>-4879</v>
      </c>
      <c r="M15" s="24">
        <v>4816</v>
      </c>
      <c r="N15" s="24">
        <v>940</v>
      </c>
      <c r="O15" s="24">
        <v>7829</v>
      </c>
      <c r="Y15" s="19"/>
      <c r="Z15" s="19"/>
      <c r="AA15" s="19"/>
      <c r="AB15" s="19"/>
      <c r="AC15" s="19"/>
      <c r="AD15" s="19"/>
    </row>
    <row r="16" spans="1:30" ht="12">
      <c r="A16" s="23"/>
      <c r="B16" s="23" t="s">
        <v>125</v>
      </c>
      <c r="C16" s="23" t="s">
        <v>124</v>
      </c>
      <c r="D16" s="22">
        <f>J16/1000</f>
        <v>34.39</v>
      </c>
      <c r="E16" s="22">
        <f>K16/1000</f>
        <v>-12.307</v>
      </c>
      <c r="F16" s="22">
        <f>L16/1000</f>
        <v>-5.036</v>
      </c>
      <c r="G16" s="22">
        <f>M16/1000</f>
        <v>5.666</v>
      </c>
      <c r="H16" s="22">
        <f>N16/1000</f>
        <v>0.733</v>
      </c>
      <c r="I16" s="22">
        <f>O16/1000</f>
        <v>6.166</v>
      </c>
      <c r="J16" s="24">
        <v>34390</v>
      </c>
      <c r="K16" s="24">
        <v>-12307</v>
      </c>
      <c r="L16" s="24">
        <v>-5036</v>
      </c>
      <c r="M16" s="24">
        <v>5666</v>
      </c>
      <c r="N16" s="24">
        <v>733</v>
      </c>
      <c r="O16" s="24">
        <v>6166</v>
      </c>
      <c r="Y16" s="19"/>
      <c r="Z16" s="19"/>
      <c r="AA16" s="19"/>
      <c r="AB16" s="19"/>
      <c r="AC16" s="19"/>
      <c r="AD16" s="19"/>
    </row>
    <row r="17" spans="1:30" ht="12">
      <c r="A17" s="23" t="s">
        <v>123</v>
      </c>
      <c r="B17" s="23" t="s">
        <v>122</v>
      </c>
      <c r="C17" s="23" t="s">
        <v>121</v>
      </c>
      <c r="D17" s="22">
        <f>J17/1000</f>
        <v>-4.86</v>
      </c>
      <c r="E17" s="22">
        <f>K17/1000</f>
        <v>-9.201</v>
      </c>
      <c r="F17" s="22">
        <f>L17/1000</f>
        <v>4.889</v>
      </c>
      <c r="G17" s="22">
        <f>M17/1000</f>
        <v>4.418</v>
      </c>
      <c r="H17" s="22">
        <f>N17/1000</f>
        <v>-5.38</v>
      </c>
      <c r="I17" s="22">
        <f>O17/1000</f>
        <v>17.249</v>
      </c>
      <c r="J17" s="24">
        <v>-4860</v>
      </c>
      <c r="K17" s="24">
        <v>-9201</v>
      </c>
      <c r="L17" s="24">
        <v>4889</v>
      </c>
      <c r="M17" s="24">
        <v>4418</v>
      </c>
      <c r="N17" s="24">
        <v>-5380</v>
      </c>
      <c r="O17" s="24">
        <v>17249</v>
      </c>
      <c r="Y17" s="19"/>
      <c r="Z17" s="19"/>
      <c r="AA17" s="19"/>
      <c r="AB17" s="19"/>
      <c r="AC17" s="19"/>
      <c r="AD17" s="19"/>
    </row>
    <row r="18" spans="1:30" ht="12">
      <c r="A18" s="23"/>
      <c r="B18" s="23" t="s">
        <v>120</v>
      </c>
      <c r="C18" s="23" t="s">
        <v>119</v>
      </c>
      <c r="D18" s="22">
        <f>J18/1000</f>
        <v>36.033</v>
      </c>
      <c r="E18" s="22">
        <f>K18/1000</f>
        <v>-1.503</v>
      </c>
      <c r="F18" s="22">
        <f>L18/1000</f>
        <v>3.492</v>
      </c>
      <c r="G18" s="22">
        <f>M18/1000</f>
        <v>4.361</v>
      </c>
      <c r="H18" s="22">
        <f>N18/1000</f>
        <v>4.095</v>
      </c>
      <c r="I18" s="22">
        <f>O18/1000</f>
        <v>9.87</v>
      </c>
      <c r="J18" s="24">
        <v>36033</v>
      </c>
      <c r="K18" s="24">
        <v>-1503</v>
      </c>
      <c r="L18" s="24">
        <v>3492</v>
      </c>
      <c r="M18" s="24">
        <v>4361</v>
      </c>
      <c r="N18" s="24">
        <v>4095</v>
      </c>
      <c r="O18" s="24">
        <v>9870</v>
      </c>
      <c r="Y18" s="19"/>
      <c r="Z18" s="19"/>
      <c r="AA18" s="19"/>
      <c r="AB18" s="19"/>
      <c r="AC18" s="19"/>
      <c r="AD18" s="19"/>
    </row>
    <row r="19" spans="1:30" ht="12">
      <c r="A19" s="23"/>
      <c r="B19" s="23" t="s">
        <v>118</v>
      </c>
      <c r="C19" s="23" t="s">
        <v>117</v>
      </c>
      <c r="D19" s="22">
        <f>J19/1000</f>
        <v>28.726</v>
      </c>
      <c r="E19" s="22">
        <f>K19/1000</f>
        <v>-3.832</v>
      </c>
      <c r="F19" s="22">
        <f>L19/1000</f>
        <v>-7.243</v>
      </c>
      <c r="G19" s="22">
        <f>M19/1000</f>
        <v>4.467</v>
      </c>
      <c r="H19" s="22">
        <f>N19/1000</f>
        <v>-7.216</v>
      </c>
      <c r="I19" s="22">
        <f>O19/1000</f>
        <v>-2.176</v>
      </c>
      <c r="J19" s="24">
        <v>28726</v>
      </c>
      <c r="K19" s="24">
        <v>-3832</v>
      </c>
      <c r="L19" s="24">
        <v>-7243</v>
      </c>
      <c r="M19" s="24">
        <v>4467</v>
      </c>
      <c r="N19" s="24">
        <v>-7216</v>
      </c>
      <c r="O19" s="24">
        <v>-2176</v>
      </c>
      <c r="Y19" s="19"/>
      <c r="Z19" s="19"/>
      <c r="AA19" s="19"/>
      <c r="AB19" s="19"/>
      <c r="AC19" s="19"/>
      <c r="AD19" s="19"/>
    </row>
    <row r="20" spans="1:30" ht="12">
      <c r="A20" s="23"/>
      <c r="B20" s="23" t="s">
        <v>116</v>
      </c>
      <c r="C20" s="23" t="s">
        <v>115</v>
      </c>
      <c r="D20" s="22">
        <f>J20/1000</f>
        <v>33.214</v>
      </c>
      <c r="E20" s="22">
        <f>K20/1000</f>
        <v>-3.197</v>
      </c>
      <c r="F20" s="22">
        <f>L20/1000</f>
        <v>-0.928</v>
      </c>
      <c r="G20" s="22">
        <f>M20/1000</f>
        <v>6.512</v>
      </c>
      <c r="H20" s="22">
        <f>N20/1000</f>
        <v>-11.509</v>
      </c>
      <c r="I20" s="22">
        <f>O20/1000</f>
        <v>-7.663</v>
      </c>
      <c r="J20" s="24">
        <v>33214</v>
      </c>
      <c r="K20" s="24">
        <v>-3197</v>
      </c>
      <c r="L20" s="24">
        <v>-928</v>
      </c>
      <c r="M20" s="24">
        <v>6512</v>
      </c>
      <c r="N20" s="24">
        <v>-11509</v>
      </c>
      <c r="O20" s="24">
        <v>-7663</v>
      </c>
      <c r="Y20" s="19"/>
      <c r="Z20" s="19"/>
      <c r="AA20" s="19"/>
      <c r="AB20" s="19"/>
      <c r="AC20" s="19"/>
      <c r="AD20" s="19"/>
    </row>
    <row r="21" spans="1:30" ht="12">
      <c r="A21" s="23" t="s">
        <v>114</v>
      </c>
      <c r="B21" s="23" t="s">
        <v>113</v>
      </c>
      <c r="C21" s="23" t="s">
        <v>112</v>
      </c>
      <c r="D21" s="22">
        <f>J21/1000</f>
        <v>3.4</v>
      </c>
      <c r="E21" s="22">
        <f>K21/1000</f>
        <v>-0.817</v>
      </c>
      <c r="F21" s="22">
        <f>L21/1000</f>
        <v>2.66</v>
      </c>
      <c r="G21" s="22">
        <f>M21/1000</f>
        <v>6.477</v>
      </c>
      <c r="H21" s="22">
        <f>N21/1000</f>
        <v>6.203</v>
      </c>
      <c r="I21" s="22">
        <f>O21/1000</f>
        <v>3.694</v>
      </c>
      <c r="J21" s="24">
        <v>3400</v>
      </c>
      <c r="K21" s="24">
        <v>-817</v>
      </c>
      <c r="L21" s="24">
        <v>2660</v>
      </c>
      <c r="M21" s="24">
        <v>6477</v>
      </c>
      <c r="N21" s="24">
        <v>6203</v>
      </c>
      <c r="O21" s="24">
        <v>3694</v>
      </c>
      <c r="Y21" s="19"/>
      <c r="Z21" s="19"/>
      <c r="AA21" s="19"/>
      <c r="AB21" s="19"/>
      <c r="AC21" s="19"/>
      <c r="AD21" s="19"/>
    </row>
    <row r="22" spans="1:30" ht="12">
      <c r="A22" s="23"/>
      <c r="B22" s="23" t="s">
        <v>111</v>
      </c>
      <c r="C22" s="23" t="s">
        <v>110</v>
      </c>
      <c r="D22" s="22">
        <f>J22/1000</f>
        <v>50.616</v>
      </c>
      <c r="E22" s="22">
        <f>K22/1000</f>
        <v>-0.247</v>
      </c>
      <c r="F22" s="22">
        <f>L22/1000</f>
        <v>-10.878</v>
      </c>
      <c r="G22" s="22">
        <f>M22/1000</f>
        <v>4.186</v>
      </c>
      <c r="H22" s="22">
        <f>N22/1000</f>
        <v>7.573</v>
      </c>
      <c r="I22" s="22">
        <f>O22/1000</f>
        <v>4.489</v>
      </c>
      <c r="J22" s="24">
        <v>50616</v>
      </c>
      <c r="K22" s="24">
        <v>-247</v>
      </c>
      <c r="L22" s="24">
        <v>-10878</v>
      </c>
      <c r="M22" s="24">
        <v>4186</v>
      </c>
      <c r="N22" s="24">
        <v>7573</v>
      </c>
      <c r="O22" s="24">
        <v>4489</v>
      </c>
      <c r="Y22" s="19"/>
      <c r="Z22" s="19"/>
      <c r="AA22" s="19"/>
      <c r="AB22" s="19"/>
      <c r="AC22" s="19"/>
      <c r="AD22" s="19"/>
    </row>
    <row r="23" spans="1:30" ht="12">
      <c r="A23" s="23"/>
      <c r="B23" s="23" t="s">
        <v>109</v>
      </c>
      <c r="C23" s="23" t="s">
        <v>108</v>
      </c>
      <c r="D23" s="22">
        <f>J23/1000</f>
        <v>23.879</v>
      </c>
      <c r="E23" s="22">
        <f>K23/1000</f>
        <v>-3.323</v>
      </c>
      <c r="F23" s="22">
        <f>L23/1000</f>
        <v>-4.843</v>
      </c>
      <c r="G23" s="22">
        <f>M23/1000</f>
        <v>4.249</v>
      </c>
      <c r="H23" s="22">
        <f>N23/1000</f>
        <v>0.565</v>
      </c>
      <c r="I23" s="22">
        <f>O23/1000</f>
        <v>-2.417</v>
      </c>
      <c r="J23" s="24">
        <v>23879</v>
      </c>
      <c r="K23" s="24">
        <v>-3323</v>
      </c>
      <c r="L23" s="24">
        <v>-4843</v>
      </c>
      <c r="M23" s="24">
        <v>4249</v>
      </c>
      <c r="N23" s="24">
        <v>565</v>
      </c>
      <c r="O23" s="24">
        <v>-2417</v>
      </c>
      <c r="Y23" s="19"/>
      <c r="Z23" s="19"/>
      <c r="AA23" s="19"/>
      <c r="AB23" s="19"/>
      <c r="AC23" s="19"/>
      <c r="AD23" s="19"/>
    </row>
    <row r="24" spans="1:30" ht="12">
      <c r="A24" s="23"/>
      <c r="B24" s="23" t="s">
        <v>107</v>
      </c>
      <c r="C24" s="23" t="s">
        <v>106</v>
      </c>
      <c r="D24" s="22">
        <f>J24/1000</f>
        <v>17.035</v>
      </c>
      <c r="E24" s="22">
        <f>K24/1000</f>
        <v>-6.434</v>
      </c>
      <c r="F24" s="22">
        <f>L24/1000</f>
        <v>-3.296</v>
      </c>
      <c r="G24" s="22">
        <f>M24/1000</f>
        <v>7.637</v>
      </c>
      <c r="H24" s="22">
        <f>N24/1000</f>
        <v>9.768</v>
      </c>
      <c r="I24" s="22">
        <f>O24/1000</f>
        <v>-14.976</v>
      </c>
      <c r="J24" s="24">
        <v>17035</v>
      </c>
      <c r="K24" s="24">
        <v>-6434</v>
      </c>
      <c r="L24" s="24">
        <v>-3296</v>
      </c>
      <c r="M24" s="24">
        <v>7637</v>
      </c>
      <c r="N24" s="24">
        <v>9768</v>
      </c>
      <c r="O24" s="24">
        <v>-14976</v>
      </c>
      <c r="Y24" s="19"/>
      <c r="Z24" s="19"/>
      <c r="AA24" s="19"/>
      <c r="AB24" s="19"/>
      <c r="AC24" s="19"/>
      <c r="AD24" s="19"/>
    </row>
    <row r="25" spans="1:30" ht="12">
      <c r="A25" s="23" t="s">
        <v>105</v>
      </c>
      <c r="B25" s="23" t="s">
        <v>104</v>
      </c>
      <c r="C25" s="23" t="s">
        <v>103</v>
      </c>
      <c r="D25" s="22">
        <f>J25/1000</f>
        <v>0.976</v>
      </c>
      <c r="E25" s="22">
        <f>K25/1000</f>
        <v>-1.564</v>
      </c>
      <c r="F25" s="22">
        <f>L25/1000</f>
        <v>2.054</v>
      </c>
      <c r="G25" s="22">
        <f>M25/1000</f>
        <v>9.969</v>
      </c>
      <c r="H25" s="22">
        <f>N25/1000</f>
        <v>18.359</v>
      </c>
      <c r="I25" s="22">
        <f>O25/1000</f>
        <v>2.074</v>
      </c>
      <c r="J25" s="24">
        <v>976</v>
      </c>
      <c r="K25" s="24">
        <v>-1564</v>
      </c>
      <c r="L25" s="24">
        <v>2054</v>
      </c>
      <c r="M25" s="24">
        <v>9969</v>
      </c>
      <c r="N25" s="24">
        <v>18359</v>
      </c>
      <c r="O25" s="24">
        <v>2074</v>
      </c>
      <c r="Y25" s="19"/>
      <c r="Z25" s="19"/>
      <c r="AA25" s="19"/>
      <c r="AB25" s="19"/>
      <c r="AC25" s="19"/>
      <c r="AD25" s="19"/>
    </row>
    <row r="26" spans="1:30" ht="12">
      <c r="A26" s="23"/>
      <c r="B26" s="23" t="s">
        <v>102</v>
      </c>
      <c r="C26" s="23" t="s">
        <v>101</v>
      </c>
      <c r="D26" s="22">
        <f>J26/1000</f>
        <v>37.828</v>
      </c>
      <c r="E26" s="22">
        <f>K26/1000</f>
        <v>3.1</v>
      </c>
      <c r="F26" s="22">
        <f>L26/1000</f>
        <v>3.428</v>
      </c>
      <c r="G26" s="22">
        <f>M26/1000</f>
        <v>8.541</v>
      </c>
      <c r="H26" s="22">
        <f>N26/1000</f>
        <v>10.998</v>
      </c>
      <c r="I26" s="22">
        <f>O26/1000</f>
        <v>4.236</v>
      </c>
      <c r="J26" s="24">
        <v>37828</v>
      </c>
      <c r="K26" s="24">
        <v>3100</v>
      </c>
      <c r="L26" s="24">
        <v>3428</v>
      </c>
      <c r="M26" s="24">
        <v>8541</v>
      </c>
      <c r="N26" s="24">
        <v>10998</v>
      </c>
      <c r="O26" s="24">
        <v>4236</v>
      </c>
      <c r="Y26" s="19"/>
      <c r="Z26" s="19"/>
      <c r="AA26" s="19"/>
      <c r="AB26" s="19"/>
      <c r="AC26" s="19"/>
      <c r="AD26" s="19"/>
    </row>
    <row r="27" spans="1:30" ht="12">
      <c r="A27" s="23"/>
      <c r="B27" s="23" t="s">
        <v>100</v>
      </c>
      <c r="C27" s="23" t="s">
        <v>99</v>
      </c>
      <c r="D27" s="22">
        <f>J27/1000</f>
        <v>8.637</v>
      </c>
      <c r="E27" s="22">
        <f>K27/1000</f>
        <v>-2.403</v>
      </c>
      <c r="F27" s="22">
        <f>L27/1000</f>
        <v>-3.07</v>
      </c>
      <c r="G27" s="22">
        <f>M27/1000</f>
        <v>5.302</v>
      </c>
      <c r="H27" s="22">
        <f>N27/1000</f>
        <v>7.355</v>
      </c>
      <c r="I27" s="22">
        <f>O27/1000</f>
        <v>-1.694</v>
      </c>
      <c r="J27" s="24">
        <v>8637</v>
      </c>
      <c r="K27" s="24">
        <v>-2403</v>
      </c>
      <c r="L27" s="24">
        <v>-3070</v>
      </c>
      <c r="M27" s="24">
        <v>5302</v>
      </c>
      <c r="N27" s="24">
        <v>7355</v>
      </c>
      <c r="O27" s="24">
        <v>-1694</v>
      </c>
      <c r="Y27" s="19"/>
      <c r="Z27" s="19"/>
      <c r="AA27" s="19"/>
      <c r="AB27" s="19"/>
      <c r="AC27" s="19"/>
      <c r="AD27" s="19"/>
    </row>
    <row r="28" spans="1:30" ht="12">
      <c r="A28" s="23"/>
      <c r="B28" s="23" t="s">
        <v>98</v>
      </c>
      <c r="C28" s="23" t="s">
        <v>97</v>
      </c>
      <c r="D28" s="22">
        <f>J28/1000</f>
        <v>18.488</v>
      </c>
      <c r="E28" s="22">
        <f>K28/1000</f>
        <v>-0.936</v>
      </c>
      <c r="F28" s="22">
        <f>L28/1000</f>
        <v>0.184</v>
      </c>
      <c r="G28" s="22">
        <f>M28/1000</f>
        <v>10.084</v>
      </c>
      <c r="H28" s="22">
        <f>N28/1000</f>
        <v>10.598</v>
      </c>
      <c r="I28" s="22">
        <f>O28/1000</f>
        <v>-1.679</v>
      </c>
      <c r="J28" s="24">
        <v>18488</v>
      </c>
      <c r="K28" s="24">
        <v>-936</v>
      </c>
      <c r="L28" s="24">
        <v>184</v>
      </c>
      <c r="M28" s="24">
        <v>10084</v>
      </c>
      <c r="N28" s="24">
        <v>10598</v>
      </c>
      <c r="O28" s="24">
        <v>-1679</v>
      </c>
      <c r="Y28" s="19"/>
      <c r="Z28" s="19"/>
      <c r="AA28" s="19"/>
      <c r="AB28" s="19"/>
      <c r="AC28" s="19"/>
      <c r="AD28" s="19"/>
    </row>
    <row r="29" spans="1:30" ht="12">
      <c r="A29" s="23" t="s">
        <v>96</v>
      </c>
      <c r="B29" s="23" t="s">
        <v>95</v>
      </c>
      <c r="C29" s="23" t="s">
        <v>94</v>
      </c>
      <c r="D29" s="22">
        <f>J29/1000</f>
        <v>-12.315</v>
      </c>
      <c r="E29" s="22">
        <f>K29/1000</f>
        <v>0.463</v>
      </c>
      <c r="F29" s="22">
        <f>L29/1000</f>
        <v>-5.055</v>
      </c>
      <c r="G29" s="22">
        <f>M29/1000</f>
        <v>7.085</v>
      </c>
      <c r="H29" s="22">
        <f>N29/1000</f>
        <v>16.565</v>
      </c>
      <c r="I29" s="22">
        <f>O29/1000</f>
        <v>7.626</v>
      </c>
      <c r="J29" s="24">
        <v>-12315</v>
      </c>
      <c r="K29" s="24">
        <v>463</v>
      </c>
      <c r="L29" s="24">
        <v>-5055</v>
      </c>
      <c r="M29" s="24">
        <v>7085</v>
      </c>
      <c r="N29" s="24">
        <v>16565</v>
      </c>
      <c r="O29" s="24">
        <v>7626</v>
      </c>
      <c r="Y29" s="19"/>
      <c r="Z29" s="19"/>
      <c r="AA29" s="19"/>
      <c r="AB29" s="19"/>
      <c r="AC29" s="19"/>
      <c r="AD29" s="19"/>
    </row>
    <row r="30" spans="1:30" ht="12">
      <c r="A30" s="23"/>
      <c r="B30" s="23" t="s">
        <v>93</v>
      </c>
      <c r="C30" s="23" t="s">
        <v>92</v>
      </c>
      <c r="D30" s="22">
        <f>J30/1000</f>
        <v>46.598</v>
      </c>
      <c r="E30" s="22">
        <f>K30/1000</f>
        <v>-1.879</v>
      </c>
      <c r="F30" s="22">
        <f>L30/1000</f>
        <v>-1.618</v>
      </c>
      <c r="G30" s="22">
        <f>M30/1000</f>
        <v>8.271</v>
      </c>
      <c r="H30" s="22">
        <f>N30/1000</f>
        <v>15.156</v>
      </c>
      <c r="I30" s="22">
        <f>O30/1000</f>
        <v>8.85</v>
      </c>
      <c r="J30" s="24">
        <v>46598</v>
      </c>
      <c r="K30" s="24">
        <v>-1879</v>
      </c>
      <c r="L30" s="24">
        <v>-1618</v>
      </c>
      <c r="M30" s="24">
        <v>8271</v>
      </c>
      <c r="N30" s="24">
        <v>15156</v>
      </c>
      <c r="O30" s="24">
        <v>8850</v>
      </c>
      <c r="Y30" s="19"/>
      <c r="Z30" s="19"/>
      <c r="AA30" s="19"/>
      <c r="AB30" s="19"/>
      <c r="AC30" s="19"/>
      <c r="AD30" s="19"/>
    </row>
    <row r="31" spans="1:30" ht="12">
      <c r="A31" s="23"/>
      <c r="B31" s="23" t="s">
        <v>91</v>
      </c>
      <c r="C31" s="23" t="s">
        <v>90</v>
      </c>
      <c r="D31" s="22">
        <f>J31/1000</f>
        <v>3.579</v>
      </c>
      <c r="E31" s="22">
        <f>K31/1000</f>
        <v>-0.097</v>
      </c>
      <c r="F31" s="22">
        <f>L31/1000</f>
        <v>-0.465</v>
      </c>
      <c r="G31" s="22">
        <f>M31/1000</f>
        <v>5.876</v>
      </c>
      <c r="H31" s="22">
        <f>N31/1000</f>
        <v>16.604</v>
      </c>
      <c r="I31" s="22">
        <f>O31/1000</f>
        <v>1.788</v>
      </c>
      <c r="J31" s="24">
        <v>3579</v>
      </c>
      <c r="K31" s="24">
        <v>-97</v>
      </c>
      <c r="L31" s="24">
        <v>-465</v>
      </c>
      <c r="M31" s="24">
        <v>5876</v>
      </c>
      <c r="N31" s="24">
        <v>16604</v>
      </c>
      <c r="O31" s="24">
        <v>1788</v>
      </c>
      <c r="Y31" s="19"/>
      <c r="Z31" s="19"/>
      <c r="AA31" s="19"/>
      <c r="AB31" s="19"/>
      <c r="AC31" s="19"/>
      <c r="AD31" s="19"/>
    </row>
    <row r="32" spans="1:30" ht="12">
      <c r="A32" s="23"/>
      <c r="B32" s="23" t="s">
        <v>89</v>
      </c>
      <c r="C32" s="23" t="s">
        <v>88</v>
      </c>
      <c r="D32" s="22">
        <f>J32/1000</f>
        <v>23.813</v>
      </c>
      <c r="E32" s="22">
        <f>K32/1000</f>
        <v>-4.802</v>
      </c>
      <c r="F32" s="22">
        <f>L32/1000</f>
        <v>-1.284</v>
      </c>
      <c r="G32" s="22">
        <f>M32/1000</f>
        <v>10.579</v>
      </c>
      <c r="H32" s="22">
        <f>N32/1000</f>
        <v>7.087</v>
      </c>
      <c r="I32" s="22">
        <f>O32/1000</f>
        <v>4.93</v>
      </c>
      <c r="J32" s="24">
        <v>23813</v>
      </c>
      <c r="K32" s="24">
        <v>-4802</v>
      </c>
      <c r="L32" s="24">
        <v>-1284</v>
      </c>
      <c r="M32" s="24">
        <v>10579</v>
      </c>
      <c r="N32" s="24">
        <v>7087</v>
      </c>
      <c r="O32" s="24">
        <v>4930</v>
      </c>
      <c r="P32" s="26"/>
      <c r="Y32" s="19"/>
      <c r="Z32" s="19"/>
      <c r="AA32" s="19"/>
      <c r="AB32" s="19"/>
      <c r="AC32" s="19"/>
      <c r="AD32" s="19"/>
    </row>
    <row r="33" spans="1:30" ht="12">
      <c r="A33" s="23" t="s">
        <v>87</v>
      </c>
      <c r="B33" s="23" t="s">
        <v>86</v>
      </c>
      <c r="C33" s="23" t="s">
        <v>85</v>
      </c>
      <c r="D33" s="22">
        <f>J33/1000</f>
        <v>-7.406</v>
      </c>
      <c r="E33" s="22">
        <f>K33/1000</f>
        <v>-4.269</v>
      </c>
      <c r="F33" s="22">
        <f>L33/1000</f>
        <v>-4.371</v>
      </c>
      <c r="G33" s="22">
        <f>M33/1000</f>
        <v>7.468</v>
      </c>
      <c r="H33" s="22">
        <f>N33/1000</f>
        <v>21.089</v>
      </c>
      <c r="I33" s="22">
        <f>O33/1000</f>
        <v>2.938</v>
      </c>
      <c r="J33" s="24">
        <v>-7406</v>
      </c>
      <c r="K33" s="24">
        <v>-4269</v>
      </c>
      <c r="L33" s="24">
        <v>-4371</v>
      </c>
      <c r="M33" s="24">
        <v>7468</v>
      </c>
      <c r="N33" s="24">
        <v>21089</v>
      </c>
      <c r="O33" s="24">
        <v>2938</v>
      </c>
      <c r="Y33" s="19"/>
      <c r="Z33" s="19"/>
      <c r="AA33" s="19"/>
      <c r="AB33" s="19"/>
      <c r="AC33" s="19"/>
      <c r="AD33" s="19"/>
    </row>
    <row r="34" spans="1:30" ht="12">
      <c r="A34" s="23"/>
      <c r="B34" s="23" t="s">
        <v>84</v>
      </c>
      <c r="C34" s="23" t="s">
        <v>83</v>
      </c>
      <c r="D34" s="22">
        <f>J34/1000</f>
        <v>79.966</v>
      </c>
      <c r="E34" s="22">
        <f>K34/1000</f>
        <v>3.277</v>
      </c>
      <c r="F34" s="22">
        <f>L34/1000</f>
        <v>-7.622</v>
      </c>
      <c r="G34" s="22">
        <f>M34/1000</f>
        <v>8.343</v>
      </c>
      <c r="H34" s="22">
        <f>N34/1000</f>
        <v>16.461</v>
      </c>
      <c r="I34" s="22">
        <f>O34/1000</f>
        <v>6.05</v>
      </c>
      <c r="J34" s="24">
        <v>79966</v>
      </c>
      <c r="K34" s="24">
        <v>3277</v>
      </c>
      <c r="L34" s="24">
        <v>-7622</v>
      </c>
      <c r="M34" s="24">
        <v>8343</v>
      </c>
      <c r="N34" s="24">
        <v>16461</v>
      </c>
      <c r="O34" s="24">
        <v>6050</v>
      </c>
      <c r="Y34" s="19"/>
      <c r="Z34" s="19"/>
      <c r="AA34" s="19"/>
      <c r="AB34" s="19"/>
      <c r="AC34" s="19"/>
      <c r="AD34" s="19"/>
    </row>
    <row r="35" spans="1:30" ht="12">
      <c r="A35" s="23"/>
      <c r="B35" s="23" t="s">
        <v>82</v>
      </c>
      <c r="C35" s="23" t="s">
        <v>81</v>
      </c>
      <c r="D35" s="22">
        <f>J35/1000</f>
        <v>22.111</v>
      </c>
      <c r="E35" s="22">
        <f>K35/1000</f>
        <v>-1.297</v>
      </c>
      <c r="F35" s="22">
        <f>L35/1000</f>
        <v>5.116</v>
      </c>
      <c r="G35" s="22">
        <f>M35/1000</f>
        <v>10.804</v>
      </c>
      <c r="H35" s="22">
        <f>N35/1000</f>
        <v>-3.24</v>
      </c>
      <c r="I35" s="22">
        <f>O35/1000</f>
        <v>-0.536</v>
      </c>
      <c r="J35" s="24">
        <v>22111</v>
      </c>
      <c r="K35" s="24">
        <v>-1297</v>
      </c>
      <c r="L35" s="24">
        <v>5116</v>
      </c>
      <c r="M35" s="24">
        <v>10804</v>
      </c>
      <c r="N35" s="24">
        <v>-3240</v>
      </c>
      <c r="O35" s="24">
        <v>-536</v>
      </c>
      <c r="Y35" s="19"/>
      <c r="Z35" s="19"/>
      <c r="AA35" s="19"/>
      <c r="AB35" s="19"/>
      <c r="AC35" s="19"/>
      <c r="AD35" s="19"/>
    </row>
    <row r="36" spans="1:30" ht="12">
      <c r="A36" s="23"/>
      <c r="B36" s="23" t="s">
        <v>80</v>
      </c>
      <c r="C36" s="23" t="s">
        <v>79</v>
      </c>
      <c r="D36" s="22">
        <f>J36/1000</f>
        <v>22.393</v>
      </c>
      <c r="E36" s="22">
        <f>K36/1000</f>
        <v>-6.172</v>
      </c>
      <c r="F36" s="22">
        <f>L36/1000</f>
        <v>9.673</v>
      </c>
      <c r="G36" s="22">
        <f>M36/1000</f>
        <v>13.289</v>
      </c>
      <c r="H36" s="22">
        <f>N36/1000</f>
        <v>7.914</v>
      </c>
      <c r="I36" s="22">
        <f>O36/1000</f>
        <v>-5.379</v>
      </c>
      <c r="J36" s="24">
        <v>22393</v>
      </c>
      <c r="K36" s="24">
        <v>-6172</v>
      </c>
      <c r="L36" s="24">
        <v>9673</v>
      </c>
      <c r="M36" s="24">
        <v>13289</v>
      </c>
      <c r="N36" s="24">
        <v>7914</v>
      </c>
      <c r="O36" s="24">
        <v>-5379</v>
      </c>
      <c r="Y36" s="19"/>
      <c r="Z36" s="19"/>
      <c r="AA36" s="19"/>
      <c r="AB36" s="19"/>
      <c r="AC36" s="19"/>
      <c r="AD36" s="19"/>
    </row>
    <row r="37" spans="1:30" ht="12">
      <c r="A37" s="23">
        <v>2016</v>
      </c>
      <c r="B37" s="23" t="s">
        <v>78</v>
      </c>
      <c r="C37" s="23" t="s">
        <v>77</v>
      </c>
      <c r="D37" s="22">
        <f>J37/1000</f>
        <v>17.766</v>
      </c>
      <c r="E37" s="22">
        <f>K37/1000</f>
        <v>-3.601</v>
      </c>
      <c r="F37" s="22">
        <f>L37/1000</f>
        <v>3.557</v>
      </c>
      <c r="G37" s="22">
        <f>M37/1000</f>
        <v>13.532</v>
      </c>
      <c r="H37" s="22">
        <f>N37/1000</f>
        <v>-1.681</v>
      </c>
      <c r="I37" s="22">
        <f>O37/1000</f>
        <v>0.883</v>
      </c>
      <c r="J37" s="24">
        <v>17766</v>
      </c>
      <c r="K37" s="24">
        <v>-3601</v>
      </c>
      <c r="L37" s="24">
        <v>3557</v>
      </c>
      <c r="M37" s="24">
        <v>13532</v>
      </c>
      <c r="N37" s="24">
        <v>-1681</v>
      </c>
      <c r="O37" s="24">
        <v>883</v>
      </c>
      <c r="Y37" s="19"/>
      <c r="Z37" s="19"/>
      <c r="AA37" s="19"/>
      <c r="AB37" s="19"/>
      <c r="AC37" s="19"/>
      <c r="AD37" s="19"/>
    </row>
    <row r="38" spans="1:30" ht="12">
      <c r="A38" s="25"/>
      <c r="B38" s="23" t="s">
        <v>76</v>
      </c>
      <c r="C38" s="23" t="s">
        <v>75</v>
      </c>
      <c r="D38" s="22">
        <f>J38/1000</f>
        <v>76.013</v>
      </c>
      <c r="E38" s="22">
        <f>K38/1000</f>
        <v>0.345</v>
      </c>
      <c r="F38" s="22">
        <f>L38/1000</f>
        <v>7.178</v>
      </c>
      <c r="G38" s="22">
        <f>M38/1000</f>
        <v>11.521</v>
      </c>
      <c r="H38" s="22">
        <f>N38/1000</f>
        <v>1.401</v>
      </c>
      <c r="I38" s="22">
        <f>O38/1000</f>
        <v>-1.44</v>
      </c>
      <c r="J38" s="24">
        <v>76013</v>
      </c>
      <c r="K38" s="24">
        <v>345</v>
      </c>
      <c r="L38" s="24">
        <v>7178</v>
      </c>
      <c r="M38" s="24">
        <v>11521</v>
      </c>
      <c r="N38" s="24">
        <v>1401</v>
      </c>
      <c r="O38" s="24">
        <v>-1440</v>
      </c>
      <c r="Y38" s="19"/>
      <c r="Z38" s="19"/>
      <c r="AA38" s="19"/>
      <c r="AB38" s="19"/>
      <c r="AC38" s="19"/>
      <c r="AD38" s="19"/>
    </row>
    <row r="39" spans="1:30" ht="12">
      <c r="A39" s="25"/>
      <c r="B39" s="23" t="s">
        <v>74</v>
      </c>
      <c r="C39" s="23" t="s">
        <v>73</v>
      </c>
      <c r="D39" s="22">
        <f>J39/1000</f>
        <v>15.816</v>
      </c>
      <c r="E39" s="22">
        <f>K39/1000</f>
        <v>-2.232</v>
      </c>
      <c r="F39" s="22">
        <f>L39/1000</f>
        <v>-0.038</v>
      </c>
      <c r="G39" s="22">
        <f>M39/1000</f>
        <v>5.612</v>
      </c>
      <c r="H39" s="22">
        <f>N39/1000</f>
        <v>7.915</v>
      </c>
      <c r="I39" s="22">
        <f>O39/1000</f>
        <v>-1.857</v>
      </c>
      <c r="J39" s="24">
        <v>15816</v>
      </c>
      <c r="K39" s="24">
        <v>-2232</v>
      </c>
      <c r="L39" s="24">
        <v>-38</v>
      </c>
      <c r="M39" s="24">
        <v>5612</v>
      </c>
      <c r="N39" s="24">
        <v>7915</v>
      </c>
      <c r="O39" s="24">
        <v>-1857</v>
      </c>
      <c r="Y39" s="19"/>
      <c r="Z39" s="19"/>
      <c r="AA39" s="19"/>
      <c r="AB39" s="19"/>
      <c r="AC39" s="19"/>
      <c r="AD39" s="19"/>
    </row>
    <row r="40" spans="1:30" ht="12">
      <c r="A40" s="25"/>
      <c r="B40" s="23" t="s">
        <v>72</v>
      </c>
      <c r="C40" s="23" t="s">
        <v>71</v>
      </c>
      <c r="D40" s="22">
        <f>J40/1000</f>
        <v>13.676</v>
      </c>
      <c r="E40" s="22">
        <f>K40/1000</f>
        <v>-4.291</v>
      </c>
      <c r="F40" s="22">
        <f>L40/1000</f>
        <v>-0.07</v>
      </c>
      <c r="G40" s="22">
        <f>M40/1000</f>
        <v>15.656</v>
      </c>
      <c r="H40" s="22">
        <f>N40/1000</f>
        <v>0.521</v>
      </c>
      <c r="I40" s="22">
        <f>O40/1000</f>
        <v>-2.168</v>
      </c>
      <c r="J40" s="24">
        <v>13676</v>
      </c>
      <c r="K40" s="24">
        <v>-4291</v>
      </c>
      <c r="L40" s="24">
        <v>-70</v>
      </c>
      <c r="M40" s="24">
        <v>15656</v>
      </c>
      <c r="N40" s="24">
        <v>521</v>
      </c>
      <c r="O40" s="24">
        <v>-2168</v>
      </c>
      <c r="Y40" s="19"/>
      <c r="Z40" s="19"/>
      <c r="AA40" s="19"/>
      <c r="AB40" s="19"/>
      <c r="AC40" s="19"/>
      <c r="AD40" s="19"/>
    </row>
    <row r="41" spans="1:30" ht="12">
      <c r="A41" s="25">
        <v>2017</v>
      </c>
      <c r="B41" s="23" t="s">
        <v>70</v>
      </c>
      <c r="C41" s="23" t="s">
        <v>69</v>
      </c>
      <c r="D41" s="22">
        <f>J41/1000</f>
        <v>2.299</v>
      </c>
      <c r="E41" s="22">
        <f>K41/1000</f>
        <v>-0.791</v>
      </c>
      <c r="F41" s="22">
        <f>L41/1000</f>
        <v>1.377</v>
      </c>
      <c r="G41" s="22">
        <f>M41/1000</f>
        <v>15.879</v>
      </c>
      <c r="H41" s="22">
        <f>N41/1000</f>
        <v>20.825</v>
      </c>
      <c r="I41" s="22">
        <f>O41/1000</f>
        <v>4.659</v>
      </c>
      <c r="J41" s="24">
        <v>2299</v>
      </c>
      <c r="K41" s="24">
        <v>-791</v>
      </c>
      <c r="L41" s="24">
        <v>1377</v>
      </c>
      <c r="M41" s="24">
        <v>15879</v>
      </c>
      <c r="N41" s="24">
        <v>20825</v>
      </c>
      <c r="O41" s="24">
        <v>4659</v>
      </c>
      <c r="Y41" s="19"/>
      <c r="Z41" s="19"/>
      <c r="AA41" s="19"/>
      <c r="AB41" s="19"/>
      <c r="AC41" s="19"/>
      <c r="AD41" s="19"/>
    </row>
    <row r="42" spans="1:30" ht="12">
      <c r="A42" s="25"/>
      <c r="B42" s="23" t="s">
        <v>68</v>
      </c>
      <c r="C42" s="23" t="s">
        <v>67</v>
      </c>
      <c r="D42" s="22">
        <f>J42/1000</f>
        <v>54.819</v>
      </c>
      <c r="E42" s="22">
        <f>K42/1000</f>
        <v>-8.357</v>
      </c>
      <c r="F42" s="22">
        <f>L42/1000</f>
        <v>3.405</v>
      </c>
      <c r="G42" s="22">
        <f>M42/1000</f>
        <v>19.292</v>
      </c>
      <c r="H42" s="22">
        <f>N42/1000</f>
        <v>32.554</v>
      </c>
      <c r="I42" s="22">
        <f>O42/1000</f>
        <v>2.428</v>
      </c>
      <c r="J42" s="24">
        <v>54819</v>
      </c>
      <c r="K42" s="24">
        <v>-8357</v>
      </c>
      <c r="L42" s="24">
        <v>3405</v>
      </c>
      <c r="M42" s="24">
        <v>19292</v>
      </c>
      <c r="N42" s="24">
        <v>32554</v>
      </c>
      <c r="O42" s="24">
        <v>2428</v>
      </c>
      <c r="Y42" s="19"/>
      <c r="Z42" s="19"/>
      <c r="AA42" s="19"/>
      <c r="AB42" s="19"/>
      <c r="AC42" s="19"/>
      <c r="AD42" s="19"/>
    </row>
    <row r="43" spans="1:30" ht="12">
      <c r="A43" s="25"/>
      <c r="B43" s="23" t="s">
        <v>66</v>
      </c>
      <c r="C43" s="23" t="s">
        <v>65</v>
      </c>
      <c r="D43" s="22">
        <f>J43/1000</f>
        <v>39.403</v>
      </c>
      <c r="E43" s="22">
        <f>K43/1000</f>
        <v>-0.079</v>
      </c>
      <c r="F43" s="22">
        <f>L43/1000</f>
        <v>-4.565</v>
      </c>
      <c r="G43" s="22">
        <f>M43/1000</f>
        <v>10.192</v>
      </c>
      <c r="H43" s="22">
        <f>N43/1000</f>
        <v>5.582</v>
      </c>
      <c r="I43" s="22">
        <f>O43/1000</f>
        <v>-0.423</v>
      </c>
      <c r="J43" s="24">
        <v>39403</v>
      </c>
      <c r="K43" s="24">
        <v>-79</v>
      </c>
      <c r="L43" s="24">
        <v>-4565</v>
      </c>
      <c r="M43" s="24">
        <v>10192</v>
      </c>
      <c r="N43" s="24">
        <v>5582</v>
      </c>
      <c r="O43" s="24">
        <v>-423</v>
      </c>
      <c r="Y43" s="19"/>
      <c r="Z43" s="19"/>
      <c r="AA43" s="19"/>
      <c r="AB43" s="19"/>
      <c r="AC43" s="19"/>
      <c r="AD43" s="19"/>
    </row>
    <row r="44" spans="1:30" ht="12">
      <c r="A44" s="25"/>
      <c r="B44" s="23" t="s">
        <v>64</v>
      </c>
      <c r="C44" s="23" t="s">
        <v>63</v>
      </c>
      <c r="D44" s="22">
        <f>J44/1000</f>
        <v>19.909</v>
      </c>
      <c r="E44" s="22">
        <f>K44/1000</f>
        <v>-6.461</v>
      </c>
      <c r="F44" s="22">
        <f>L44/1000</f>
        <v>-4.746</v>
      </c>
      <c r="G44" s="22">
        <f>M44/1000</f>
        <v>18.068</v>
      </c>
      <c r="H44" s="22">
        <f>N44/1000</f>
        <v>6.961</v>
      </c>
      <c r="I44" s="22">
        <f>O44/1000</f>
        <v>-4.47</v>
      </c>
      <c r="J44" s="24">
        <v>19909</v>
      </c>
      <c r="K44" s="24">
        <v>-6461</v>
      </c>
      <c r="L44" s="24">
        <v>-4746</v>
      </c>
      <c r="M44" s="24">
        <v>18068</v>
      </c>
      <c r="N44" s="24">
        <v>6961</v>
      </c>
      <c r="O44" s="24">
        <v>-4470</v>
      </c>
      <c r="Y44" s="19"/>
      <c r="Z44" s="19"/>
      <c r="AA44" s="19"/>
      <c r="AB44" s="19"/>
      <c r="AC44" s="19"/>
      <c r="AD44" s="19"/>
    </row>
    <row r="45" spans="1:30" ht="12">
      <c r="A45" s="25">
        <v>2018</v>
      </c>
      <c r="B45" s="23" t="s">
        <v>62</v>
      </c>
      <c r="C45" s="23" t="s">
        <v>61</v>
      </c>
      <c r="D45" s="22">
        <f>J45/1000</f>
        <v>23.773</v>
      </c>
      <c r="E45" s="22">
        <f>K45/1000</f>
        <v>-2.913</v>
      </c>
      <c r="F45" s="22">
        <f>L45/1000</f>
        <v>-2.639</v>
      </c>
      <c r="G45" s="22">
        <f>M45/1000</f>
        <v>17.84</v>
      </c>
      <c r="H45" s="22">
        <f>N45/1000</f>
        <v>8.702</v>
      </c>
      <c r="I45" s="22">
        <f>O45/1000</f>
        <v>5.349</v>
      </c>
      <c r="J45" s="24">
        <v>23773</v>
      </c>
      <c r="K45" s="24">
        <v>-2913</v>
      </c>
      <c r="L45" s="24">
        <v>-2639</v>
      </c>
      <c r="M45" s="24">
        <v>17840</v>
      </c>
      <c r="N45" s="24">
        <v>8702</v>
      </c>
      <c r="O45" s="24">
        <v>5349</v>
      </c>
      <c r="Y45" s="19"/>
      <c r="Z45" s="19"/>
      <c r="AA45" s="19"/>
      <c r="AB45" s="19"/>
      <c r="AC45" s="19"/>
      <c r="AD45" s="19"/>
    </row>
    <row r="46" spans="1:30" ht="12">
      <c r="A46" s="25"/>
      <c r="B46" s="23" t="s">
        <v>60</v>
      </c>
      <c r="C46" s="23" t="s">
        <v>59</v>
      </c>
      <c r="D46" s="22">
        <f>J46/1000</f>
        <v>54.786</v>
      </c>
      <c r="E46" s="22">
        <f>K46/1000</f>
        <v>-10.849</v>
      </c>
      <c r="F46" s="22">
        <f>L46/1000</f>
        <v>2.735</v>
      </c>
      <c r="G46" s="22">
        <f>M46/1000</f>
        <v>18.8</v>
      </c>
      <c r="H46" s="22">
        <f>N46/1000</f>
        <v>9.42</v>
      </c>
      <c r="I46" s="22">
        <f>O46/1000</f>
        <v>-0.199</v>
      </c>
      <c r="J46" s="24">
        <v>54786</v>
      </c>
      <c r="K46" s="24">
        <v>-10849</v>
      </c>
      <c r="L46" s="24">
        <v>2735</v>
      </c>
      <c r="M46" s="24">
        <v>18800</v>
      </c>
      <c r="N46" s="24">
        <v>9420</v>
      </c>
      <c r="O46" s="24">
        <v>-199</v>
      </c>
      <c r="Y46" s="19"/>
      <c r="Z46" s="19"/>
      <c r="AA46" s="19"/>
      <c r="AB46" s="19"/>
      <c r="AC46" s="19"/>
      <c r="AD46" s="19"/>
    </row>
    <row r="47" spans="1:30" ht="12">
      <c r="A47" s="25"/>
      <c r="B47" s="23" t="s">
        <v>58</v>
      </c>
      <c r="C47" s="23" t="s">
        <v>57</v>
      </c>
      <c r="D47" s="22">
        <f>J47/1000</f>
        <v>29.973</v>
      </c>
      <c r="E47" s="22">
        <f>K47/1000</f>
        <v>-7.152</v>
      </c>
      <c r="F47" s="22">
        <f>L47/1000</f>
        <v>3.836</v>
      </c>
      <c r="G47" s="22">
        <f>M47/1000</f>
        <v>15.645</v>
      </c>
      <c r="H47" s="22">
        <f>N47/1000</f>
        <v>8.499</v>
      </c>
      <c r="I47" s="22">
        <f>O47/1000</f>
        <v>-0.145</v>
      </c>
      <c r="J47" s="24">
        <v>29973</v>
      </c>
      <c r="K47" s="24">
        <v>-7152</v>
      </c>
      <c r="L47" s="24">
        <v>3836</v>
      </c>
      <c r="M47" s="24">
        <v>15645</v>
      </c>
      <c r="N47" s="24">
        <v>8499</v>
      </c>
      <c r="O47" s="24">
        <v>-145</v>
      </c>
      <c r="Y47" s="19"/>
      <c r="Z47" s="19"/>
      <c r="AA47" s="19"/>
      <c r="AB47" s="19"/>
      <c r="AC47" s="19"/>
      <c r="AD47" s="19"/>
    </row>
    <row r="48" spans="1:30" ht="12">
      <c r="A48" s="25"/>
      <c r="B48" s="23" t="s">
        <v>56</v>
      </c>
      <c r="C48" s="23" t="s">
        <v>55</v>
      </c>
      <c r="D48" s="22">
        <f>J48/1000</f>
        <v>29.372</v>
      </c>
      <c r="E48" s="22">
        <f>K48/1000</f>
        <v>-4.756</v>
      </c>
      <c r="F48" s="22">
        <f>L48/1000</f>
        <v>3.309</v>
      </c>
      <c r="G48" s="22">
        <f>M48/1000</f>
        <v>20.44</v>
      </c>
      <c r="H48" s="22">
        <f>N48/1000</f>
        <v>-15.837</v>
      </c>
      <c r="I48" s="22">
        <f>O48/1000</f>
        <v>-6.422</v>
      </c>
      <c r="J48" s="24">
        <v>29372</v>
      </c>
      <c r="K48" s="24">
        <v>-4756</v>
      </c>
      <c r="L48" s="24">
        <v>3309</v>
      </c>
      <c r="M48" s="24">
        <v>20440</v>
      </c>
      <c r="N48" s="24">
        <v>-15837</v>
      </c>
      <c r="O48" s="24">
        <v>-6422</v>
      </c>
      <c r="Y48" s="19"/>
      <c r="Z48" s="19"/>
      <c r="AA48" s="19"/>
      <c r="AB48" s="19"/>
      <c r="AC48" s="19"/>
      <c r="AD48" s="19"/>
    </row>
    <row r="49" spans="1:30" ht="12">
      <c r="A49" s="25">
        <v>2019</v>
      </c>
      <c r="B49" s="23" t="s">
        <v>54</v>
      </c>
      <c r="C49" s="23" t="s">
        <v>53</v>
      </c>
      <c r="D49" s="22">
        <f>J49/1000</f>
        <v>18.322</v>
      </c>
      <c r="E49" s="22">
        <f>K49/1000</f>
        <v>-1.041</v>
      </c>
      <c r="F49" s="22">
        <f>L49/1000</f>
        <v>-4.348</v>
      </c>
      <c r="G49" s="22">
        <f>M49/1000</f>
        <v>17.931</v>
      </c>
      <c r="H49" s="22">
        <f>N49/1000</f>
        <v>8.03</v>
      </c>
      <c r="I49" s="22">
        <f>O49/1000</f>
        <v>3.353</v>
      </c>
      <c r="J49" s="24">
        <v>18322</v>
      </c>
      <c r="K49" s="24">
        <v>-1041</v>
      </c>
      <c r="L49" s="24">
        <v>-4348</v>
      </c>
      <c r="M49" s="24">
        <v>17931</v>
      </c>
      <c r="N49" s="24">
        <v>8030</v>
      </c>
      <c r="O49" s="24">
        <v>3353</v>
      </c>
      <c r="Y49" s="19"/>
      <c r="Z49" s="19"/>
      <c r="AA49" s="19"/>
      <c r="AB49" s="19"/>
      <c r="AC49" s="19"/>
      <c r="AD49" s="19"/>
    </row>
    <row r="50" spans="1:30" ht="12">
      <c r="A50" s="25"/>
      <c r="B50" s="23" t="s">
        <v>52</v>
      </c>
      <c r="C50" s="23" t="s">
        <v>51</v>
      </c>
      <c r="D50" s="22">
        <f>J50/1000</f>
        <v>65.525</v>
      </c>
      <c r="E50" s="22">
        <f>K50/1000</f>
        <v>-3.457</v>
      </c>
      <c r="F50" s="22">
        <f>L50/1000</f>
        <v>0.067</v>
      </c>
      <c r="G50" s="22">
        <f>M50/1000</f>
        <v>21.104</v>
      </c>
      <c r="H50" s="22">
        <f>N50/1000</f>
        <v>11.925</v>
      </c>
      <c r="I50" s="22">
        <f>O50/1000</f>
        <v>4.998</v>
      </c>
      <c r="J50" s="24">
        <v>65525</v>
      </c>
      <c r="K50" s="24">
        <v>-3457</v>
      </c>
      <c r="L50" s="24">
        <v>67</v>
      </c>
      <c r="M50" s="24">
        <v>21104</v>
      </c>
      <c r="N50" s="24">
        <v>11925</v>
      </c>
      <c r="O50" s="24">
        <v>4998</v>
      </c>
      <c r="Y50" s="19"/>
      <c r="Z50" s="19"/>
      <c r="AA50" s="19"/>
      <c r="AB50" s="19"/>
      <c r="AC50" s="19"/>
      <c r="AD50" s="19"/>
    </row>
    <row r="51" spans="1:30" ht="12">
      <c r="A51" s="25"/>
      <c r="B51" s="23" t="s">
        <v>50</v>
      </c>
      <c r="C51" s="23" t="s">
        <v>49</v>
      </c>
      <c r="D51" s="22">
        <f>J51/1000</f>
        <v>9.496</v>
      </c>
      <c r="E51" s="22">
        <f>K51/1000</f>
        <v>-1.813</v>
      </c>
      <c r="F51" s="22">
        <f>L51/1000</f>
        <v>-0.179</v>
      </c>
      <c r="G51" s="22">
        <f>M51/1000</f>
        <v>12.093</v>
      </c>
      <c r="H51" s="22">
        <f>N51/1000</f>
        <v>7.62</v>
      </c>
      <c r="I51" s="22">
        <f>O51/1000</f>
        <v>2.391</v>
      </c>
      <c r="J51" s="24">
        <v>9496</v>
      </c>
      <c r="K51" s="24">
        <v>-1813</v>
      </c>
      <c r="L51" s="24">
        <v>-179</v>
      </c>
      <c r="M51" s="24">
        <v>12093</v>
      </c>
      <c r="N51" s="24">
        <v>7620</v>
      </c>
      <c r="O51" s="24">
        <v>2391</v>
      </c>
      <c r="Y51" s="19"/>
      <c r="Z51" s="19"/>
      <c r="AA51" s="19"/>
      <c r="AB51" s="19"/>
      <c r="AC51" s="19"/>
      <c r="AD51" s="19"/>
    </row>
    <row r="52" spans="1:30" ht="12">
      <c r="A52" s="25"/>
      <c r="B52" s="23" t="s">
        <v>48</v>
      </c>
      <c r="C52" s="23" t="s">
        <v>47</v>
      </c>
      <c r="D52" s="22">
        <f>J52/1000</f>
        <v>0.3</v>
      </c>
      <c r="E52" s="22">
        <f>K52/1000</f>
        <v>-1.306</v>
      </c>
      <c r="F52" s="22">
        <f>L52/1000</f>
        <v>1.015</v>
      </c>
      <c r="G52" s="22">
        <f>M52/1000</f>
        <v>23.396</v>
      </c>
      <c r="H52" s="22">
        <f>N52/1000</f>
        <v>-1.414</v>
      </c>
      <c r="I52" s="22">
        <f>O52/1000</f>
        <v>-2.248</v>
      </c>
      <c r="J52" s="24">
        <v>300</v>
      </c>
      <c r="K52" s="24">
        <v>-1306</v>
      </c>
      <c r="L52" s="24">
        <v>1015</v>
      </c>
      <c r="M52" s="24">
        <v>23396</v>
      </c>
      <c r="N52" s="24">
        <v>-1414</v>
      </c>
      <c r="O52" s="24">
        <v>-2248</v>
      </c>
      <c r="Y52" s="19"/>
      <c r="Z52" s="19"/>
      <c r="AA52" s="19"/>
      <c r="AB52" s="19"/>
      <c r="AC52" s="19"/>
      <c r="AD52" s="19"/>
    </row>
    <row r="53" spans="1:30" ht="12">
      <c r="A53" s="18">
        <v>2020</v>
      </c>
      <c r="B53" s="23" t="s">
        <v>46</v>
      </c>
      <c r="C53" s="23" t="s">
        <v>45</v>
      </c>
      <c r="D53" s="22">
        <f>J53/1000</f>
        <v>83.295</v>
      </c>
      <c r="E53" s="22">
        <f>K53/1000</f>
        <v>-3.446</v>
      </c>
      <c r="F53" s="22">
        <f>L53/1000</f>
        <v>2.448</v>
      </c>
      <c r="G53" s="22">
        <f>M53/1000</f>
        <v>15.972</v>
      </c>
      <c r="H53" s="22">
        <f>N53/1000</f>
        <v>-63.66</v>
      </c>
      <c r="I53" s="22">
        <f>O53/1000</f>
        <v>10.432</v>
      </c>
      <c r="J53" s="24">
        <v>83295</v>
      </c>
      <c r="K53" s="24">
        <v>-3446</v>
      </c>
      <c r="L53" s="24">
        <v>2448</v>
      </c>
      <c r="M53" s="24">
        <v>15972</v>
      </c>
      <c r="N53" s="24">
        <v>-63660</v>
      </c>
      <c r="O53" s="24">
        <v>10432</v>
      </c>
      <c r="Y53" s="19"/>
      <c r="Z53" s="19"/>
      <c r="AA53" s="19"/>
      <c r="AB53" s="19"/>
      <c r="AC53" s="19"/>
      <c r="AD53" s="19"/>
    </row>
    <row r="54" spans="2:30" ht="12">
      <c r="B54" s="23" t="s">
        <v>44</v>
      </c>
      <c r="C54" s="23" t="s">
        <v>43</v>
      </c>
      <c r="D54" s="22">
        <f>J54/1000</f>
        <v>76.781</v>
      </c>
      <c r="E54" s="22">
        <f>K54/1000</f>
        <v>-0.756</v>
      </c>
      <c r="F54" s="22">
        <f>L54/1000</f>
        <v>14.523</v>
      </c>
      <c r="G54" s="22">
        <f>M54/1000</f>
        <v>18.666</v>
      </c>
      <c r="H54" s="22">
        <f>N54/1000</f>
        <v>34.257</v>
      </c>
      <c r="I54" s="22">
        <f>O54/1000</f>
        <v>3.27</v>
      </c>
      <c r="J54" s="24">
        <v>76781</v>
      </c>
      <c r="K54" s="24">
        <v>-756</v>
      </c>
      <c r="L54" s="24">
        <v>14523</v>
      </c>
      <c r="M54" s="24">
        <v>18666</v>
      </c>
      <c r="N54" s="24">
        <v>34257</v>
      </c>
      <c r="O54" s="24">
        <v>3270</v>
      </c>
      <c r="Y54" s="19"/>
      <c r="Z54" s="19"/>
      <c r="AA54" s="19"/>
      <c r="AB54" s="19"/>
      <c r="AC54" s="19"/>
      <c r="AD54" s="19"/>
    </row>
    <row r="55" spans="2:30" ht="12">
      <c r="B55" s="23" t="s">
        <v>42</v>
      </c>
      <c r="C55" s="23" t="s">
        <v>41</v>
      </c>
      <c r="D55" s="22">
        <f>J55/1000</f>
        <v>15.443</v>
      </c>
      <c r="E55" s="22">
        <f>K55/1000</f>
        <v>-1.071</v>
      </c>
      <c r="F55" s="22">
        <f>L55/1000</f>
        <v>11.291</v>
      </c>
      <c r="G55" s="22">
        <f>M55/1000</f>
        <v>11.599</v>
      </c>
      <c r="H55" s="22">
        <f>N55/1000</f>
        <v>12.61</v>
      </c>
      <c r="I55" s="22">
        <f>O55/1000</f>
        <v>3.622</v>
      </c>
      <c r="J55" s="24">
        <v>15443</v>
      </c>
      <c r="K55" s="24">
        <v>-1071</v>
      </c>
      <c r="L55" s="24">
        <v>11291</v>
      </c>
      <c r="M55" s="24">
        <v>11599</v>
      </c>
      <c r="N55" s="24">
        <v>12610</v>
      </c>
      <c r="O55" s="24">
        <v>3622</v>
      </c>
      <c r="Y55" s="19"/>
      <c r="Z55" s="19"/>
      <c r="AA55" s="19"/>
      <c r="AB55" s="19"/>
      <c r="AC55" s="19"/>
      <c r="AD55" s="19"/>
    </row>
    <row r="56" spans="2:30" ht="12">
      <c r="B56" s="23" t="s">
        <v>40</v>
      </c>
      <c r="C56" s="23" t="s">
        <v>39</v>
      </c>
      <c r="D56" s="22">
        <f>J56/1000</f>
        <v>42.059</v>
      </c>
      <c r="E56" s="22">
        <f>K56/1000</f>
        <v>-1.528</v>
      </c>
      <c r="F56" s="22">
        <f>L56/1000</f>
        <v>8.998</v>
      </c>
      <c r="G56" s="22">
        <f>M56/1000</f>
        <v>14.263</v>
      </c>
      <c r="H56" s="22">
        <f>N56/1000</f>
        <v>32.396</v>
      </c>
      <c r="I56" s="22">
        <f>O56/1000</f>
        <v>-2.196</v>
      </c>
      <c r="J56" s="22">
        <v>42059</v>
      </c>
      <c r="K56" s="22">
        <v>-1528</v>
      </c>
      <c r="L56" s="22">
        <v>8998</v>
      </c>
      <c r="M56" s="22">
        <v>14263</v>
      </c>
      <c r="N56" s="22">
        <v>32396</v>
      </c>
      <c r="O56" s="22">
        <v>-2196</v>
      </c>
      <c r="Y56" s="19"/>
      <c r="Z56" s="19"/>
      <c r="AA56" s="19"/>
      <c r="AB56" s="19"/>
      <c r="AC56" s="19"/>
      <c r="AD56" s="19"/>
    </row>
    <row r="57" spans="1:30" ht="12">
      <c r="A57" s="18">
        <v>2021</v>
      </c>
      <c r="B57" s="23" t="s">
        <v>38</v>
      </c>
      <c r="C57" s="23" t="s">
        <v>37</v>
      </c>
      <c r="D57" s="22">
        <f>J57/1000</f>
        <v>28.254</v>
      </c>
      <c r="E57" s="22">
        <f>K57/1000</f>
        <v>-0.257</v>
      </c>
      <c r="F57" s="22">
        <f>L57/1000</f>
        <v>9.35</v>
      </c>
      <c r="G57" s="22">
        <f>M57/1000</f>
        <v>11.695</v>
      </c>
      <c r="H57" s="22">
        <f>N57/1000</f>
        <v>45.292</v>
      </c>
      <c r="I57" s="22">
        <f>O57/1000</f>
        <v>25.934</v>
      </c>
      <c r="J57" s="22">
        <v>28254</v>
      </c>
      <c r="K57" s="22">
        <v>-257</v>
      </c>
      <c r="L57" s="22">
        <v>9350</v>
      </c>
      <c r="M57" s="22">
        <v>11695</v>
      </c>
      <c r="N57" s="22">
        <v>45292</v>
      </c>
      <c r="O57" s="22">
        <v>25934</v>
      </c>
      <c r="Y57" s="19"/>
      <c r="Z57" s="19"/>
      <c r="AA57" s="19"/>
      <c r="AB57" s="19"/>
      <c r="AC57" s="19"/>
      <c r="AD57" s="19"/>
    </row>
    <row r="58" spans="2:30" ht="12">
      <c r="B58" s="23" t="s">
        <v>36</v>
      </c>
      <c r="C58" s="23" t="s">
        <v>35</v>
      </c>
      <c r="D58" s="22">
        <f>J58/1000</f>
        <v>78.578</v>
      </c>
      <c r="E58" s="22">
        <f>K58/1000</f>
        <v>-1.527</v>
      </c>
      <c r="F58" s="22">
        <f>L58/1000</f>
        <v>40.225</v>
      </c>
      <c r="G58" s="22">
        <f>M58/1000</f>
        <v>16.356</v>
      </c>
      <c r="H58" s="22">
        <f>N58/1000</f>
        <v>39.228</v>
      </c>
      <c r="I58" s="22">
        <f>O58/1000</f>
        <v>12.483</v>
      </c>
      <c r="J58" s="22">
        <v>78578</v>
      </c>
      <c r="K58" s="22">
        <v>-1527</v>
      </c>
      <c r="L58" s="22">
        <v>40225</v>
      </c>
      <c r="M58" s="22">
        <v>16356</v>
      </c>
      <c r="N58" s="22">
        <v>39228</v>
      </c>
      <c r="O58" s="22">
        <v>12483</v>
      </c>
      <c r="Y58" s="19"/>
      <c r="Z58" s="19"/>
      <c r="AA58" s="19"/>
      <c r="AB58" s="19"/>
      <c r="AC58" s="19"/>
      <c r="AD58" s="19"/>
    </row>
    <row r="59" spans="2:30" ht="12">
      <c r="B59" s="23" t="s">
        <v>34</v>
      </c>
      <c r="C59" s="23" t="s">
        <v>33</v>
      </c>
      <c r="D59" s="22">
        <f>J59/1000</f>
        <v>44.091</v>
      </c>
      <c r="E59" s="22">
        <f>K59/1000</f>
        <v>-1.207</v>
      </c>
      <c r="F59" s="22">
        <f>L59/1000</f>
        <v>-29.165</v>
      </c>
      <c r="G59" s="22">
        <f>M59/1000</f>
        <v>8.288</v>
      </c>
      <c r="H59" s="22">
        <f>N59/1000</f>
        <v>13.557</v>
      </c>
      <c r="I59" s="22">
        <f>O59/1000</f>
        <v>17.695</v>
      </c>
      <c r="J59" s="22">
        <v>44091</v>
      </c>
      <c r="K59" s="22">
        <v>-1207</v>
      </c>
      <c r="L59" s="22">
        <v>-29165</v>
      </c>
      <c r="M59" s="22">
        <v>8288</v>
      </c>
      <c r="N59" s="22">
        <v>13557</v>
      </c>
      <c r="O59" s="22">
        <v>17695</v>
      </c>
      <c r="Y59" s="19"/>
      <c r="Z59" s="19"/>
      <c r="AA59" s="19"/>
      <c r="AB59" s="19"/>
      <c r="AC59" s="19"/>
      <c r="AD59" s="19"/>
    </row>
    <row r="60" spans="2:30" ht="12">
      <c r="B60" s="23" t="s">
        <v>32</v>
      </c>
      <c r="C60" s="23" t="s">
        <v>31</v>
      </c>
      <c r="D60" s="22">
        <f>J60/1000</f>
        <v>40.773</v>
      </c>
      <c r="E60" s="22">
        <f>K60/1000</f>
        <v>-3.318</v>
      </c>
      <c r="F60" s="22">
        <f>L60/1000</f>
        <v>6.932</v>
      </c>
      <c r="G60" s="22">
        <f>M60/1000</f>
        <v>17.438</v>
      </c>
      <c r="H60" s="22">
        <f>N60/1000</f>
        <v>1.077</v>
      </c>
      <c r="I60" s="22">
        <f>O60/1000</f>
        <v>17.509</v>
      </c>
      <c r="J60" s="22">
        <v>40773</v>
      </c>
      <c r="K60" s="22">
        <v>-3318</v>
      </c>
      <c r="L60" s="22">
        <v>6932</v>
      </c>
      <c r="M60" s="22">
        <v>17438</v>
      </c>
      <c r="N60" s="22">
        <v>1077</v>
      </c>
      <c r="O60" s="22">
        <v>17509</v>
      </c>
      <c r="Y60" s="19"/>
      <c r="Z60" s="19"/>
      <c r="AA60" s="19"/>
      <c r="AB60" s="19"/>
      <c r="AC60" s="19"/>
      <c r="AD60" s="19"/>
    </row>
    <row r="61" spans="1:30" ht="12">
      <c r="A61" s="18">
        <v>2022</v>
      </c>
      <c r="B61" s="23" t="s">
        <v>30</v>
      </c>
      <c r="C61" s="23" t="s">
        <v>29</v>
      </c>
      <c r="D61" s="22">
        <f>J61/1000</f>
        <v>63.406</v>
      </c>
      <c r="E61" s="22">
        <f>K61/1000</f>
        <v>-1.135</v>
      </c>
      <c r="F61" s="22">
        <f>L61/1000</f>
        <v>11.658</v>
      </c>
      <c r="G61" s="22">
        <f>M61/1000</f>
        <v>9.657</v>
      </c>
      <c r="H61" s="22">
        <f>N61/1000</f>
        <v>-16.112</v>
      </c>
      <c r="I61" s="22">
        <f>O61/1000</f>
        <v>17.633</v>
      </c>
      <c r="J61" s="22">
        <v>63406</v>
      </c>
      <c r="K61" s="22">
        <v>-1135</v>
      </c>
      <c r="L61" s="22">
        <v>11658</v>
      </c>
      <c r="M61" s="22">
        <v>9657</v>
      </c>
      <c r="N61" s="22">
        <v>-16112</v>
      </c>
      <c r="O61" s="22">
        <v>17633</v>
      </c>
      <c r="Y61" s="19"/>
      <c r="Z61" s="19"/>
      <c r="AA61" s="19"/>
      <c r="AB61" s="19"/>
      <c r="AC61" s="19"/>
      <c r="AD61" s="19"/>
    </row>
    <row r="62" spans="2:30" ht="12">
      <c r="B62" s="23" t="s">
        <v>28</v>
      </c>
      <c r="C62" s="23" t="s">
        <v>27</v>
      </c>
      <c r="D62" s="22">
        <f>J62/1000</f>
        <v>101.951</v>
      </c>
      <c r="E62" s="22">
        <f>K62/1000</f>
        <v>0.205</v>
      </c>
      <c r="F62" s="22">
        <f>L62/1000</f>
        <v>14.581</v>
      </c>
      <c r="G62" s="22">
        <f>M62/1000</f>
        <v>9.158</v>
      </c>
      <c r="H62" s="22">
        <f>N62/1000</f>
        <v>-33.789</v>
      </c>
      <c r="I62" s="22">
        <f>O62/1000</f>
        <v>11.912</v>
      </c>
      <c r="J62" s="22">
        <v>101951</v>
      </c>
      <c r="K62" s="22">
        <v>205</v>
      </c>
      <c r="L62" s="22">
        <v>14581</v>
      </c>
      <c r="M62" s="22">
        <v>9158</v>
      </c>
      <c r="N62" s="22">
        <v>-33789</v>
      </c>
      <c r="O62" s="22">
        <v>11912</v>
      </c>
      <c r="Y62" s="19"/>
      <c r="Z62" s="19"/>
      <c r="AA62" s="19"/>
      <c r="AB62" s="19"/>
      <c r="AC62" s="19"/>
      <c r="AD62" s="19"/>
    </row>
    <row r="63" spans="2:15" ht="12">
      <c r="B63" s="23" t="s">
        <v>26</v>
      </c>
      <c r="C63" s="23" t="s">
        <v>25</v>
      </c>
      <c r="D63" s="22">
        <f>J63/1000</f>
        <v>10.7</v>
      </c>
      <c r="E63" s="22">
        <f>K63/1000</f>
        <v>0.17</v>
      </c>
      <c r="F63" s="22">
        <f>L63/1000</f>
        <v>8.334</v>
      </c>
      <c r="G63" s="22">
        <f>M63/1000</f>
        <v>8.588</v>
      </c>
      <c r="H63" s="22">
        <f>N63/1000</f>
        <v>-10.088</v>
      </c>
      <c r="I63" s="22">
        <f>O63/1000</f>
        <v>8.008</v>
      </c>
      <c r="J63" s="22">
        <v>10700</v>
      </c>
      <c r="K63" s="22">
        <v>170</v>
      </c>
      <c r="L63" s="22">
        <v>8334</v>
      </c>
      <c r="M63" s="22">
        <v>8588</v>
      </c>
      <c r="N63" s="22">
        <v>-10088</v>
      </c>
      <c r="O63" s="22">
        <v>8008</v>
      </c>
    </row>
    <row r="64" spans="2:15" ht="12">
      <c r="B64" s="23" t="s">
        <v>24</v>
      </c>
      <c r="C64" s="23" t="s">
        <v>23</v>
      </c>
      <c r="D64" s="22">
        <f>J64/1000</f>
        <v>-3.182</v>
      </c>
      <c r="E64" s="22">
        <f>K64/1000</f>
        <v>1.642</v>
      </c>
      <c r="F64" s="22">
        <f>L64/1000</f>
        <v>-12.849</v>
      </c>
      <c r="G64" s="22">
        <f>M64/1000</f>
        <v>17.843</v>
      </c>
      <c r="H64" s="22">
        <f>N64/1000</f>
        <v>-7.172</v>
      </c>
      <c r="I64" s="22">
        <f>O64/1000</f>
        <v>-9.305</v>
      </c>
      <c r="J64" s="22">
        <v>-3182</v>
      </c>
      <c r="K64" s="22">
        <v>1642</v>
      </c>
      <c r="L64" s="22">
        <v>-12849</v>
      </c>
      <c r="M64" s="22">
        <v>17843</v>
      </c>
      <c r="N64" s="22">
        <v>-7172</v>
      </c>
      <c r="O64" s="22">
        <v>-9305</v>
      </c>
    </row>
    <row r="65" spans="1:15" ht="12">
      <c r="A65" s="18">
        <v>2023</v>
      </c>
      <c r="B65" s="23" t="s">
        <v>22</v>
      </c>
      <c r="C65" s="23" t="s">
        <v>21</v>
      </c>
      <c r="D65" s="22">
        <f>J65/1000</f>
        <v>-11.209</v>
      </c>
      <c r="E65" s="22">
        <f>K65/1000</f>
        <v>1.966</v>
      </c>
      <c r="F65" s="22">
        <f>L65/1000</f>
        <v>6.571</v>
      </c>
      <c r="G65" s="22">
        <f>M65/1000</f>
        <v>17.309</v>
      </c>
      <c r="H65" s="22">
        <f>N65/1000</f>
        <v>35.765</v>
      </c>
      <c r="I65" s="22">
        <f>O65/1000</f>
        <v>13.885</v>
      </c>
      <c r="J65" s="22">
        <v>-11209</v>
      </c>
      <c r="K65" s="22">
        <v>1966</v>
      </c>
      <c r="L65" s="22">
        <v>6571</v>
      </c>
      <c r="M65" s="22">
        <v>17309</v>
      </c>
      <c r="N65" s="22">
        <v>35765</v>
      </c>
      <c r="O65" s="22">
        <v>13885</v>
      </c>
    </row>
    <row r="66" spans="2:17" ht="12">
      <c r="B66" s="23" t="s">
        <v>20</v>
      </c>
      <c r="C66" s="23" t="s">
        <v>19</v>
      </c>
      <c r="D66" s="22">
        <f>J66/1000</f>
        <v>50.146</v>
      </c>
      <c r="E66" s="22">
        <f>K66/1000</f>
        <v>0.699</v>
      </c>
      <c r="F66" s="22">
        <f>L66/1000</f>
        <v>7.283</v>
      </c>
      <c r="G66" s="22">
        <f>M66/1000</f>
        <v>17.37</v>
      </c>
      <c r="H66" s="22">
        <f>N66/1000</f>
        <v>49.561</v>
      </c>
      <c r="I66" s="22">
        <f>O66/1000</f>
        <v>7.917</v>
      </c>
      <c r="J66" s="22">
        <v>50146</v>
      </c>
      <c r="K66" s="22">
        <v>699</v>
      </c>
      <c r="L66" s="22">
        <v>7283</v>
      </c>
      <c r="M66" s="22">
        <v>17370</v>
      </c>
      <c r="N66" s="22">
        <v>49561</v>
      </c>
      <c r="O66" s="22">
        <v>7917</v>
      </c>
      <c r="P66" s="22"/>
      <c r="Q66" s="22"/>
    </row>
    <row r="67" spans="2:17" ht="12">
      <c r="B67" s="23" t="s">
        <v>18</v>
      </c>
      <c r="C67" s="23" t="s">
        <v>17</v>
      </c>
      <c r="D67" s="22">
        <f>J67/1000</f>
        <v>-5.758</v>
      </c>
      <c r="E67" s="22">
        <f>K67/1000</f>
        <v>-0.492</v>
      </c>
      <c r="F67" s="22">
        <f>L67/1000</f>
        <v>3.106</v>
      </c>
      <c r="G67" s="22">
        <f>M67/1000</f>
        <v>16.637</v>
      </c>
      <c r="H67" s="22">
        <f>N67/1000</f>
        <v>10.586</v>
      </c>
      <c r="I67" s="22">
        <f>O67/1000</f>
        <v>3.599</v>
      </c>
      <c r="J67" s="22">
        <v>-5758</v>
      </c>
      <c r="K67" s="22">
        <v>-492</v>
      </c>
      <c r="L67" s="22">
        <v>3106</v>
      </c>
      <c r="M67" s="22">
        <v>16637</v>
      </c>
      <c r="N67" s="22">
        <v>10586</v>
      </c>
      <c r="O67" s="22">
        <v>3599</v>
      </c>
      <c r="P67" s="22"/>
      <c r="Q67" s="22"/>
    </row>
    <row r="68" spans="2:17" ht="12">
      <c r="B68" s="23" t="s">
        <v>16</v>
      </c>
      <c r="C68" s="23" t="s">
        <v>15</v>
      </c>
      <c r="D68" s="22">
        <f>J68/1000</f>
        <v>-14.27</v>
      </c>
      <c r="E68" s="22">
        <f>K68/1000</f>
        <v>2.982</v>
      </c>
      <c r="F68" s="22">
        <f>L68/1000</f>
        <v>-1.605</v>
      </c>
      <c r="G68" s="22">
        <f>M68/1000</f>
        <v>16.657</v>
      </c>
      <c r="H68" s="22">
        <f>N68/1000</f>
        <v>8.24</v>
      </c>
      <c r="I68" s="22">
        <f>O68/1000</f>
        <v>-13.506</v>
      </c>
      <c r="J68" s="22">
        <v>-14270</v>
      </c>
      <c r="K68" s="22">
        <v>2982</v>
      </c>
      <c r="L68" s="22">
        <v>-1605</v>
      </c>
      <c r="M68" s="22">
        <v>16657</v>
      </c>
      <c r="N68" s="22">
        <v>8240</v>
      </c>
      <c r="O68" s="22">
        <v>-13506</v>
      </c>
      <c r="P68" s="22"/>
      <c r="Q68" s="22"/>
    </row>
    <row r="69" spans="2:5" ht="12">
      <c r="B69" s="20"/>
      <c r="C69" s="20"/>
      <c r="D69" s="21"/>
      <c r="E69" s="20"/>
    </row>
    <row r="70" spans="2:5" ht="12">
      <c r="B70" s="20"/>
      <c r="C70" s="20"/>
      <c r="D70" s="21"/>
      <c r="E70" s="20"/>
    </row>
    <row r="71" spans="2:5" ht="12">
      <c r="B71" s="20"/>
      <c r="C71" s="20"/>
      <c r="D71" s="21"/>
      <c r="E71" s="20"/>
    </row>
    <row r="72" spans="2:5" ht="12">
      <c r="B72" s="20"/>
      <c r="C72" s="20"/>
      <c r="D72" s="21"/>
      <c r="E72" s="20"/>
    </row>
    <row r="73" spans="2:5" ht="12">
      <c r="B73" s="20"/>
      <c r="C73" s="20"/>
      <c r="E73" s="20"/>
    </row>
    <row r="88" spans="10:15" ht="12">
      <c r="J88" s="19"/>
      <c r="K88" s="19"/>
      <c r="M88" s="19"/>
      <c r="N88" s="19"/>
      <c r="O88" s="19"/>
    </row>
    <row r="89" spans="10:15" ht="12">
      <c r="J89" s="19"/>
      <c r="K89" s="19"/>
      <c r="M89" s="19"/>
      <c r="N89" s="19"/>
      <c r="O89" s="19"/>
    </row>
    <row r="90" spans="10:15" ht="12">
      <c r="J90" s="19"/>
      <c r="K90" s="19"/>
      <c r="M90" s="19"/>
      <c r="N90" s="19"/>
      <c r="O90" s="19"/>
    </row>
    <row r="91" spans="10:15" ht="12">
      <c r="J91" s="19"/>
      <c r="K91" s="19"/>
      <c r="M91" s="19"/>
      <c r="N91" s="19"/>
      <c r="O91" s="19"/>
    </row>
    <row r="92" spans="10:15" ht="12">
      <c r="J92" s="19"/>
      <c r="K92" s="19"/>
      <c r="L92" s="19"/>
      <c r="M92" s="19"/>
      <c r="N92" s="19"/>
      <c r="O92" s="19"/>
    </row>
    <row r="93" spans="10:15" ht="12">
      <c r="J93" s="19"/>
      <c r="K93" s="19"/>
      <c r="L93" s="19"/>
      <c r="M93" s="19"/>
      <c r="N93" s="19"/>
      <c r="O93" s="19"/>
    </row>
    <row r="94" spans="10:15" ht="12">
      <c r="J94" s="19"/>
      <c r="K94" s="19"/>
      <c r="L94" s="19"/>
      <c r="M94" s="19"/>
      <c r="N94" s="19"/>
      <c r="O94" s="19"/>
    </row>
    <row r="95" spans="10:15" ht="12">
      <c r="J95" s="19"/>
      <c r="K95" s="19"/>
      <c r="L95" s="19"/>
      <c r="M95" s="19"/>
      <c r="N95" s="19"/>
      <c r="O95" s="19"/>
    </row>
    <row r="96" spans="10:15" ht="12">
      <c r="J96" s="19"/>
      <c r="K96" s="19"/>
      <c r="L96" s="19"/>
      <c r="M96" s="19"/>
      <c r="N96" s="19"/>
      <c r="O96" s="19"/>
    </row>
    <row r="97" spans="10:15" ht="12">
      <c r="J97" s="19"/>
      <c r="K97" s="19"/>
      <c r="L97" s="19"/>
      <c r="M97" s="19"/>
      <c r="N97" s="19"/>
      <c r="O97" s="19"/>
    </row>
    <row r="98" spans="10:15" ht="12">
      <c r="J98" s="19"/>
      <c r="K98" s="19"/>
      <c r="L98" s="19"/>
      <c r="M98" s="19"/>
      <c r="N98" s="19"/>
      <c r="O98" s="19"/>
    </row>
    <row r="99" spans="10:15" ht="12">
      <c r="J99" s="19"/>
      <c r="K99" s="19"/>
      <c r="L99" s="19"/>
      <c r="M99" s="19"/>
      <c r="N99" s="19"/>
      <c r="O99" s="19"/>
    </row>
    <row r="100" spans="10:15" ht="12">
      <c r="J100" s="19"/>
      <c r="K100" s="19"/>
      <c r="L100" s="19"/>
      <c r="M100" s="19"/>
      <c r="N100" s="19"/>
      <c r="O100" s="19"/>
    </row>
    <row r="101" spans="10:15" ht="12">
      <c r="J101" s="19"/>
      <c r="K101" s="19"/>
      <c r="L101" s="19"/>
      <c r="M101" s="19"/>
      <c r="N101" s="19"/>
      <c r="O101" s="19"/>
    </row>
    <row r="102" spans="10:15" ht="12">
      <c r="J102" s="19"/>
      <c r="K102" s="19"/>
      <c r="L102" s="19"/>
      <c r="M102" s="19"/>
      <c r="N102" s="19"/>
      <c r="O102" s="19"/>
    </row>
    <row r="103" spans="10:15" ht="12">
      <c r="J103" s="19"/>
      <c r="K103" s="19"/>
      <c r="L103" s="19"/>
      <c r="M103" s="19"/>
      <c r="N103" s="19"/>
      <c r="O103" s="19"/>
    </row>
    <row r="104" spans="10:15" ht="12">
      <c r="J104" s="19"/>
      <c r="K104" s="19"/>
      <c r="L104" s="19"/>
      <c r="M104" s="19"/>
      <c r="N104" s="19"/>
      <c r="O104" s="19"/>
    </row>
    <row r="105" spans="10:12" ht="12">
      <c r="J105" s="19"/>
      <c r="L105" s="19"/>
    </row>
    <row r="106" spans="10:12" ht="12">
      <c r="J106" s="19"/>
      <c r="L106" s="19"/>
    </row>
    <row r="107" spans="10:12" ht="12">
      <c r="J107" s="19"/>
      <c r="L107" s="19"/>
    </row>
    <row r="108" spans="10:12" ht="12">
      <c r="J108" s="19"/>
      <c r="L108" s="19"/>
    </row>
    <row r="109" ht="12">
      <c r="L109" s="19"/>
    </row>
    <row r="110" ht="12">
      <c r="L110" s="19"/>
    </row>
    <row r="111" ht="12">
      <c r="L111" s="19"/>
    </row>
    <row r="112" ht="12">
      <c r="L112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="160" zoomScaleNormal="16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8" t="s">
        <v>158</v>
      </c>
    </row>
    <row r="2" ht="12.75" customHeight="1">
      <c r="B2" s="47"/>
    </row>
    <row r="3" ht="12.75" customHeight="1">
      <c r="B3" s="47"/>
    </row>
    <row r="4" ht="12.75" customHeight="1"/>
    <row r="27" ht="12.75">
      <c r="E27" s="3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2024-03-13T11:00:49Z</dcterms:created>
  <dcterms:modified xsi:type="dcterms:W3CDTF">2024-03-13T11:00:52Z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