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NR\Offentlig Ekonomi\RS\Publiceringar\2020-08-31\Filer redo för publicering OE0107\"/>
    </mc:Choice>
  </mc:AlternateContent>
  <bookViews>
    <workbookView xWindow="0" yWindow="0" windowWidth="28800" windowHeight="12300"/>
  </bookViews>
  <sheets>
    <sheet name="TABEL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</calcChain>
</file>

<file path=xl/sharedStrings.xml><?xml version="1.0" encoding="utf-8"?>
<sst xmlns="http://schemas.openxmlformats.org/spreadsheetml/2006/main" count="18" uniqueCount="18">
  <si>
    <t>Löpande priser miljoner kronor</t>
  </si>
  <si>
    <t>Kommuner</t>
  </si>
  <si>
    <t>Kommunal-
förbund</t>
  </si>
  <si>
    <t>Verksamhetens intäkter</t>
  </si>
  <si>
    <t>Verksamhetens kostnader</t>
  </si>
  <si>
    <t>Avskrivningar</t>
  </si>
  <si>
    <t>Verksamhetens nettokostnader</t>
  </si>
  <si>
    <t>Finansnetto, skatter samt generella bidrag m.m.</t>
  </si>
  <si>
    <t>Extraordinära poster</t>
  </si>
  <si>
    <t>Årets resultat</t>
  </si>
  <si>
    <t>Källa: Räkenskapssammandraget SCB</t>
  </si>
  <si>
    <t>Köp och försäljning av verksamhet och tjänster förekommer mellan de tre kommunala</t>
  </si>
  <si>
    <t xml:space="preserve">delsektorerna. Dessa transaktioner är inte borttagna varför summering av de tre </t>
  </si>
  <si>
    <t>delsektorernas enskilda variabler inte rekommenderas.</t>
  </si>
  <si>
    <t>Resultaträkning för kommunsektorn år 2019</t>
  </si>
  <si>
    <t>Resultat efter
finansiella poster</t>
  </si>
  <si>
    <t>Regioner</t>
  </si>
  <si>
    <t>Verksamheten inom Region Gotland har schablonfördelats mellan kommuner och övriga regioner.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</si>
</sst>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0_ ;\-0\ 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18">
    <xf numFmtId="0" fontId="0" fillId="0" borderId="0" xfId="0"/>
    <xf numFmtId="0" fontId="3" fillId="0" borderId="0" xfId="2" applyFont="1"/>
    <xf numFmtId="0" fontId="2" fillId="0" borderId="0" xfId="2"/>
    <xf numFmtId="3" fontId="4" fillId="0" borderId="0" xfId="2" applyNumberFormat="1" applyFont="1"/>
    <xf numFmtId="0" fontId="4" fillId="0" borderId="0" xfId="2" applyFont="1"/>
    <xf numFmtId="0" fontId="6" fillId="0" borderId="1" xfId="2" applyFont="1" applyBorder="1"/>
    <xf numFmtId="0" fontId="2" fillId="0" borderId="1" xfId="2" applyBorder="1"/>
    <xf numFmtId="3" fontId="4" fillId="0" borderId="1" xfId="2" applyNumberFormat="1" applyFont="1" applyBorder="1"/>
    <xf numFmtId="0" fontId="4" fillId="0" borderId="2" xfId="2" applyFont="1" applyBorder="1" applyAlignment="1">
      <alignment horizontal="left"/>
    </xf>
    <xf numFmtId="165" fontId="7" fillId="0" borderId="2" xfId="1" applyNumberFormat="1" applyFont="1" applyBorder="1" applyAlignment="1">
      <alignment horizontal="right"/>
    </xf>
    <xf numFmtId="165" fontId="7" fillId="0" borderId="2" xfId="1" applyNumberFormat="1" applyFont="1" applyBorder="1" applyAlignment="1">
      <alignment horizontal="right" wrapText="1"/>
    </xf>
    <xf numFmtId="0" fontId="4" fillId="0" borderId="0" xfId="2" applyFont="1" applyFill="1"/>
    <xf numFmtId="3" fontId="4" fillId="0" borderId="0" xfId="2" applyNumberFormat="1" applyFont="1" applyAlignment="1">
      <alignment horizontal="right" wrapText="1"/>
    </xf>
    <xf numFmtId="0" fontId="4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3" fontId="7" fillId="0" borderId="0" xfId="2" applyNumberFormat="1" applyFont="1"/>
    <xf numFmtId="0" fontId="7" fillId="0" borderId="1" xfId="2" applyFont="1" applyBorder="1" applyAlignment="1">
      <alignment horizontal="left" wrapText="1"/>
    </xf>
    <xf numFmtId="3" fontId="7" fillId="0" borderId="1" xfId="2" applyNumberFormat="1" applyFont="1" applyBorder="1" applyAlignment="1">
      <alignment horizontal="right" wrapText="1"/>
    </xf>
  </cellXfs>
  <cellStyles count="4">
    <cellStyle name="Normal" xfId="0" builtinId="0"/>
    <cellStyle name="Normal 2" xfId="2"/>
    <cellStyle name="Normal 2 2" xfId="3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3</xdr:col>
      <xdr:colOff>619125</xdr:colOff>
      <xdr:row>1</xdr:row>
      <xdr:rowOff>57150</xdr:rowOff>
    </xdr:to>
    <xdr:pic>
      <xdr:nvPicPr>
        <xdr:cNvPr id="3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95250</xdr:colOff>
      <xdr:row>0</xdr:row>
      <xdr:rowOff>0</xdr:rowOff>
    </xdr:from>
    <xdr:to>
      <xdr:col>3</xdr:col>
      <xdr:colOff>619125</xdr:colOff>
      <xdr:row>1</xdr:row>
      <xdr:rowOff>57150</xdr:rowOff>
    </xdr:to>
    <xdr:pic>
      <xdr:nvPicPr>
        <xdr:cNvPr id="5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RS/Publiceringar/2020-08-31/Arbetsfiler/Underlagsfiler%20f&#246;r%20publicering/Tabell%201-4%20Resultatr&#228;kning%2020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DATA PK"/>
      <sheetName val="INDATA LT"/>
      <sheetName val="INDATA KOMFORB"/>
      <sheetName val="UTDATA PK"/>
      <sheetName val="UTDATA LT"/>
      <sheetName val="UTDATA KOMFORB"/>
      <sheetName val="UTDATA KOM.SEKT"/>
      <sheetName val="KONTROLLER"/>
      <sheetName val="LOGG"/>
    </sheetNames>
    <sheetDataSet>
      <sheetData sheetId="0"/>
      <sheetData sheetId="1"/>
      <sheetData sheetId="2"/>
      <sheetData sheetId="3"/>
      <sheetData sheetId="4">
        <row r="10">
          <cell r="F10">
            <v>160063.318</v>
          </cell>
        </row>
        <row r="11">
          <cell r="F11">
            <v>-710630.97600000002</v>
          </cell>
        </row>
        <row r="12">
          <cell r="F12">
            <v>-26132.025000000001</v>
          </cell>
        </row>
        <row r="13">
          <cell r="F13">
            <v>-576699.68099999998</v>
          </cell>
        </row>
        <row r="14">
          <cell r="F14">
            <v>482464.565</v>
          </cell>
        </row>
        <row r="15">
          <cell r="F15">
            <v>101303.064</v>
          </cell>
        </row>
        <row r="17">
          <cell r="F17">
            <v>15905.295</v>
          </cell>
        </row>
        <row r="18">
          <cell r="F18">
            <v>-6117.7759999999998</v>
          </cell>
        </row>
        <row r="19">
          <cell r="F19">
            <v>16855.476999999999</v>
          </cell>
        </row>
        <row r="20">
          <cell r="F20">
            <v>1759.665</v>
          </cell>
        </row>
        <row r="21">
          <cell r="F21">
            <v>18615.142</v>
          </cell>
        </row>
      </sheetData>
      <sheetData sheetId="5">
        <row r="10">
          <cell r="F10">
            <v>71346</v>
          </cell>
        </row>
        <row r="11">
          <cell r="F11">
            <v>-385500</v>
          </cell>
        </row>
        <row r="13">
          <cell r="F13">
            <v>-12262</v>
          </cell>
        </row>
        <row r="14">
          <cell r="F14">
            <v>-326416</v>
          </cell>
        </row>
        <row r="15">
          <cell r="F15">
            <v>270235</v>
          </cell>
        </row>
        <row r="17">
          <cell r="F17">
            <v>61467</v>
          </cell>
        </row>
        <row r="19">
          <cell r="F19">
            <v>9939</v>
          </cell>
        </row>
        <row r="20">
          <cell r="F20">
            <v>-6293</v>
          </cell>
        </row>
        <row r="21">
          <cell r="F21">
            <v>8931</v>
          </cell>
        </row>
        <row r="22">
          <cell r="F22">
            <v>0</v>
          </cell>
        </row>
        <row r="23">
          <cell r="F23">
            <v>8931</v>
          </cell>
        </row>
      </sheetData>
      <sheetData sheetId="6">
        <row r="10">
          <cell r="F10">
            <v>20651</v>
          </cell>
        </row>
        <row r="11">
          <cell r="F11">
            <v>-19654</v>
          </cell>
        </row>
        <row r="12">
          <cell r="F12">
            <v>-813</v>
          </cell>
        </row>
        <row r="13">
          <cell r="F13">
            <v>184</v>
          </cell>
        </row>
        <row r="14">
          <cell r="F14">
            <v>30</v>
          </cell>
        </row>
        <row r="15">
          <cell r="F15">
            <v>-181</v>
          </cell>
        </row>
        <row r="17">
          <cell r="F17">
            <v>0</v>
          </cell>
        </row>
        <row r="19">
          <cell r="F19">
            <v>33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3"/>
  <sheetViews>
    <sheetView tabSelected="1" workbookViewId="0">
      <selection activeCell="A5" sqref="A5"/>
    </sheetView>
  </sheetViews>
  <sheetFormatPr defaultRowHeight="12.75" x14ac:dyDescent="0.2"/>
  <cols>
    <col min="1" max="1" width="23.140625" customWidth="1"/>
    <col min="2" max="4" width="9.5703125" customWidth="1"/>
  </cols>
  <sheetData>
    <row r="6" spans="1:4" ht="15" x14ac:dyDescent="0.25">
      <c r="A6" s="1" t="s">
        <v>14</v>
      </c>
      <c r="B6" s="2"/>
      <c r="C6" s="3"/>
      <c r="D6" s="3"/>
    </row>
    <row r="7" spans="1:4" ht="15" x14ac:dyDescent="0.25">
      <c r="A7" s="4" t="s">
        <v>0</v>
      </c>
      <c r="B7" s="2"/>
      <c r="C7" s="3"/>
      <c r="D7" s="3"/>
    </row>
    <row r="8" spans="1:4" ht="15.75" thickBot="1" x14ac:dyDescent="0.3">
      <c r="A8" s="5"/>
      <c r="B8" s="6"/>
      <c r="C8" s="7"/>
      <c r="D8" s="7"/>
    </row>
    <row r="9" spans="1:4" ht="27" customHeight="1" x14ac:dyDescent="0.2">
      <c r="A9" s="8"/>
      <c r="B9" s="9" t="s">
        <v>1</v>
      </c>
      <c r="C9" s="9" t="s">
        <v>16</v>
      </c>
      <c r="D9" s="10" t="s">
        <v>2</v>
      </c>
    </row>
    <row r="10" spans="1:4" ht="15" customHeight="1" x14ac:dyDescent="0.2">
      <c r="A10" s="11" t="s">
        <v>3</v>
      </c>
      <c r="B10" s="12">
        <f>'[1]UTDATA PK'!F10</f>
        <v>160063.318</v>
      </c>
      <c r="C10" s="12">
        <f>'[1]UTDATA LT'!F10</f>
        <v>71346</v>
      </c>
      <c r="D10" s="12">
        <f>'[1]UTDATA KOMFORB'!F10</f>
        <v>20651</v>
      </c>
    </row>
    <row r="11" spans="1:4" ht="15" customHeight="1" x14ac:dyDescent="0.2">
      <c r="A11" s="13" t="s">
        <v>4</v>
      </c>
      <c r="B11" s="12">
        <f>'[1]UTDATA PK'!F11</f>
        <v>-710630.97600000002</v>
      </c>
      <c r="C11" s="12">
        <f>'[1]UTDATA LT'!F11</f>
        <v>-385500</v>
      </c>
      <c r="D11" s="12">
        <f>'[1]UTDATA KOMFORB'!F11</f>
        <v>-19654</v>
      </c>
    </row>
    <row r="12" spans="1:4" ht="15" customHeight="1" x14ac:dyDescent="0.2">
      <c r="A12" s="13" t="s">
        <v>5</v>
      </c>
      <c r="B12" s="12">
        <f>'[1]UTDATA PK'!F12</f>
        <v>-26132.025000000001</v>
      </c>
      <c r="C12" s="12">
        <f>'[1]UTDATA LT'!F13</f>
        <v>-12262</v>
      </c>
      <c r="D12" s="12">
        <f>'[1]UTDATA KOMFORB'!F12</f>
        <v>-813</v>
      </c>
    </row>
    <row r="13" spans="1:4" ht="27.75" customHeight="1" x14ac:dyDescent="0.2">
      <c r="A13" s="14" t="s">
        <v>6</v>
      </c>
      <c r="B13" s="15">
        <f>'[1]UTDATA PK'!F13</f>
        <v>-576699.68099999998</v>
      </c>
      <c r="C13" s="15">
        <f>'[1]UTDATA LT'!F14</f>
        <v>-326416</v>
      </c>
      <c r="D13" s="15">
        <f>'[1]UTDATA KOMFORB'!F13</f>
        <v>184</v>
      </c>
    </row>
    <row r="14" spans="1:4" ht="23.25" customHeight="1" x14ac:dyDescent="0.2">
      <c r="A14" s="13" t="s">
        <v>7</v>
      </c>
      <c r="B14" s="3">
        <f>'[1]UTDATA PK'!F14+'[1]UTDATA PK'!F15+'[1]UTDATA PK'!F17+'[1]UTDATA PK'!F18</f>
        <v>593555.14800000004</v>
      </c>
      <c r="C14" s="3">
        <f>'[1]UTDATA LT'!F15+'[1]UTDATA LT'!F17+'[1]UTDATA LT'!F19+'[1]UTDATA LT'!F20</f>
        <v>335348</v>
      </c>
      <c r="D14" s="3">
        <f>'[1]UTDATA KOMFORB'!F14+'[1]UTDATA KOMFORB'!F15</f>
        <v>-151</v>
      </c>
    </row>
    <row r="15" spans="1:4" ht="27.75" customHeight="1" x14ac:dyDescent="0.2">
      <c r="A15" s="14" t="s">
        <v>15</v>
      </c>
      <c r="B15" s="15">
        <f>'[1]UTDATA PK'!F19</f>
        <v>16855.476999999999</v>
      </c>
      <c r="C15" s="15">
        <f>'[1]UTDATA LT'!F21</f>
        <v>8931</v>
      </c>
      <c r="D15" s="15">
        <f>D13+D14</f>
        <v>33</v>
      </c>
    </row>
    <row r="16" spans="1:4" ht="15" customHeight="1" x14ac:dyDescent="0.2">
      <c r="A16" s="13" t="s">
        <v>8</v>
      </c>
      <c r="B16" s="3">
        <f>'[1]UTDATA PK'!F20</f>
        <v>1759.665</v>
      </c>
      <c r="C16" s="3">
        <f>'[1]UTDATA LT'!F22</f>
        <v>0</v>
      </c>
      <c r="D16" s="3">
        <f>'[1]UTDATA KOMFORB'!F17</f>
        <v>0</v>
      </c>
    </row>
    <row r="17" spans="1:4" ht="27.75" customHeight="1" thickBot="1" x14ac:dyDescent="0.25">
      <c r="A17" s="16" t="s">
        <v>9</v>
      </c>
      <c r="B17" s="17">
        <f>'[1]UTDATA PK'!F21</f>
        <v>18615.142</v>
      </c>
      <c r="C17" s="17">
        <f>'[1]UTDATA LT'!F23</f>
        <v>8931</v>
      </c>
      <c r="D17" s="17">
        <f>'[1]UTDATA KOMFORB'!F19</f>
        <v>33</v>
      </c>
    </row>
    <row r="19" spans="1:4" x14ac:dyDescent="0.2">
      <c r="A19" s="4" t="s">
        <v>10</v>
      </c>
    </row>
    <row r="20" spans="1:4" x14ac:dyDescent="0.2">
      <c r="A20" s="4" t="s">
        <v>17</v>
      </c>
    </row>
    <row r="21" spans="1:4" x14ac:dyDescent="0.2">
      <c r="A21" s="4" t="s">
        <v>11</v>
      </c>
    </row>
    <row r="22" spans="1:4" x14ac:dyDescent="0.2">
      <c r="A22" s="4" t="s">
        <v>12</v>
      </c>
    </row>
    <row r="23" spans="1:4" x14ac:dyDescent="0.2">
      <c r="A23" s="11" t="s">
        <v>13</v>
      </c>
    </row>
  </sheetData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Glanzelius Marie NR/OEM-Ö</dc:creator>
  <cp:lastModifiedBy>Glanzelius Marie NR/OEM-Ö</cp:lastModifiedBy>
  <dcterms:created xsi:type="dcterms:W3CDTF">2017-06-07T14:34:05Z</dcterms:created>
  <dcterms:modified xsi:type="dcterms:W3CDTF">2020-08-26T09:28:28Z</dcterms:modified>
</cp:coreProperties>
</file>