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5. Bearbeta\Offentlig_SR\Staten\2023\Kv_202409\Granskning och Övrigt\"/>
    </mc:Choice>
  </mc:AlternateContent>
  <xr:revisionPtr revIDLastSave="0" documentId="13_ncr:1_{96FF301D-AAA2-46B4-A31D-B7E9810D94A0}" xr6:coauthVersionLast="47" xr6:coauthVersionMax="47" xr10:uidLastSave="{00000000-0000-0000-0000-000000000000}"/>
  <bookViews>
    <workbookView xWindow="22932" yWindow="-108" windowWidth="23256" windowHeight="12456" xr2:uid="{00000000-000D-0000-FFFF-FFFF00000000}"/>
  </bookViews>
  <sheets>
    <sheet name="Innehåll-Content" sheetId="2" r:id="rId1"/>
    <sheet name="Tabell 1" sheetId="1" r:id="rId2"/>
    <sheet name="Tabell 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3" i="1" l="1"/>
  <c r="V47" i="3"/>
  <c r="AS13" i="1"/>
  <c r="AR13" i="1"/>
  <c r="AQ13" i="1"/>
  <c r="AP13" i="1"/>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<sst xmlns="http://schemas.openxmlformats.org/spreadsheetml/2006/main" count="212" uniqueCount="91">
  <si>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</si>
  <si>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</si>
  <si>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</si>
  <si>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</si>
  <si>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</si>
  <si>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</si>
  <si>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</si>
  <si>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</si>
  <si>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</si>
  <si>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</si>
  <si>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</si>
  <si>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</si>
  <si>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</si>
  <si>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</si>
  <si>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</si>
  <si>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</si>
  <si>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</si>
  <si>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</si>
  <si>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</si>
  <si>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</si>
  <si>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</si>
  <si>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</si>
  <si>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</si>
  <si>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</si>
  <si>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</si>
  <si>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</si>
  <si>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</si>
  <si>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</si>
  <si>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</si>
  <si>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</si>
  <si>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</si>
  <si>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</si>
  <si>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</si>
  <si>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</si>
  <si>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</si>
  <si>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</si>
  <si>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</si>
  <si>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</si>
  <si>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</si>
  <si>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</si>
  <si>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</si>
  <si>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</si>
  <si>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</si>
  <si>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</si>
  <si>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</si>
  <si>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</si>
  <si>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</si>
  <si>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</si>
  <si>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</si>
  <si>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</si>
  <si>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</si>
  <si>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</si>
  <si>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</si>
  <si>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</si>
  <si>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</si>
  <si>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</si>
  <si>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</si>
  <si>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</si>
  <si>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</si>
  <si>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</si>
  <si>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</si>
  <si>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</si>
  <si>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</si>
  <si>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</si>
  <si>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</si>
  <si>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</si>
  <si>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</si>
  <si>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</si>
  <si>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</si>
  <si>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</si>
  <si>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</si>
  <si>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</si>
  <si>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</si>
  <si>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</si>
  <si>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</si>
  <si>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</si>
  <si>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</si>
  <si>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</si>
  <si>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</si>
  <si>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</si>
  <si>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</si>
  <si>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</si>
  <si>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</si>
  <si>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2022*</t>
  </si>
  <si>
    <t>Skatteintäkter 2000-2021 enligt statsbudgetens struktur</t>
  </si>
  <si>
    <t>Tax revenues 2000-2021 according to state budget structure</t>
  </si>
  <si>
    <t>2. Skatteintäkter 2000-2021 enligt statsbudgetens struktur</t>
  </si>
  <si>
    <t>2. Tax revenues 2000-2021 according to state budget structure</t>
  </si>
  <si>
    <t>Skattekvot 1980-2023 i procent av BNP</t>
  </si>
  <si>
    <t>Tax ratio 1980-2023, percentage of GDP</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</si>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</sst>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3">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xf numFmtId="3" fontId="2" fillId="0" borderId="1" xfId="0" applyNumberFormat="1" applyFont="1" applyBorder="1" applyAlignment="1">
      <alignment horizontal="right"/>
    </xf>
    <xf numFmtId="3" fontId="21" fillId="0" borderId="0" xfId="0" applyNumberFormat="1" applyFont="1"/>
    <xf numFmtId="0" fontId="27" fillId="0" borderId="1" xfId="0" applyFont="1" applyFill="1" applyBorder="1" applyAlignment="1">
      <alignment vertical="top" wrapText="1"/>
    </xf>
  </cellXfs>
  <cellStyles count="4">
    <cellStyle name="Hyperlänk" xfId="1" builtinId="8"/>
    <cellStyle name="Normal" xfId="0" builtinId="0"/>
    <cellStyle name="Normal 2" xfId="3" xr:uid="{00000000-0005-0000-0000-00000200000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1'!$C$5:$AT$5</c:f>
              <c:strCach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strCache>
            </c:strRef>
          </c:cat>
          <c:val>
            <c:numRef>
              <c:f>'Tabell 1'!$C$13:$AT$13</c:f>
              <c:numCache>
                <c:formatCode>0.0</c:formatCode>
                <c:ptCount val="44"/>
                <c:pt idx="0">
                  <c:v>43.174729353749974</c:v>
                </c:pt>
                <c:pt idx="1">
                  <c:v>45.7623122114205</c:v>
                </c:pt>
                <c:pt idx="2">
                  <c:v>44.528555298702251</c:v>
                </c:pt>
                <c:pt idx="3">
                  <c:v>45.149189554283105</c:v>
                </c:pt>
                <c:pt idx="4">
                  <c:v>44.70888835285394</c:v>
                </c:pt>
                <c:pt idx="5">
                  <c:v>44.890972030505459</c:v>
                </c:pt>
                <c:pt idx="6">
                  <c:v>47.154013145427157</c:v>
                </c:pt>
                <c:pt idx="7">
                  <c:v>48.153524435805153</c:v>
                </c:pt>
                <c:pt idx="8">
                  <c:v>48.819597979194228</c:v>
                </c:pt>
                <c:pt idx="9">
                  <c:v>48.393781715804913</c:v>
                </c:pt>
                <c:pt idx="10">
                  <c:v>49.764349031263244</c:v>
                </c:pt>
                <c:pt idx="11">
                  <c:v>48.827265039923404</c:v>
                </c:pt>
                <c:pt idx="12">
                  <c:v>45.758466032201781</c:v>
                </c:pt>
                <c:pt idx="13">
                  <c:v>46.087212013748406</c:v>
                </c:pt>
                <c:pt idx="14">
                  <c:v>46.311755788601666</c:v>
                </c:pt>
                <c:pt idx="15">
                  <c:v>45.767377658483731</c:v>
                </c:pt>
                <c:pt idx="16">
                  <c:v>47.910177394177367</c:v>
                </c:pt>
                <c:pt idx="17">
                  <c:v>48.176131226526657</c:v>
                </c:pt>
                <c:pt idx="18">
                  <c:v>48.39344978064522</c:v>
                </c:pt>
                <c:pt idx="19">
                  <c:v>48.798009621575503</c:v>
                </c:pt>
                <c:pt idx="20">
                  <c:v>48.602849239935537</c:v>
                </c:pt>
                <c:pt idx="21">
                  <c:v>46.554082686997923</c:v>
                </c:pt>
                <c:pt idx="22">
                  <c:v>44.883802556713221</c:v>
                </c:pt>
                <c:pt idx="23">
                  <c:v>45.274381729806464</c:v>
                </c:pt>
                <c:pt idx="24">
                  <c:v>45.521791085699427</c:v>
                </c:pt>
                <c:pt idx="25">
                  <c:v>46.52249934751125</c:v>
                </c:pt>
                <c:pt idx="26">
                  <c:v>45.908213173213809</c:v>
                </c:pt>
                <c:pt idx="27">
                  <c:v>44.911540539677702</c:v>
                </c:pt>
                <c:pt idx="28">
                  <c:v>43.970420716166117</c:v>
                </c:pt>
                <c:pt idx="29">
                  <c:v>43.699102738653892</c:v>
                </c:pt>
                <c:pt idx="30">
                  <c:v>42.877382659019062</c:v>
                </c:pt>
                <c:pt idx="31">
                  <c:v>41.961637970924684</c:v>
                </c:pt>
                <c:pt idx="32">
                  <c:v>42.126069238056516</c:v>
                </c:pt>
                <c:pt idx="33">
                  <c:v>42.499838463733866</c:v>
                </c:pt>
                <c:pt idx="34">
                  <c:v>42.178133758105361</c:v>
                </c:pt>
                <c:pt idx="35">
                  <c:v>42.629005720026193</c:v>
                </c:pt>
                <c:pt idx="36">
                  <c:v>44.09192143837722</c:v>
                </c:pt>
                <c:pt idx="37">
                  <c:v>44.087060717036238</c:v>
                </c:pt>
                <c:pt idx="38">
                  <c:v>43.780033825528044</c:v>
                </c:pt>
                <c:pt idx="39">
                  <c:v>42.835667403817993</c:v>
                </c:pt>
                <c:pt idx="40">
                  <c:v>42.435901049074154</c:v>
                </c:pt>
                <c:pt idx="41">
                  <c:v>42.58690056680345</c:v>
                </c:pt>
                <c:pt idx="42">
                  <c:v>41.796628715052421</c:v>
                </c:pt>
                <c:pt idx="43">
                  <c:v>40.733868961434965</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ax val="50"/>
          <c:min val="41"/>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16</xdr:col>
      <xdr:colOff>695325</xdr:colOff>
      <xdr:row>55</xdr:row>
      <xdr:rowOff>76200</xdr:rowOff>
    </xdr:to>
    <xdr:graphicFrame macro="">
      <xdr:nvGraphicFramePr>
        <xdr:cNvPr id="1026" name="Chart 2">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workbookViewId="0">
      <selection activeCell="A4" sqref="A4"/>
    </sheetView>
  </sheetViews>
  <sheetFormatPr defaultRowHeight="12.5" x14ac:dyDescent="0.25"/>
  <sheetData>
    <row r="1" spans="1:5" ht="15.5" x14ac:dyDescent="0.35">
      <c r="A1" s="31" t="s">
        <v>22</v>
      </c>
      <c r="B1" s="28"/>
      <c r="C1" s="28"/>
      <c r="D1" s="32"/>
      <c r="E1" s="32"/>
    </row>
    <row r="2" spans="1:5" ht="12.75" customHeight="1" x14ac:dyDescent="0.3">
      <c r="A2" s="33"/>
      <c r="B2" s="28"/>
      <c r="C2" s="28"/>
      <c r="D2" s="32"/>
      <c r="E2" s="32"/>
    </row>
    <row r="4" spans="1:5" ht="13" x14ac:dyDescent="0.3">
      <c r="A4" s="53" t="s">
        <v>20</v>
      </c>
      <c r="B4" s="52" t="s">
        <v>88</v>
      </c>
    </row>
    <row r="5" spans="1:5" ht="13" x14ac:dyDescent="0.3">
      <c r="B5" s="54" t="s">
        <v>89</v>
      </c>
    </row>
    <row r="6" spans="1:5" ht="13" x14ac:dyDescent="0.3">
      <c r="B6" s="53" t="s">
        <v>23</v>
      </c>
    </row>
    <row r="7" spans="1:5" x14ac:dyDescent="0.25">
      <c r="B7" s="55" t="s">
        <v>24</v>
      </c>
    </row>
    <row r="9" spans="1:5" ht="13" x14ac:dyDescent="0.3">
      <c r="A9" s="28" t="s">
        <v>21</v>
      </c>
      <c r="B9" s="52" t="s">
        <v>84</v>
      </c>
    </row>
    <row r="10" spans="1:5" ht="13" x14ac:dyDescent="0.3">
      <c r="B10" s="54" t="s">
        <v>85</v>
      </c>
    </row>
    <row r="11" spans="1:5" ht="13" x14ac:dyDescent="0.3">
      <c r="B11" s="53" t="s">
        <v>23</v>
      </c>
    </row>
    <row r="12" spans="1:5" x14ac:dyDescent="0.25">
      <c r="B12" s="55" t="s">
        <v>24</v>
      </c>
    </row>
  </sheetData>
  <hyperlinks>
    <hyperlink ref="B4" location="'Tabell 1'!A1" display="Skattekvot 1993-2010 i procent av BNP" xr:uid="{00000000-0004-0000-0000-000000000000}"/>
    <hyperlink ref="B5" location="'Tabell 1'!A1" display="Tax ratio 1993-2010, percentage of GDP" xr:uid="{00000000-0004-0000-0000-000001000000}"/>
    <hyperlink ref="B9" location="'Tabell 2'!A1" display="Skatteintäkter 2009 enligt statsbudgetens struktur" xr:uid="{00000000-0004-0000-0000-000002000000}"/>
    <hyperlink ref="B10" location="'Tabell 2'!A1" display="Tax revenues 2009 according to state budget structure"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64"/>
  <sheetViews>
    <sheetView topLeftCell="A13" zoomScaleNormal="100" workbookViewId="0">
      <selection activeCell="A13" sqref="A13"/>
    </sheetView>
  </sheetViews>
  <sheetFormatPr defaultRowHeight="12.5" x14ac:dyDescent="0.25"/>
  <cols>
    <col min="1" max="1" width="41.1796875" style="2" customWidth="1"/>
    <col min="2" max="2" width="19.7265625" style="15" customWidth="1"/>
    <col min="3" max="4" width="9.453125" bestFit="1" customWidth="1"/>
    <col min="5" max="5" width="9.81640625" bestFit="1" customWidth="1"/>
    <col min="6" max="6" width="10.1796875" bestFit="1" customWidth="1"/>
    <col min="7" max="7" width="9.7265625" bestFit="1" customWidth="1"/>
    <col min="8" max="8" width="9.81640625" bestFit="1" customWidth="1"/>
    <col min="9" max="9" width="9.7265625" bestFit="1" customWidth="1"/>
    <col min="10" max="10" width="10.54296875" bestFit="1" customWidth="1"/>
    <col min="11" max="12" width="10.1796875" bestFit="1" customWidth="1"/>
    <col min="13" max="13" width="9.453125" bestFit="1" customWidth="1"/>
    <col min="14" max="14" width="10.81640625" bestFit="1" customWidth="1"/>
    <col min="15" max="15" width="9.81640625" bestFit="1" customWidth="1"/>
    <col min="16" max="17" width="10.54296875" bestFit="1" customWidth="1"/>
    <col min="18" max="18" width="10" customWidth="1"/>
    <col min="19" max="22" width="9.81640625" bestFit="1" customWidth="1"/>
    <col min="23" max="23" width="9.81640625" customWidth="1"/>
    <col min="24" max="24" width="9.7265625" customWidth="1"/>
    <col min="25" max="25" width="12.26953125" bestFit="1" customWidth="1"/>
    <col min="26" max="29" width="10.54296875" bestFit="1" customWidth="1"/>
    <col min="30" max="30" width="10.453125" customWidth="1"/>
    <col min="31" max="31" width="10.54296875" bestFit="1" customWidth="1"/>
    <col min="47" max="47" width="41.1796875" customWidth="1"/>
  </cols>
  <sheetData>
    <row r="1" spans="1:73" ht="15.5" x14ac:dyDescent="0.35">
      <c r="A1" s="4" t="s">
        <v>18</v>
      </c>
      <c r="B1" s="1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73" s="46" customFormat="1" ht="15.75" customHeight="1" x14ac:dyDescent="0.35">
      <c r="A2" s="44" t="s">
        <v>25</v>
      </c>
      <c r="B2" s="45"/>
      <c r="C2" s="65"/>
      <c r="D2" s="65"/>
      <c r="E2" s="65"/>
      <c r="F2" s="65"/>
      <c r="G2" s="65"/>
      <c r="H2" s="65"/>
      <c r="I2" s="6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row>
    <row r="3" spans="1:73" ht="12.75" customHeight="1" x14ac:dyDescent="0.35">
      <c r="A3" s="6"/>
      <c r="B3" s="13"/>
      <c r="C3" s="69"/>
      <c r="D3" s="1"/>
      <c r="E3" s="1"/>
      <c r="F3" s="1"/>
      <c r="G3" s="1"/>
      <c r="H3" s="1"/>
      <c r="I3" s="1"/>
      <c r="J3" s="1"/>
      <c r="K3" s="1"/>
      <c r="L3" s="1"/>
      <c r="M3" s="1"/>
      <c r="N3" s="1"/>
      <c r="O3" s="1"/>
      <c r="P3" s="1"/>
      <c r="Q3" s="1"/>
      <c r="R3" s="1"/>
      <c r="S3" s="1"/>
      <c r="T3" s="1"/>
      <c r="U3" s="1"/>
      <c r="V3" s="1"/>
      <c r="W3" s="1"/>
      <c r="X3" s="1"/>
      <c r="Y3" s="1"/>
      <c r="Z3" s="1"/>
      <c r="AA3" s="1"/>
      <c r="AK3" s="1"/>
      <c r="AL3" s="1"/>
      <c r="AM3" s="1"/>
      <c r="AN3" s="1"/>
      <c r="AO3" s="1"/>
      <c r="AP3" s="1"/>
      <c r="AQ3" s="1"/>
      <c r="AR3" s="1"/>
      <c r="AS3" s="1"/>
      <c r="AT3" s="1"/>
    </row>
    <row r="4" spans="1:73" s="18" customFormat="1" ht="13" x14ac:dyDescent="0.3">
      <c r="A4" s="16" t="s">
        <v>14</v>
      </c>
      <c r="B4" s="14"/>
      <c r="C4" s="60"/>
      <c r="D4"/>
      <c r="E4"/>
      <c r="F4"/>
      <c r="G4"/>
      <c r="H4"/>
      <c r="I4"/>
      <c r="J4"/>
      <c r="K4"/>
      <c r="L4"/>
      <c r="M4"/>
      <c r="N4"/>
      <c r="O4"/>
      <c r="P4"/>
      <c r="Q4"/>
      <c r="R4"/>
      <c r="X4"/>
      <c r="Y4"/>
      <c r="Z4"/>
      <c r="AA4"/>
      <c r="AB4"/>
      <c r="AC4"/>
      <c r="AD4"/>
      <c r="AE4"/>
      <c r="AP4" s="1"/>
      <c r="AQ4" s="1"/>
      <c r="AR4" s="1"/>
      <c r="AS4" s="1"/>
      <c r="AT4" s="1"/>
      <c r="AU4"/>
    </row>
    <row r="5" spans="1:73" s="18" customFormat="1" ht="13" x14ac:dyDescent="0.3">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v>2018</v>
      </c>
      <c r="AP5" s="7">
        <v>2019</v>
      </c>
      <c r="AQ5" s="7">
        <v>2020</v>
      </c>
      <c r="AR5" s="7">
        <v>2021</v>
      </c>
      <c r="AS5" s="7" t="s">
        <v>83</v>
      </c>
      <c r="AT5" s="7" t="s">
        <v>90</v>
      </c>
      <c r="AU5" s="2"/>
      <c r="AV5"/>
      <c r="AW5"/>
      <c r="AX5"/>
      <c r="AY5"/>
    </row>
    <row r="6" spans="1:73" s="18" customFormat="1" ht="25.5" x14ac:dyDescent="0.3">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915099</v>
      </c>
      <c r="AM6" s="22">
        <v>987375</v>
      </c>
      <c r="AN6" s="22">
        <v>1029442</v>
      </c>
      <c r="AO6" s="22">
        <v>1076387</v>
      </c>
      <c r="AP6" s="22">
        <v>1104370</v>
      </c>
      <c r="AQ6" s="22">
        <v>1080175</v>
      </c>
      <c r="AR6" s="22">
        <v>1172298</v>
      </c>
      <c r="AS6" s="22">
        <v>1276145</v>
      </c>
      <c r="AT6" s="22">
        <v>1329019</v>
      </c>
      <c r="AU6" s="11" t="s">
        <v>9</v>
      </c>
      <c r="AV6" s="1"/>
      <c r="AW6" s="1"/>
      <c r="AX6" s="1"/>
      <c r="AY6" s="1"/>
      <c r="AZ6" s="1"/>
      <c r="BA6" s="25"/>
      <c r="BB6" s="25"/>
      <c r="BC6" s="25"/>
      <c r="BD6" s="25"/>
      <c r="BE6" s="25"/>
      <c r="BF6" s="25"/>
      <c r="BG6" s="25"/>
      <c r="BH6" s="25"/>
      <c r="BI6" s="25"/>
      <c r="BJ6" s="25"/>
      <c r="BK6" s="25"/>
      <c r="BL6" s="25"/>
      <c r="BM6" s="25"/>
      <c r="BN6" s="25"/>
      <c r="BO6" s="25"/>
      <c r="BP6" s="25"/>
      <c r="BQ6" s="25"/>
      <c r="BR6" s="25"/>
      <c r="BS6" s="25"/>
      <c r="BT6" s="25"/>
      <c r="BU6" s="25"/>
    </row>
    <row r="7" spans="1:73" s="18" customFormat="1" ht="30" x14ac:dyDescent="0.3">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22">
        <v>6865</v>
      </c>
      <c r="AQ7" s="22">
        <v>6212</v>
      </c>
      <c r="AR7" s="22">
        <v>7339</v>
      </c>
      <c r="AS7" s="22">
        <v>9328</v>
      </c>
      <c r="AT7" s="22">
        <v>7936</v>
      </c>
      <c r="AU7" s="11" t="s">
        <v>13</v>
      </c>
      <c r="AV7" s="1"/>
      <c r="AW7" s="1"/>
      <c r="AX7" s="1"/>
      <c r="AY7" s="1"/>
      <c r="AZ7" s="1"/>
      <c r="BA7" s="25"/>
      <c r="BB7" s="25"/>
      <c r="BC7" s="25"/>
      <c r="BD7" s="25"/>
      <c r="BE7" s="25"/>
      <c r="BF7" s="25"/>
      <c r="BG7" s="25"/>
      <c r="BH7" s="25"/>
      <c r="BI7" s="25"/>
      <c r="BJ7" s="25"/>
      <c r="BK7" s="25"/>
      <c r="BL7" s="25"/>
      <c r="BM7" s="25"/>
      <c r="BN7" s="25"/>
      <c r="BO7" s="25"/>
      <c r="BP7" s="25"/>
      <c r="BQ7" s="25"/>
      <c r="BR7" s="25"/>
      <c r="BS7" s="25"/>
      <c r="BT7" s="25"/>
      <c r="BU7" s="25"/>
    </row>
    <row r="8" spans="1:73" s="18" customFormat="1" ht="25.5" x14ac:dyDescent="0.3">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897867</v>
      </c>
      <c r="AP8" s="22">
        <v>913447</v>
      </c>
      <c r="AQ8" s="22">
        <v>913715</v>
      </c>
      <c r="AR8" s="22">
        <v>1010785</v>
      </c>
      <c r="AS8" s="22">
        <v>1055225</v>
      </c>
      <c r="AT8" s="22">
        <v>1064540</v>
      </c>
      <c r="AU8" s="20" t="s">
        <v>3</v>
      </c>
      <c r="AV8" s="1"/>
      <c r="AW8" s="1"/>
      <c r="AX8" s="1"/>
      <c r="AY8" s="1"/>
      <c r="AZ8" s="1"/>
      <c r="BA8" s="25"/>
      <c r="BB8" s="25"/>
      <c r="BC8" s="25"/>
      <c r="BD8" s="25"/>
      <c r="BE8" s="25"/>
      <c r="BF8" s="25"/>
      <c r="BG8" s="25"/>
      <c r="BH8" s="25"/>
      <c r="BI8" s="25"/>
      <c r="BJ8" s="25"/>
      <c r="BK8" s="25"/>
      <c r="BL8" s="25"/>
      <c r="BM8" s="25"/>
      <c r="BN8" s="25"/>
      <c r="BO8" s="25"/>
      <c r="BP8" s="25"/>
      <c r="BQ8" s="25"/>
      <c r="BR8" s="25"/>
      <c r="BS8" s="25"/>
      <c r="BT8" s="25"/>
      <c r="BU8" s="25"/>
    </row>
    <row r="9" spans="1:73" s="18" customFormat="1" ht="39" customHeight="1" x14ac:dyDescent="0.3">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2">
        <v>138356</v>
      </c>
      <c r="AQ9" s="22">
        <v>138047</v>
      </c>
      <c r="AR9" s="22">
        <v>146133</v>
      </c>
      <c r="AS9" s="22">
        <v>155209</v>
      </c>
      <c r="AT9" s="22">
        <v>162566</v>
      </c>
      <c r="AU9" s="20" t="s">
        <v>10</v>
      </c>
      <c r="AV9" s="1"/>
      <c r="AW9" s="1"/>
      <c r="AX9" s="1"/>
      <c r="AY9" s="1"/>
      <c r="AZ9" s="1"/>
      <c r="BA9" s="25"/>
      <c r="BB9" s="25"/>
      <c r="BC9" s="25"/>
      <c r="BD9" s="25"/>
      <c r="BE9" s="25"/>
      <c r="BF9" s="25"/>
      <c r="BG9" s="25"/>
      <c r="BH9" s="25"/>
      <c r="BI9" s="25"/>
      <c r="BJ9" s="25"/>
      <c r="BK9" s="25"/>
      <c r="BL9" s="25"/>
      <c r="BM9" s="25"/>
      <c r="BN9" s="25"/>
      <c r="BO9" s="25"/>
      <c r="BP9" s="25"/>
      <c r="BQ9" s="25"/>
      <c r="BR9" s="25"/>
      <c r="BS9" s="25"/>
      <c r="BT9" s="25"/>
      <c r="BU9" s="25"/>
    </row>
    <row r="10" spans="1:73" s="18" customFormat="1" ht="13" x14ac:dyDescent="0.3">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3">
        <v>0</v>
      </c>
      <c r="AQ10" s="23">
        <v>0</v>
      </c>
      <c r="AR10" s="23">
        <v>0</v>
      </c>
      <c r="AS10" s="23">
        <v>0</v>
      </c>
      <c r="AT10" s="23">
        <v>0</v>
      </c>
      <c r="AU10" s="20" t="s">
        <v>4</v>
      </c>
      <c r="AV10" s="1"/>
      <c r="AW10"/>
      <c r="AX10"/>
      <c r="AY10" s="1"/>
      <c r="AZ10" s="1"/>
      <c r="BA10" s="25"/>
      <c r="BB10" s="25"/>
      <c r="BC10" s="25"/>
      <c r="BD10" s="25"/>
      <c r="BE10" s="25"/>
      <c r="BF10" s="25"/>
      <c r="BG10" s="25"/>
      <c r="BH10" s="25"/>
      <c r="BI10" s="25"/>
      <c r="BJ10" s="25"/>
      <c r="BK10" s="25"/>
      <c r="BL10" s="25"/>
      <c r="BM10" s="25"/>
      <c r="BN10" s="25"/>
      <c r="BO10" s="25"/>
      <c r="BP10" s="25"/>
      <c r="BQ10" s="25"/>
      <c r="BR10" s="25"/>
      <c r="BS10" s="25"/>
      <c r="BT10" s="25"/>
      <c r="BU10" s="25"/>
    </row>
    <row r="11" spans="1:73" s="18" customFormat="1" ht="13" x14ac:dyDescent="0.3">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1816196</v>
      </c>
      <c r="AM11" s="63">
        <v>1946672</v>
      </c>
      <c r="AN11" s="63">
        <v>2039068</v>
      </c>
      <c r="AO11" s="63">
        <v>2113834</v>
      </c>
      <c r="AP11" s="63">
        <v>2163038</v>
      </c>
      <c r="AQ11" s="63">
        <v>2138149</v>
      </c>
      <c r="AR11" s="63">
        <v>2336555</v>
      </c>
      <c r="AS11" s="63">
        <v>2495907</v>
      </c>
      <c r="AT11" s="63">
        <v>2564061</v>
      </c>
      <c r="AU11" s="61" t="s">
        <v>31</v>
      </c>
      <c r="AV11" s="1"/>
      <c r="AW11" s="1"/>
      <c r="AX11" s="1"/>
      <c r="AY11" s="1"/>
      <c r="AZ11" s="1"/>
      <c r="BA11" s="25"/>
      <c r="BB11" s="25"/>
      <c r="BC11" s="25"/>
      <c r="BD11" s="25"/>
      <c r="BE11" s="25"/>
      <c r="BF11" s="25"/>
      <c r="BG11" s="25"/>
      <c r="BH11" s="25"/>
      <c r="BI11" s="25"/>
      <c r="BJ11" s="25"/>
      <c r="BK11" s="25"/>
      <c r="BL11" s="25"/>
      <c r="BM11" s="25"/>
      <c r="BN11" s="25"/>
      <c r="BO11" s="25"/>
      <c r="BP11" s="25"/>
      <c r="BQ11" s="25"/>
      <c r="BR11" s="25"/>
      <c r="BS11" s="25"/>
      <c r="BT11" s="25"/>
      <c r="BU11" s="25"/>
    </row>
    <row r="12" spans="1:73" s="18" customFormat="1" ht="13" x14ac:dyDescent="0.3">
      <c r="A12" s="20" t="s">
        <v>5</v>
      </c>
      <c r="B12" s="19" t="s">
        <v>8</v>
      </c>
      <c r="C12" s="70">
        <v>593764</v>
      </c>
      <c r="D12" s="70">
        <v>648868</v>
      </c>
      <c r="E12" s="70">
        <v>710306</v>
      </c>
      <c r="F12" s="70">
        <v>796537</v>
      </c>
      <c r="G12" s="70">
        <v>895464</v>
      </c>
      <c r="H12" s="70">
        <v>974383</v>
      </c>
      <c r="I12" s="70">
        <v>1065922</v>
      </c>
      <c r="J12" s="70">
        <v>1153901</v>
      </c>
      <c r="K12" s="70">
        <v>1261477</v>
      </c>
      <c r="L12" s="70">
        <v>1396977</v>
      </c>
      <c r="M12" s="70">
        <v>1538292</v>
      </c>
      <c r="N12" s="70">
        <v>1646152</v>
      </c>
      <c r="O12" s="70">
        <v>1649474</v>
      </c>
      <c r="P12" s="9">
        <v>1657501</v>
      </c>
      <c r="Q12" s="9">
        <v>1767223</v>
      </c>
      <c r="R12" s="9">
        <v>1906773</v>
      </c>
      <c r="S12" s="9">
        <v>1956434</v>
      </c>
      <c r="T12" s="9">
        <v>2047269</v>
      </c>
      <c r="U12" s="9">
        <v>2152905</v>
      </c>
      <c r="V12" s="9">
        <v>2264494</v>
      </c>
      <c r="W12" s="9">
        <v>2408151</v>
      </c>
      <c r="X12" s="9">
        <v>2503731</v>
      </c>
      <c r="Y12" s="9">
        <v>2598336</v>
      </c>
      <c r="Z12" s="9">
        <v>2703551</v>
      </c>
      <c r="AA12" s="9">
        <v>2830194</v>
      </c>
      <c r="AB12" s="22">
        <v>2931085</v>
      </c>
      <c r="AC12" s="22">
        <v>3121668</v>
      </c>
      <c r="AD12" s="24">
        <v>3320278</v>
      </c>
      <c r="AE12" s="24">
        <v>3412253</v>
      </c>
      <c r="AF12" s="24">
        <v>3341167</v>
      </c>
      <c r="AG12" s="24">
        <v>3573581</v>
      </c>
      <c r="AH12" s="24">
        <v>3727905</v>
      </c>
      <c r="AI12" s="24">
        <v>3743086</v>
      </c>
      <c r="AJ12" s="24">
        <v>3822671</v>
      </c>
      <c r="AK12" s="24">
        <v>3992730</v>
      </c>
      <c r="AL12" s="24">
        <v>4260470</v>
      </c>
      <c r="AM12" s="24">
        <v>4415031</v>
      </c>
      <c r="AN12" s="24">
        <v>4625094</v>
      </c>
      <c r="AO12" s="24">
        <v>4828306</v>
      </c>
      <c r="AP12" s="24">
        <v>5049619</v>
      </c>
      <c r="AQ12" s="24">
        <v>5038538</v>
      </c>
      <c r="AR12" s="24">
        <v>5486558</v>
      </c>
      <c r="AS12" s="24">
        <v>5971551</v>
      </c>
      <c r="AT12" s="24">
        <v>6294666</v>
      </c>
      <c r="AU12" s="20" t="s">
        <v>5</v>
      </c>
      <c r="AV12" s="71"/>
      <c r="AW12" s="1"/>
      <c r="AX12" s="1"/>
      <c r="AY12" s="1"/>
      <c r="AZ12" s="1"/>
      <c r="BA12" s="25"/>
      <c r="BB12" s="25"/>
      <c r="BC12" s="25"/>
      <c r="BD12" s="25"/>
      <c r="BE12" s="25"/>
      <c r="BF12" s="25"/>
      <c r="BG12" s="25"/>
      <c r="BH12" s="25"/>
      <c r="BI12" s="25"/>
      <c r="BJ12" s="25"/>
      <c r="BK12" s="25"/>
      <c r="BL12" s="25"/>
      <c r="BM12" s="25"/>
      <c r="BN12" s="25"/>
      <c r="BO12" s="25"/>
      <c r="BP12" s="25"/>
      <c r="BQ12" s="25"/>
      <c r="BR12" s="25"/>
      <c r="BS12" s="25"/>
      <c r="BT12" s="25"/>
      <c r="BU12" s="25"/>
    </row>
    <row r="13" spans="1:73" s="8" customFormat="1" ht="40.5" customHeight="1" x14ac:dyDescent="0.4">
      <c r="A13" s="72" t="s">
        <v>30</v>
      </c>
      <c r="B13" s="58"/>
      <c r="C13" s="59">
        <f t="shared" ref="C13:O13" si="0">C11/C12*100</f>
        <v>43.174729353749974</v>
      </c>
      <c r="D13" s="59">
        <f t="shared" si="0"/>
        <v>45.7623122114205</v>
      </c>
      <c r="E13" s="59">
        <f t="shared" si="0"/>
        <v>44.528555298702251</v>
      </c>
      <c r="F13" s="59">
        <f t="shared" si="0"/>
        <v>45.149189554283105</v>
      </c>
      <c r="G13" s="59">
        <f t="shared" si="0"/>
        <v>44.70888835285394</v>
      </c>
      <c r="H13" s="59">
        <f t="shared" si="0"/>
        <v>44.890972030505459</v>
      </c>
      <c r="I13" s="59">
        <f t="shared" si="0"/>
        <v>47.154013145427157</v>
      </c>
      <c r="J13" s="59">
        <f t="shared" si="0"/>
        <v>48.153524435805153</v>
      </c>
      <c r="K13" s="59">
        <f t="shared" si="0"/>
        <v>48.819597979194228</v>
      </c>
      <c r="L13" s="59">
        <f t="shared" si="0"/>
        <v>48.393781715804913</v>
      </c>
      <c r="M13" s="59">
        <f t="shared" si="0"/>
        <v>49.764349031263244</v>
      </c>
      <c r="N13" s="59">
        <f t="shared" si="0"/>
        <v>48.827265039923404</v>
      </c>
      <c r="O13" s="59">
        <f t="shared" si="0"/>
        <v>45.758466032201781</v>
      </c>
      <c r="P13" s="59">
        <f>P11/P12*100</f>
        <v>46.087212013748406</v>
      </c>
      <c r="Q13" s="59">
        <f t="shared" ref="Q13:AM13" si="1">Q11/Q12*100</f>
        <v>46.311755788601666</v>
      </c>
      <c r="R13" s="59">
        <f t="shared" si="1"/>
        <v>45.767377658483731</v>
      </c>
      <c r="S13" s="59">
        <f t="shared" si="1"/>
        <v>47.910177394177367</v>
      </c>
      <c r="T13" s="59">
        <f t="shared" si="1"/>
        <v>48.176131226526657</v>
      </c>
      <c r="U13" s="59">
        <f t="shared" si="1"/>
        <v>48.39344978064522</v>
      </c>
      <c r="V13" s="59">
        <f t="shared" si="1"/>
        <v>48.798009621575503</v>
      </c>
      <c r="W13" s="59">
        <f t="shared" si="1"/>
        <v>48.602849239935537</v>
      </c>
      <c r="X13" s="59">
        <f t="shared" si="1"/>
        <v>46.554082686997923</v>
      </c>
      <c r="Y13" s="59">
        <f t="shared" si="1"/>
        <v>44.883802556713221</v>
      </c>
      <c r="Z13" s="59">
        <f t="shared" si="1"/>
        <v>45.274381729806464</v>
      </c>
      <c r="AA13" s="59">
        <f t="shared" si="1"/>
        <v>45.521791085699427</v>
      </c>
      <c r="AB13" s="59">
        <f t="shared" si="1"/>
        <v>46.52249934751125</v>
      </c>
      <c r="AC13" s="59">
        <f t="shared" si="1"/>
        <v>45.908213173213809</v>
      </c>
      <c r="AD13" s="59">
        <f t="shared" si="1"/>
        <v>44.911540539677702</v>
      </c>
      <c r="AE13" s="59">
        <f t="shared" si="1"/>
        <v>43.970420716166117</v>
      </c>
      <c r="AF13" s="59">
        <f t="shared" si="1"/>
        <v>43.699102738653892</v>
      </c>
      <c r="AG13" s="59">
        <f t="shared" si="1"/>
        <v>42.877382659019062</v>
      </c>
      <c r="AH13" s="59">
        <f t="shared" si="1"/>
        <v>41.961637970924684</v>
      </c>
      <c r="AI13" s="59">
        <f t="shared" si="1"/>
        <v>42.126069238056516</v>
      </c>
      <c r="AJ13" s="59">
        <f t="shared" si="1"/>
        <v>42.499838463733866</v>
      </c>
      <c r="AK13" s="59">
        <f t="shared" si="1"/>
        <v>42.178133758105361</v>
      </c>
      <c r="AL13" s="59">
        <f t="shared" si="1"/>
        <v>42.629005720026193</v>
      </c>
      <c r="AM13" s="59">
        <f t="shared" si="1"/>
        <v>44.09192143837722</v>
      </c>
      <c r="AN13" s="59">
        <f t="shared" ref="AN13" si="2">AN11/AN12*100</f>
        <v>44.087060717036238</v>
      </c>
      <c r="AO13" s="59">
        <f t="shared" ref="AO13" si="3">AO11/AO12*100</f>
        <v>43.780033825528044</v>
      </c>
      <c r="AP13" s="59">
        <f>AP11/AP12*100</f>
        <v>42.835667403817993</v>
      </c>
      <c r="AQ13" s="59">
        <f>AQ11/AQ12*100</f>
        <v>42.435901049074154</v>
      </c>
      <c r="AR13" s="59">
        <f>AR11/AR12*100</f>
        <v>42.58690056680345</v>
      </c>
      <c r="AS13" s="59">
        <f>AS11/AS12*100</f>
        <v>41.796628715052421</v>
      </c>
      <c r="AT13" s="59">
        <f>AT11/AT12*100</f>
        <v>40.733868961434965</v>
      </c>
      <c r="AU13" s="57" t="s">
        <v>30</v>
      </c>
      <c r="AV13" s="1"/>
      <c r="AW13"/>
      <c r="AX13"/>
      <c r="AY13" s="1"/>
      <c r="AZ13" s="1"/>
      <c r="BA13" s="25"/>
      <c r="BB13" s="25"/>
      <c r="BC13" s="25"/>
      <c r="BD13" s="25"/>
      <c r="BE13" s="25"/>
      <c r="BF13" s="25"/>
      <c r="BG13" s="25"/>
      <c r="BH13" s="25"/>
      <c r="BI13" s="25"/>
      <c r="BJ13" s="25"/>
      <c r="BK13" s="25"/>
      <c r="BL13" s="25"/>
      <c r="BM13" s="25"/>
      <c r="BN13" s="25"/>
      <c r="BO13" s="25"/>
      <c r="BP13" s="25"/>
      <c r="BQ13" s="25"/>
      <c r="BR13" s="25"/>
      <c r="BS13" s="25"/>
      <c r="BT13" s="25"/>
      <c r="BU13" s="25"/>
    </row>
    <row r="14" spans="1:73" s="18" customFormat="1" ht="15" x14ac:dyDescent="0.3">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100511</v>
      </c>
      <c r="V14" s="9">
        <v>100832</v>
      </c>
      <c r="W14" s="9">
        <v>122010</v>
      </c>
      <c r="X14" s="9">
        <v>115477</v>
      </c>
      <c r="Y14" s="9">
        <v>101318</v>
      </c>
      <c r="Z14" s="9">
        <v>104448</v>
      </c>
      <c r="AA14" s="9">
        <v>107029</v>
      </c>
      <c r="AB14" s="9">
        <v>101562</v>
      </c>
      <c r="AC14" s="9">
        <v>96848</v>
      </c>
      <c r="AD14" s="9">
        <v>104514</v>
      </c>
      <c r="AE14" s="9">
        <v>110543</v>
      </c>
      <c r="AF14" s="9">
        <v>110527</v>
      </c>
      <c r="AG14" s="9">
        <v>112702</v>
      </c>
      <c r="AH14" s="9">
        <v>122545</v>
      </c>
      <c r="AI14" s="9">
        <v>125199</v>
      </c>
      <c r="AJ14" s="68">
        <v>128838</v>
      </c>
      <c r="AK14" s="9">
        <v>132884</v>
      </c>
      <c r="AL14" s="9">
        <v>140019</v>
      </c>
      <c r="AM14" s="9">
        <v>146609</v>
      </c>
      <c r="AN14" s="9">
        <v>154157</v>
      </c>
      <c r="AO14" s="9">
        <v>165920</v>
      </c>
      <c r="AP14" s="9">
        <v>173274</v>
      </c>
      <c r="AQ14" s="9">
        <v>172892</v>
      </c>
      <c r="AR14" s="9">
        <v>187188</v>
      </c>
      <c r="AS14" s="9">
        <v>193752</v>
      </c>
      <c r="AT14" s="9">
        <v>203766</v>
      </c>
      <c r="AU14" s="20" t="s">
        <v>15</v>
      </c>
      <c r="AV14" s="1"/>
      <c r="AW14" s="1"/>
      <c r="AX14" s="1"/>
      <c r="AY14" s="1"/>
      <c r="AZ14" s="1"/>
      <c r="BA14" s="25"/>
      <c r="BB14" s="25"/>
      <c r="BC14" s="25"/>
      <c r="BD14" s="25"/>
      <c r="BE14" s="25"/>
      <c r="BF14" s="25"/>
      <c r="BG14" s="25"/>
      <c r="BH14" s="25"/>
      <c r="BI14" s="25"/>
      <c r="BJ14" s="25"/>
      <c r="BK14" s="25"/>
      <c r="BL14" s="25"/>
      <c r="BM14" s="25"/>
      <c r="BN14" s="25"/>
      <c r="BO14" s="25"/>
      <c r="BP14" s="25"/>
      <c r="BQ14" s="25"/>
      <c r="BR14" s="25"/>
      <c r="BS14" s="25"/>
      <c r="BT14" s="25"/>
      <c r="BU14" s="25"/>
    </row>
    <row r="15" spans="1:73" s="18" customFormat="1" ht="29.5" x14ac:dyDescent="0.3">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2">
        <v>24966</v>
      </c>
      <c r="AQ15" s="22">
        <v>24731</v>
      </c>
      <c r="AR15" s="22">
        <v>30070</v>
      </c>
      <c r="AS15" s="22">
        <v>26919</v>
      </c>
      <c r="AT15" s="22">
        <v>28830</v>
      </c>
      <c r="AU15" s="20" t="s">
        <v>36</v>
      </c>
      <c r="AV15" s="1"/>
      <c r="AW15" s="1"/>
      <c r="AX15" s="1"/>
      <c r="AY15" s="1"/>
      <c r="AZ15" s="1"/>
      <c r="BA15" s="25"/>
      <c r="BB15" s="25"/>
      <c r="BC15" s="25"/>
      <c r="BD15" s="25"/>
      <c r="BE15" s="25"/>
      <c r="BF15" s="25"/>
      <c r="BG15" s="25"/>
      <c r="BH15" s="25"/>
      <c r="BI15" s="25"/>
      <c r="BJ15" s="25"/>
      <c r="BK15" s="25"/>
      <c r="BL15" s="25"/>
      <c r="BM15" s="25"/>
      <c r="BN15" s="25"/>
      <c r="BO15" s="25"/>
      <c r="BP15" s="25"/>
      <c r="BQ15" s="25"/>
      <c r="BR15" s="25"/>
      <c r="BS15" s="25"/>
      <c r="BT15" s="25"/>
      <c r="BU15" s="25"/>
    </row>
    <row r="16" spans="1:73" ht="28.5" customHeight="1" x14ac:dyDescent="0.3">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64" t="s">
        <v>32</v>
      </c>
      <c r="AQ16" s="64" t="s">
        <v>32</v>
      </c>
      <c r="AR16" s="64" t="s">
        <v>32</v>
      </c>
      <c r="AS16" s="64" t="s">
        <v>32</v>
      </c>
      <c r="AT16" s="64" t="s">
        <v>32</v>
      </c>
      <c r="AU16" s="20" t="s">
        <v>16</v>
      </c>
      <c r="AV16" s="1"/>
      <c r="AY16" s="1"/>
      <c r="AZ16" s="1"/>
      <c r="BA16" s="25"/>
      <c r="BB16" s="25"/>
      <c r="BC16" s="25"/>
      <c r="BD16" s="25"/>
      <c r="BE16" s="25"/>
      <c r="BF16" s="25"/>
      <c r="BG16" s="25"/>
      <c r="BH16" s="25"/>
      <c r="BI16" s="25"/>
      <c r="BJ16" s="25"/>
      <c r="BK16" s="25"/>
      <c r="BL16" s="25"/>
      <c r="BM16" s="25"/>
      <c r="BN16" s="25"/>
      <c r="BO16" s="25"/>
      <c r="BP16" s="25"/>
      <c r="BQ16" s="25"/>
      <c r="BR16" s="25"/>
      <c r="BS16" s="25"/>
      <c r="BT16" s="25"/>
      <c r="BU16" s="25"/>
    </row>
    <row r="17" spans="1:73" ht="28.5" customHeight="1" x14ac:dyDescent="0.3">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2307</v>
      </c>
      <c r="V17" s="9">
        <v>2566</v>
      </c>
      <c r="W17" s="9">
        <v>2788</v>
      </c>
      <c r="X17" s="9">
        <v>3006</v>
      </c>
      <c r="Y17" s="9">
        <v>3241</v>
      </c>
      <c r="Z17" s="9">
        <v>3437</v>
      </c>
      <c r="AA17" s="9">
        <v>3619</v>
      </c>
      <c r="AB17" s="22">
        <v>3933</v>
      </c>
      <c r="AC17" s="22">
        <v>4066</v>
      </c>
      <c r="AD17" s="22">
        <v>4284</v>
      </c>
      <c r="AE17" s="22">
        <v>4612</v>
      </c>
      <c r="AF17" s="22">
        <v>4978</v>
      </c>
      <c r="AG17" s="22">
        <v>5217</v>
      </c>
      <c r="AH17" s="22">
        <v>5617</v>
      </c>
      <c r="AI17" s="22">
        <v>6049</v>
      </c>
      <c r="AJ17" s="24">
        <v>6286</v>
      </c>
      <c r="AK17" s="22">
        <v>6769</v>
      </c>
      <c r="AL17" s="22">
        <v>7539</v>
      </c>
      <c r="AM17" s="22">
        <v>8050</v>
      </c>
      <c r="AN17" s="22">
        <v>8619</v>
      </c>
      <c r="AO17" s="22">
        <v>9411</v>
      </c>
      <c r="AP17" s="22">
        <v>9971</v>
      </c>
      <c r="AQ17" s="22">
        <v>10137</v>
      </c>
      <c r="AR17" s="22">
        <v>11014</v>
      </c>
      <c r="AS17" s="22">
        <v>11646</v>
      </c>
      <c r="AT17" s="22">
        <v>12392</v>
      </c>
      <c r="AU17" s="20" t="s">
        <v>37</v>
      </c>
      <c r="AV17" s="1"/>
      <c r="AW17" s="1"/>
      <c r="AX17" s="1"/>
      <c r="AY17" s="1"/>
      <c r="AZ17" s="1"/>
      <c r="BA17" s="25"/>
      <c r="BB17" s="25"/>
      <c r="BC17" s="25"/>
      <c r="BD17" s="25"/>
      <c r="BE17" s="25"/>
      <c r="BF17" s="25"/>
      <c r="BG17" s="25"/>
      <c r="BH17" s="25"/>
      <c r="BI17" s="25"/>
      <c r="BJ17" s="25"/>
      <c r="BK17" s="25"/>
      <c r="BL17" s="25"/>
      <c r="BM17" s="25"/>
      <c r="BN17" s="25"/>
      <c r="BO17" s="25"/>
      <c r="BP17" s="25"/>
      <c r="BQ17" s="25"/>
      <c r="BR17" s="25"/>
      <c r="BS17" s="25"/>
      <c r="BT17" s="25"/>
      <c r="BU17" s="25"/>
    </row>
    <row r="18" spans="1:73" ht="28.5" customHeight="1" x14ac:dyDescent="0.3">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2">
        <v>-19</v>
      </c>
      <c r="AQ18" s="22">
        <v>-23</v>
      </c>
      <c r="AR18" s="22">
        <v>-29</v>
      </c>
      <c r="AS18" s="22">
        <v>-22</v>
      </c>
      <c r="AT18" s="22">
        <v>-22</v>
      </c>
      <c r="AU18" s="20" t="s">
        <v>28</v>
      </c>
      <c r="AV18" s="1"/>
      <c r="AY18" s="1"/>
      <c r="AZ18" s="1"/>
      <c r="BA18" s="25"/>
      <c r="BB18" s="25"/>
      <c r="BC18" s="25"/>
      <c r="BD18" s="25"/>
      <c r="BE18" s="25"/>
      <c r="BF18" s="25"/>
      <c r="BG18" s="25"/>
      <c r="BH18" s="25"/>
      <c r="BI18" s="25"/>
      <c r="BJ18" s="25"/>
      <c r="BK18" s="25"/>
      <c r="BL18" s="25"/>
      <c r="BM18" s="25"/>
      <c r="BN18" s="25"/>
      <c r="BO18" s="25"/>
      <c r="BP18" s="25"/>
      <c r="BQ18" s="25"/>
      <c r="BR18" s="25"/>
      <c r="BS18" s="25"/>
      <c r="BT18" s="25"/>
      <c r="BU18" s="25"/>
    </row>
    <row r="19" spans="1:73" x14ac:dyDescent="0.25">
      <c r="A19" s="2" t="s">
        <v>33</v>
      </c>
      <c r="AZ19" s="25"/>
      <c r="BA19" s="25"/>
      <c r="BB19" s="18"/>
      <c r="BC19" s="18"/>
      <c r="BD19" s="18"/>
      <c r="BE19" s="18"/>
      <c r="BF19" s="18"/>
      <c r="BG19" s="18"/>
    </row>
    <row r="20" spans="1:73" x14ac:dyDescent="0.25">
      <c r="A20" s="2" t="s">
        <v>12</v>
      </c>
      <c r="C20" s="26"/>
      <c r="D20" s="26"/>
      <c r="E20" s="26"/>
      <c r="F20" s="26"/>
      <c r="G20" s="26"/>
      <c r="H20" s="26"/>
      <c r="I20" s="26"/>
      <c r="J20" s="26"/>
      <c r="K20" s="26"/>
      <c r="L20" s="26"/>
      <c r="M20" s="26"/>
      <c r="N20" s="26"/>
      <c r="O20" s="26"/>
      <c r="P20" s="26"/>
      <c r="Q20" s="26"/>
      <c r="R20" s="26"/>
      <c r="S20" s="26"/>
      <c r="T20" s="26"/>
      <c r="U20" s="26"/>
      <c r="V20" s="26"/>
      <c r="W20" s="26"/>
      <c r="X20" s="1"/>
      <c r="Y20" s="1"/>
      <c r="Z20" s="1"/>
      <c r="AA20" s="1"/>
      <c r="AB20" s="1"/>
      <c r="AC20" s="1"/>
      <c r="AD20" s="1"/>
      <c r="AE20" s="1"/>
      <c r="AF20" s="1"/>
      <c r="AG20" s="1"/>
      <c r="AH20" s="1"/>
      <c r="AI20" s="1"/>
      <c r="AJ20" s="1"/>
      <c r="AK20" s="1"/>
      <c r="AL20" s="1"/>
      <c r="AM20" s="1"/>
      <c r="AN20" s="1"/>
      <c r="AO20" s="1"/>
      <c r="AP20" s="1"/>
      <c r="AQ20" s="1"/>
      <c r="AR20" s="1"/>
      <c r="AS20" s="1"/>
      <c r="AT20" s="1"/>
    </row>
    <row r="21" spans="1:73" ht="4.5" customHeight="1" x14ac:dyDescent="0.25"/>
    <row r="22" spans="1:73" x14ac:dyDescent="0.25">
      <c r="A22" s="2" t="s">
        <v>34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73" x14ac:dyDescent="0.25">
      <c r="A23" s="3" t="s">
        <v>35</v>
      </c>
      <c r="C23" s="1"/>
      <c r="D23" s="1"/>
      <c r="E23" s="1"/>
      <c r="F23" s="1"/>
      <c r="G23" s="1"/>
      <c r="H23" s="1"/>
      <c r="I23" s="1"/>
      <c r="J23" s="1"/>
      <c r="K23" s="1"/>
      <c r="L23" s="1"/>
      <c r="M23" s="1"/>
      <c r="N23" s="1"/>
      <c r="O23" s="1"/>
      <c r="P23" s="30"/>
      <c r="Q23" s="30"/>
      <c r="R23" s="30"/>
      <c r="S23" s="30"/>
      <c r="T23" s="30"/>
    </row>
    <row r="24" spans="1:73" ht="3.75" customHeight="1" x14ac:dyDescent="0.25"/>
    <row r="25" spans="1:73" s="28" customFormat="1" x14ac:dyDescent="0.25">
      <c r="A25" s="2" t="s">
        <v>81</v>
      </c>
      <c r="B25" s="27"/>
      <c r="X25"/>
      <c r="Y25"/>
      <c r="Z25"/>
      <c r="AA25"/>
      <c r="AB25"/>
      <c r="AC25"/>
      <c r="AD25"/>
      <c r="AE25"/>
    </row>
    <row r="26" spans="1:73" s="28" customFormat="1" x14ac:dyDescent="0.25">
      <c r="A26" s="3" t="s">
        <v>82</v>
      </c>
      <c r="B26" s="27"/>
      <c r="C26" s="29"/>
      <c r="D26" s="29"/>
      <c r="E26" s="29"/>
      <c r="F26" s="29"/>
      <c r="G26" s="29"/>
      <c r="H26" s="29"/>
      <c r="I26" s="29"/>
      <c r="J26" s="29"/>
      <c r="X26"/>
      <c r="Y26"/>
      <c r="Z26"/>
      <c r="AA26"/>
      <c r="AB26"/>
      <c r="AC26"/>
      <c r="AD26"/>
      <c r="AE26"/>
    </row>
    <row r="27" spans="1:73" ht="3.75" customHeight="1" x14ac:dyDescent="0.25">
      <c r="U27" s="28"/>
      <c r="V27" s="28"/>
      <c r="W27" s="28"/>
    </row>
    <row r="28" spans="1:73" x14ac:dyDescent="0.25">
      <c r="A28" s="2" t="s">
        <v>38</v>
      </c>
      <c r="U28" s="28"/>
      <c r="V28" s="28"/>
      <c r="W28" s="28"/>
    </row>
    <row r="29" spans="1:73" x14ac:dyDescent="0.25">
      <c r="A29" s="3" t="s">
        <v>39</v>
      </c>
      <c r="C29" s="1"/>
      <c r="D29" s="1"/>
      <c r="E29" s="1"/>
      <c r="F29" s="1"/>
      <c r="G29" s="1"/>
      <c r="H29" s="1"/>
      <c r="I29" s="1"/>
      <c r="J29" s="1"/>
      <c r="U29" s="28"/>
      <c r="V29" s="28"/>
      <c r="W29" s="28"/>
    </row>
    <row r="30" spans="1:73" ht="6.75" customHeight="1" x14ac:dyDescent="0.25">
      <c r="C30" s="1"/>
      <c r="D30" s="1"/>
      <c r="E30" s="1"/>
      <c r="F30" s="1"/>
      <c r="G30" s="1"/>
      <c r="H30" s="1"/>
      <c r="I30" s="1"/>
      <c r="J30" s="1"/>
      <c r="U30" s="28"/>
      <c r="V30" s="28"/>
      <c r="W30" s="28"/>
    </row>
    <row r="31" spans="1:73" x14ac:dyDescent="0.25">
      <c r="A31" s="5"/>
      <c r="C31" s="1"/>
      <c r="D31" s="1"/>
      <c r="E31" s="1"/>
      <c r="F31" s="1"/>
      <c r="G31" s="1"/>
      <c r="H31" s="1"/>
      <c r="I31" s="1"/>
      <c r="J31" s="1"/>
      <c r="U31" s="28"/>
      <c r="V31" s="28"/>
      <c r="W31" s="28"/>
    </row>
    <row r="32" spans="1:73"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6"/>
  <sheetViews>
    <sheetView zoomScaleNormal="100" workbookViewId="0">
      <selection activeCell="A4" sqref="A4"/>
    </sheetView>
  </sheetViews>
  <sheetFormatPr defaultRowHeight="12.5" x14ac:dyDescent="0.25"/>
  <cols>
    <col min="1" max="1" width="40.54296875" customWidth="1"/>
    <col min="2" max="10" width="9.1796875" customWidth="1"/>
    <col min="14" max="15" width="9.54296875" bestFit="1" customWidth="1"/>
  </cols>
  <sheetData>
    <row r="1" spans="1:26" ht="15.5" x14ac:dyDescent="0.35">
      <c r="A1" s="34" t="s">
        <v>86</v>
      </c>
      <c r="B1" s="34"/>
      <c r="C1" s="34"/>
      <c r="D1" s="34"/>
      <c r="E1" s="34"/>
      <c r="F1" s="34"/>
      <c r="G1" s="34"/>
      <c r="H1" s="34"/>
      <c r="I1" s="34"/>
      <c r="J1" s="34"/>
      <c r="K1" s="35"/>
    </row>
    <row r="2" spans="1:26" ht="14.5" x14ac:dyDescent="0.35">
      <c r="A2" s="43" t="s">
        <v>87</v>
      </c>
      <c r="B2" s="43"/>
      <c r="C2" s="43"/>
      <c r="D2" s="43"/>
      <c r="E2" s="43"/>
      <c r="F2" s="43"/>
      <c r="G2" s="43"/>
      <c r="H2" s="43"/>
      <c r="I2" s="43"/>
      <c r="J2" s="43"/>
      <c r="K2" s="36"/>
    </row>
    <row r="3" spans="1:26" x14ac:dyDescent="0.25">
      <c r="A3" s="36"/>
      <c r="B3" s="36"/>
      <c r="C3" s="36"/>
      <c r="D3" s="36"/>
      <c r="E3" s="36"/>
      <c r="F3" s="36"/>
      <c r="G3" s="36"/>
      <c r="H3" s="36"/>
      <c r="I3" s="36"/>
    </row>
    <row r="4" spans="1:26" x14ac:dyDescent="0.25">
      <c r="A4" s="2" t="s">
        <v>14</v>
      </c>
      <c r="B4" s="36"/>
      <c r="C4" s="2"/>
      <c r="D4" s="2"/>
      <c r="E4" s="2"/>
      <c r="F4" s="2"/>
      <c r="G4" s="2"/>
      <c r="H4" s="2"/>
      <c r="I4" s="2"/>
      <c r="J4" s="2"/>
      <c r="K4" s="36"/>
    </row>
    <row r="5" spans="1:26" x14ac:dyDescent="0.25">
      <c r="A5" s="36"/>
      <c r="B5" s="36"/>
      <c r="C5" s="36"/>
      <c r="D5" s="36"/>
      <c r="E5" s="36"/>
      <c r="F5" s="36"/>
      <c r="G5" s="36"/>
      <c r="H5" s="36"/>
      <c r="I5" s="36"/>
      <c r="J5" s="36"/>
      <c r="K5" s="36"/>
    </row>
    <row r="6" spans="1:26" ht="13"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row>
    <row r="7" spans="1:26" ht="13" thickTop="1" x14ac:dyDescent="0.25">
      <c r="A7" s="38"/>
      <c r="B7" s="38"/>
      <c r="C7" s="38"/>
      <c r="D7" s="38"/>
      <c r="E7" s="38"/>
      <c r="F7" s="38"/>
      <c r="G7" s="38"/>
      <c r="H7" s="38"/>
      <c r="I7" s="38"/>
      <c r="J7" s="38"/>
      <c r="K7" s="36"/>
    </row>
    <row r="8" spans="1:26"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c r="T8" s="47">
        <v>1243029.7947179799</v>
      </c>
      <c r="U8" s="47">
        <v>1265558.0843936801</v>
      </c>
      <c r="V8" s="47">
        <v>1250497.7857811197</v>
      </c>
      <c r="W8" s="47">
        <v>1329081.48568567</v>
      </c>
      <c r="Z8" s="1"/>
    </row>
    <row r="9" spans="1:26"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c r="T9" s="48">
        <v>657082.12733399996</v>
      </c>
      <c r="U9" s="48">
        <v>660753.35431000008</v>
      </c>
      <c r="V9" s="48">
        <v>668744.44607199985</v>
      </c>
      <c r="W9" s="48">
        <v>694335.91814299999</v>
      </c>
      <c r="Z9" s="1"/>
    </row>
    <row r="10" spans="1:26"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c r="T10" s="49">
        <v>726221.20161800005</v>
      </c>
      <c r="U10" s="49">
        <v>748196.67856600008</v>
      </c>
      <c r="V10" s="49">
        <v>766081.60057100002</v>
      </c>
      <c r="W10" s="49">
        <v>806446.553572</v>
      </c>
      <c r="Z10" s="1"/>
    </row>
    <row r="11" spans="1:26"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c r="T11" s="49">
        <v>60381.325165999995</v>
      </c>
      <c r="U11" s="49">
        <v>56266.884122000003</v>
      </c>
      <c r="V11" s="49">
        <v>50347.161296999999</v>
      </c>
      <c r="W11" s="49">
        <v>56316.242840999999</v>
      </c>
      <c r="Z11" s="1"/>
    </row>
    <row r="12" spans="1:26"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c r="T12" s="49">
        <v>123660.6461</v>
      </c>
      <c r="U12" s="49">
        <v>128160.64479999999</v>
      </c>
      <c r="V12" s="49">
        <v>131043.64259999999</v>
      </c>
      <c r="W12" s="49">
        <v>137337.38130000001</v>
      </c>
      <c r="Z12" s="1"/>
    </row>
    <row r="13" spans="1:26"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-231423.87088499987</v>
      </c>
      <c r="S13" s="49">
        <v>-241976.42990399993</v>
      </c>
      <c r="T13" s="49">
        <v>-253181.04555000001</v>
      </c>
      <c r="U13" s="49">
        <v>-271870.82621700002</v>
      </c>
      <c r="V13" s="49">
        <v>-278727.95839600015</v>
      </c>
      <c r="W13" s="49">
        <v>-305764.25957000005</v>
      </c>
      <c r="Z13" s="1"/>
    </row>
    <row r="14" spans="1:26"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c r="T14" s="49">
        <v>0</v>
      </c>
      <c r="U14" s="49">
        <v>-2.6960999999999999E-2</v>
      </c>
      <c r="V14" s="49">
        <v>0</v>
      </c>
      <c r="W14" s="49">
        <v>0</v>
      </c>
      <c r="Z14" s="1"/>
    </row>
    <row r="15" spans="1:26" x14ac:dyDescent="0.25">
      <c r="A15" s="40"/>
      <c r="B15" s="49"/>
      <c r="C15" s="49"/>
      <c r="D15" s="49"/>
      <c r="E15" s="49"/>
      <c r="F15" s="49"/>
      <c r="G15" s="49"/>
      <c r="H15" s="49"/>
      <c r="I15" s="49"/>
      <c r="J15" s="49"/>
      <c r="K15" s="49"/>
      <c r="L15" s="49"/>
      <c r="M15" s="49"/>
      <c r="N15" s="49"/>
      <c r="O15" s="49"/>
      <c r="P15" s="49"/>
      <c r="Q15" s="49"/>
      <c r="R15" s="49"/>
      <c r="S15" s="49"/>
      <c r="T15" s="49"/>
      <c r="U15" s="49"/>
      <c r="V15" s="49"/>
      <c r="W15" s="49"/>
      <c r="Z15" s="1"/>
    </row>
    <row r="16" spans="1:26"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491498.34267589002</v>
      </c>
      <c r="R16" s="49">
        <v>530050.6916298701</v>
      </c>
      <c r="S16" s="49">
        <v>558724.26852026989</v>
      </c>
      <c r="T16" s="49">
        <v>585947.66738397989</v>
      </c>
      <c r="U16" s="49">
        <v>604804.73008368001</v>
      </c>
      <c r="V16" s="49">
        <v>581753.33970911987</v>
      </c>
      <c r="W16" s="49">
        <v>634745.56754266995</v>
      </c>
      <c r="Z16" s="1"/>
    </row>
    <row r="17" spans="1:26"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c r="T17" s="49">
        <v>566516.61356298008</v>
      </c>
      <c r="U17" s="49">
        <v>588556.22795351769</v>
      </c>
      <c r="V17" s="49">
        <v>594853.02658946661</v>
      </c>
      <c r="W17" s="49">
        <v>630004.53440982557</v>
      </c>
      <c r="Z17" s="1"/>
    </row>
    <row r="18" spans="1:26"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c r="T18" s="49">
        <v>11761.876781000001</v>
      </c>
      <c r="U18" s="49">
        <v>11099.670878999999</v>
      </c>
      <c r="V18" s="49">
        <v>11726.700875000002</v>
      </c>
      <c r="W18" s="49">
        <v>11527.529219</v>
      </c>
      <c r="Z18" s="1"/>
    </row>
    <row r="19" spans="1:26"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c r="T19" s="49">
        <v>49185.102195999993</v>
      </c>
      <c r="U19" s="49">
        <v>49366.662231680006</v>
      </c>
      <c r="V19" s="49">
        <v>50836.445994119997</v>
      </c>
      <c r="W19" s="49">
        <v>51865.114029710014</v>
      </c>
      <c r="Z19" s="1"/>
    </row>
    <row r="20" spans="1:26"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c r="T20" s="49">
        <v>-3306.3428669999998</v>
      </c>
      <c r="U20" s="49">
        <v>-3727.6554635175999</v>
      </c>
      <c r="V20" s="49">
        <v>-34936.6946374666</v>
      </c>
      <c r="W20" s="49">
        <v>-16017.452960865587</v>
      </c>
      <c r="Z20" s="1"/>
    </row>
    <row r="21" spans="1:26"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c r="T21" s="49">
        <v>565.85421299999996</v>
      </c>
      <c r="U21" s="49">
        <v>597.84040099999993</v>
      </c>
      <c r="V21" s="49">
        <v>601.82160199999987</v>
      </c>
      <c r="W21" s="49">
        <v>580.61026700000002</v>
      </c>
      <c r="Z21" s="1"/>
    </row>
    <row r="22" spans="1:26"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c r="T22" s="49">
        <v>-38775.436501999997</v>
      </c>
      <c r="U22" s="49">
        <v>-41088.015917999997</v>
      </c>
      <c r="V22" s="49">
        <v>-41327.960714000008</v>
      </c>
      <c r="W22" s="49">
        <v>-43214.767421999997</v>
      </c>
      <c r="Z22" s="1"/>
    </row>
    <row r="23" spans="1:26" x14ac:dyDescent="0.25">
      <c r="A23" s="36"/>
      <c r="B23" s="50"/>
      <c r="C23" s="50"/>
      <c r="D23" s="50"/>
      <c r="E23" s="50"/>
      <c r="F23" s="50"/>
      <c r="G23" s="50"/>
      <c r="H23" s="50"/>
      <c r="I23" s="50"/>
      <c r="J23" s="50"/>
      <c r="K23" s="50"/>
      <c r="L23" s="50"/>
      <c r="Z23" s="1"/>
    </row>
    <row r="24" spans="1:26"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244977.02255616002</v>
      </c>
      <c r="R24" s="47">
        <v>245976.71005541997</v>
      </c>
      <c r="S24" s="47">
        <v>263135.59336300002</v>
      </c>
      <c r="T24" s="47">
        <v>261444.07115800004</v>
      </c>
      <c r="U24" s="47">
        <v>282151.71985800011</v>
      </c>
      <c r="V24" s="47">
        <v>271762.36171823001</v>
      </c>
      <c r="W24" s="47">
        <v>355888.75612973009</v>
      </c>
      <c r="Z24" s="1"/>
    </row>
    <row r="25" spans="1:26"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c r="T25" s="49">
        <v>69345.084124000001</v>
      </c>
      <c r="U25" s="49">
        <v>69577.108536999993</v>
      </c>
      <c r="V25" s="49">
        <v>65974.717023000005</v>
      </c>
      <c r="W25" s="49">
        <v>104604.42005700008</v>
      </c>
      <c r="Z25" s="1"/>
    </row>
    <row r="26" spans="1:26"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c r="T26" s="49">
        <v>132939.41201299999</v>
      </c>
      <c r="U26" s="49">
        <v>153383.23476799999</v>
      </c>
      <c r="V26" s="49">
        <v>149309.60190000001</v>
      </c>
      <c r="W26" s="49">
        <v>183582.34718499996</v>
      </c>
      <c r="Z26" s="1"/>
    </row>
    <row r="27" spans="1:26"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c r="T27" s="49">
        <v>5357.5860819999998</v>
      </c>
      <c r="U27" s="49">
        <v>5308.11348</v>
      </c>
      <c r="V27" s="49">
        <v>5643.6148890000004</v>
      </c>
      <c r="W27" s="49">
        <v>6724.3284080000003</v>
      </c>
      <c r="Z27" s="1"/>
    </row>
    <row r="28" spans="1:26"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c r="T28" s="49">
        <v>33206.729023</v>
      </c>
      <c r="U28" s="49">
        <v>34381.854374000002</v>
      </c>
      <c r="V28" s="49">
        <v>34557.843634999997</v>
      </c>
      <c r="W28" s="49">
        <v>36083.749247</v>
      </c>
      <c r="Z28" s="1"/>
    </row>
    <row r="29" spans="1:26"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c r="T29" s="49">
        <v>12059.378004</v>
      </c>
      <c r="U29" s="49">
        <v>12276.424726000001</v>
      </c>
      <c r="V29" s="49">
        <v>12721.181272230002</v>
      </c>
      <c r="W29" s="49">
        <v>15524.89936173</v>
      </c>
      <c r="Z29" s="1"/>
    </row>
    <row r="30" spans="1:26"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4633.7018470000085</v>
      </c>
      <c r="R30" s="49">
        <v>5732.3080296299904</v>
      </c>
      <c r="S30" s="49">
        <v>6412.9261340000312</v>
      </c>
      <c r="T30" s="49">
        <v>8535.8819120000644</v>
      </c>
      <c r="U30" s="49">
        <v>7224.9839730000504</v>
      </c>
      <c r="V30" s="49">
        <v>3555.4029989999663</v>
      </c>
      <c r="W30" s="49">
        <v>9369.0118709999988</v>
      </c>
      <c r="Z30" s="1"/>
    </row>
    <row r="31" spans="1:26" x14ac:dyDescent="0.25">
      <c r="A31" s="36"/>
      <c r="B31" s="50"/>
      <c r="C31" s="50"/>
      <c r="D31" s="50"/>
      <c r="E31" s="50"/>
      <c r="F31" s="50"/>
      <c r="G31" s="50"/>
      <c r="H31" s="50"/>
      <c r="I31" s="50"/>
      <c r="J31" s="50"/>
      <c r="K31" s="50"/>
      <c r="L31" s="50"/>
      <c r="M31" s="50"/>
      <c r="N31" s="50"/>
      <c r="O31" s="50"/>
      <c r="P31" s="50"/>
      <c r="Q31" s="50"/>
      <c r="R31" s="50"/>
      <c r="S31" s="50"/>
      <c r="T31" s="50"/>
      <c r="U31" s="50"/>
      <c r="V31" s="50"/>
      <c r="W31" s="50"/>
      <c r="Z31" s="1"/>
    </row>
    <row r="32" spans="1:26"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510402.29964334395</v>
      </c>
      <c r="R32" s="47">
        <v>542844.98883480998</v>
      </c>
      <c r="S32" s="47">
        <v>563555.10902261001</v>
      </c>
      <c r="T32" s="47">
        <v>586726.51288543991</v>
      </c>
      <c r="U32" s="47">
        <v>603751.86974058033</v>
      </c>
      <c r="V32" s="47">
        <v>609098.39133048942</v>
      </c>
      <c r="W32" s="47">
        <v>658301.2115587102</v>
      </c>
      <c r="Z32" s="1"/>
    </row>
    <row r="33" spans="1:26"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380604.17085132399</v>
      </c>
      <c r="R33" s="49">
        <v>406626.81868571998</v>
      </c>
      <c r="S33" s="49">
        <v>427005.9113643</v>
      </c>
      <c r="T33" s="49">
        <v>446466.76266762998</v>
      </c>
      <c r="U33" s="49">
        <v>461258.80163129012</v>
      </c>
      <c r="V33" s="49">
        <v>467879.49527467939</v>
      </c>
      <c r="W33" s="49">
        <v>510997.42848118016</v>
      </c>
      <c r="Z33" s="1"/>
    </row>
    <row r="34" spans="1:26"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c r="T34" s="49">
        <v>12373.750990999997</v>
      </c>
      <c r="U34" s="49">
        <v>11892.292099999999</v>
      </c>
      <c r="V34" s="49">
        <v>11911.887866000001</v>
      </c>
      <c r="W34" s="49">
        <v>11907.336753000003</v>
      </c>
      <c r="Z34" s="1"/>
    </row>
    <row r="35" spans="1:26"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c r="T35" s="49">
        <v>4466.0872179999988</v>
      </c>
      <c r="U35" s="49">
        <v>4532.201384</v>
      </c>
      <c r="V35" s="49">
        <v>5243.4711479999996</v>
      </c>
      <c r="W35" s="49">
        <v>5607.9405889999998</v>
      </c>
      <c r="Z35" s="1"/>
    </row>
    <row r="36" spans="1:26"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c r="T36" s="49">
        <v>6110.21284801</v>
      </c>
      <c r="U36" s="49">
        <v>6143.6836735800007</v>
      </c>
      <c r="V36" s="49">
        <v>6557.9591544199993</v>
      </c>
      <c r="W36" s="49">
        <v>6635.9314733900001</v>
      </c>
      <c r="Z36" s="1"/>
    </row>
    <row r="37" spans="1:26"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c r="T37" s="49">
        <v>4343.667203</v>
      </c>
      <c r="U37" s="49">
        <v>4313.112811</v>
      </c>
      <c r="V37" s="49">
        <v>4477.4736169999996</v>
      </c>
      <c r="W37" s="49">
        <v>4545.8535860000002</v>
      </c>
      <c r="Z37" s="1"/>
    </row>
    <row r="38" spans="1:26"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46828.073155000005</v>
      </c>
      <c r="T38" s="49">
        <v>49688.634225000009</v>
      </c>
      <c r="U38" s="49">
        <v>52206.409780999995</v>
      </c>
      <c r="V38" s="49">
        <v>52616.700663999996</v>
      </c>
      <c r="W38" s="49">
        <v>53795.453547999998</v>
      </c>
      <c r="Z38" s="1"/>
    </row>
    <row r="39" spans="1:26"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c r="T39" s="49">
        <v>22983.175275000001</v>
      </c>
      <c r="U39" s="49">
        <v>22166.583111000004</v>
      </c>
      <c r="V39" s="49">
        <v>20387.375889000003</v>
      </c>
      <c r="W39" s="49">
        <v>21920.451971999999</v>
      </c>
      <c r="Z39" s="1"/>
    </row>
    <row r="40" spans="1:26"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7084.2867926299959</v>
      </c>
      <c r="R40" s="49">
        <v>8611.7205093100001</v>
      </c>
      <c r="S40" s="49">
        <v>6825.9490616399989</v>
      </c>
      <c r="T40" s="49">
        <v>7428.9213170900011</v>
      </c>
      <c r="U40" s="49">
        <v>7784.872515</v>
      </c>
      <c r="V40" s="49">
        <v>6066.5293999999967</v>
      </c>
      <c r="W40" s="49">
        <v>5426.6459679999989</v>
      </c>
      <c r="Z40" s="1"/>
    </row>
    <row r="41" spans="1:26"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c r="T41" s="49">
        <v>19834.641265469996</v>
      </c>
      <c r="U41" s="49">
        <v>20650.173179020003</v>
      </c>
      <c r="V41" s="49">
        <v>21581.245086530002</v>
      </c>
      <c r="W41" s="49">
        <v>22549.200511139999</v>
      </c>
      <c r="Z41" s="1"/>
    </row>
    <row r="42" spans="1:26"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c r="T42" s="49">
        <v>6497.8483098500001</v>
      </c>
      <c r="U42" s="49">
        <v>6864.3730274600011</v>
      </c>
      <c r="V42" s="49">
        <v>6211.5641934699997</v>
      </c>
      <c r="W42" s="49">
        <v>7338.5471919999991</v>
      </c>
      <c r="Z42" s="1"/>
    </row>
    <row r="43" spans="1:26"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6819.7001049500004</v>
      </c>
      <c r="R43" s="49">
        <v>7028.3547482000004</v>
      </c>
      <c r="S43" s="49">
        <v>6875.7247294999997</v>
      </c>
      <c r="T43" s="49">
        <v>6532.8115653900004</v>
      </c>
      <c r="U43" s="49">
        <v>5939.3665272299995</v>
      </c>
      <c r="V43" s="49">
        <v>6164.6890373900014</v>
      </c>
      <c r="W43" s="49">
        <v>7576.4214849999989</v>
      </c>
      <c r="Z43" s="1"/>
    </row>
    <row r="44" spans="1:26" x14ac:dyDescent="0.25">
      <c r="A44" s="36"/>
      <c r="B44" s="49"/>
      <c r="C44" s="49"/>
      <c r="D44" s="49"/>
      <c r="E44" s="49"/>
      <c r="F44" s="49"/>
      <c r="G44" s="49"/>
      <c r="H44" s="49"/>
      <c r="I44" s="49"/>
      <c r="J44" s="49"/>
      <c r="K44" s="49"/>
      <c r="L44" s="49"/>
      <c r="M44" s="49"/>
      <c r="N44" s="49"/>
      <c r="O44" s="49"/>
      <c r="P44" s="49"/>
      <c r="Q44" s="49"/>
      <c r="R44" s="49"/>
      <c r="S44" s="49"/>
      <c r="T44" s="49"/>
      <c r="U44" s="49"/>
      <c r="V44" s="49"/>
      <c r="W44" s="49"/>
      <c r="Z44" s="1"/>
    </row>
    <row r="45" spans="1:26"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11048.534679605502</v>
      </c>
      <c r="R45" s="47">
        <v>20704.241734899599</v>
      </c>
      <c r="S45" s="47">
        <v>18316.796698120226</v>
      </c>
      <c r="T45" s="47">
        <v>22633.621238580177</v>
      </c>
      <c r="U45" s="47">
        <v>11576.326007739786</v>
      </c>
      <c r="V45" s="47">
        <v>6790.64792830023</v>
      </c>
      <c r="W45" s="47">
        <v>-6716.1150316896383</v>
      </c>
      <c r="Z45" s="1"/>
    </row>
    <row r="46" spans="1:26"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c r="T46" s="49">
        <v>-4714.6489220000003</v>
      </c>
      <c r="U46" s="49">
        <v>-5008.00426401</v>
      </c>
      <c r="V46" s="49">
        <v>-10042.473115999999</v>
      </c>
      <c r="W46" s="49">
        <v>-16126.669977000003</v>
      </c>
      <c r="Z46" s="1"/>
    </row>
    <row r="47" spans="1:26"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15369.795933605501</v>
      </c>
      <c r="R47" s="49">
        <v>25413.332700899598</v>
      </c>
      <c r="S47" s="49">
        <v>24137.695688110223</v>
      </c>
      <c r="T47" s="49">
        <v>27348.270160580178</v>
      </c>
      <c r="U47" s="49">
        <v>16584.330271749786</v>
      </c>
      <c r="V47" s="49">
        <f>16833.1210443002</f>
        <v>16833.121044300198</v>
      </c>
      <c r="W47" s="49">
        <v>9410.5549453103649</v>
      </c>
      <c r="Z47" s="1"/>
    </row>
    <row r="48" spans="1:26" x14ac:dyDescent="0.25">
      <c r="A48" s="38"/>
      <c r="B48" s="51"/>
      <c r="C48" s="51"/>
      <c r="D48" s="51"/>
      <c r="E48" s="51"/>
      <c r="F48" s="51"/>
      <c r="G48" s="51"/>
      <c r="H48" s="51"/>
      <c r="I48" s="51"/>
      <c r="J48" s="51"/>
      <c r="K48" s="51"/>
      <c r="Z48" s="1"/>
    </row>
    <row r="49" spans="1:26"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1816195.9999999995</v>
      </c>
      <c r="R49" s="47">
        <v>1946671.9999999998</v>
      </c>
      <c r="S49" s="47">
        <v>2039068.0000000002</v>
      </c>
      <c r="T49" s="47">
        <v>2113834</v>
      </c>
      <c r="U49" s="47">
        <v>2163038</v>
      </c>
      <c r="V49" s="47">
        <v>2138149.1867581401</v>
      </c>
      <c r="W49" s="47">
        <v>2336555.3383424208</v>
      </c>
      <c r="Z49" s="1"/>
    </row>
    <row r="50" spans="1:26" x14ac:dyDescent="0.25">
      <c r="A50" s="42" t="s">
        <v>78</v>
      </c>
      <c r="B50" s="47"/>
      <c r="C50" s="47"/>
      <c r="D50" s="47"/>
      <c r="E50" s="47"/>
      <c r="F50" s="47"/>
      <c r="G50" s="47"/>
      <c r="H50" s="47"/>
      <c r="I50" s="47"/>
      <c r="J50" s="47"/>
      <c r="K50" s="47"/>
      <c r="Z50" s="1"/>
    </row>
    <row r="51" spans="1:26"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c r="T51" s="49">
        <v>6497.8483098500001</v>
      </c>
      <c r="U51" s="49">
        <v>6864.3730274600011</v>
      </c>
      <c r="V51" s="49">
        <v>6211.5641934699997</v>
      </c>
      <c r="W51" s="49">
        <v>7338.5471919999991</v>
      </c>
      <c r="Z51" s="1"/>
    </row>
    <row r="52" spans="1:26"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1809920.8663181895</v>
      </c>
      <c r="R52" s="47">
        <v>1940595.2317448398</v>
      </c>
      <c r="S52" s="47">
        <v>2032809.0181485303</v>
      </c>
      <c r="T52" s="47">
        <v>2107336.1516901501</v>
      </c>
      <c r="U52" s="47">
        <v>2156173.6269725398</v>
      </c>
      <c r="V52" s="47">
        <v>2131949.6225646692</v>
      </c>
      <c r="W52" s="47">
        <v>2329216.7911504209</v>
      </c>
      <c r="Z52" s="1"/>
    </row>
    <row r="53" spans="1:26" x14ac:dyDescent="0.25">
      <c r="L53" s="1"/>
    </row>
    <row r="54" spans="1:26" x14ac:dyDescent="0.25">
      <c r="B54" s="1"/>
      <c r="C54" s="1"/>
      <c r="D54" s="1"/>
      <c r="E54" s="1"/>
      <c r="F54" s="1"/>
      <c r="G54" s="1"/>
      <c r="H54" s="1"/>
      <c r="I54" s="1"/>
      <c r="J54" s="1"/>
      <c r="K54" s="1"/>
      <c r="L54" s="1"/>
      <c r="M54" s="1"/>
      <c r="N54" s="1"/>
      <c r="O54" s="1"/>
      <c r="P54" s="1"/>
      <c r="Q54" s="1"/>
      <c r="R54" s="1"/>
      <c r="S54" s="1"/>
      <c r="T54" s="1"/>
      <c r="U54" s="1"/>
      <c r="V54" s="1"/>
      <c r="W54" s="1"/>
    </row>
    <row r="55" spans="1:26" x14ac:dyDescent="0.25">
      <c r="B55" s="1"/>
      <c r="C55" s="1"/>
      <c r="D55" s="1"/>
      <c r="E55" s="1"/>
      <c r="F55" s="1"/>
      <c r="G55" s="1"/>
      <c r="H55" s="1"/>
      <c r="I55" s="1"/>
      <c r="J55" s="1"/>
      <c r="K55" s="1"/>
      <c r="L55" s="1"/>
      <c r="M55" s="1"/>
      <c r="N55" s="1"/>
      <c r="O55" s="1"/>
      <c r="P55" s="1"/>
      <c r="Q55" s="1"/>
      <c r="R55" s="1"/>
      <c r="S55" s="1"/>
      <c r="T55" s="1"/>
      <c r="U55" s="1"/>
      <c r="V55" s="1"/>
      <c r="W55" s="1"/>
    </row>
    <row r="56" spans="1:26" x14ac:dyDescent="0.25">
      <c r="B56" s="1"/>
      <c r="C56" s="1"/>
      <c r="D56" s="1"/>
      <c r="E56" s="1"/>
      <c r="F56" s="1"/>
      <c r="G56" s="1"/>
      <c r="H56" s="1"/>
      <c r="I56" s="1"/>
      <c r="J56" s="1"/>
      <c r="K56" s="1"/>
      <c r="L56" s="1"/>
      <c r="M56" s="1"/>
      <c r="N56" s="1"/>
      <c r="O56" s="1"/>
      <c r="P56" s="1"/>
      <c r="Q56" s="1"/>
      <c r="R56" s="1"/>
      <c r="S56" s="1"/>
      <c r="T56" s="1"/>
      <c r="U56" s="1"/>
      <c r="V56" s="1"/>
      <c r="W56"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ESA/BFN/OE-Ö</cp:lastModifiedBy>
  <cp:lastPrinted>2008-10-17T12:19:18Z</cp:lastPrinted>
  <dcterms:created xsi:type="dcterms:W3CDTF">2008-10-17T10:10:07Z</dcterms:created>
  <dcterms:modified xsi:type="dcterms:W3CDTF">2024-02-27T07:52:31Z</dcterms:modified>
</cp:coreProperties>
</file>