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P:\Prod\Webpub\tk1001\2024\"/>
    </mc:Choice>
  </mc:AlternateContent>
  <xr:revisionPtr revIDLastSave="0" documentId="14_{024D3D8F-24FA-46C2-9D9E-79F73BAEB814}" xr6:coauthVersionLast="47" xr6:coauthVersionMax="47" xr10:uidLastSave="{00000000-0000-0000-0000-000000000000}"/>
  <bookViews>
    <workbookView xWindow="17880" yWindow="624" windowWidth="17676" windowHeight="13392" tabRatio="739" xr2:uid="{00000000-000D-0000-FFFF-FFFF00000000}"/>
  </bookViews>
  <sheets>
    <sheet name="Titel _ Title" sheetId="70" r:id="rId1"/>
    <sheet name="Innehåll _ Content" sheetId="73" r:id="rId2"/>
    <sheet name="Kort om statistiken" sheetId="72" r:id="rId3"/>
    <sheet name="Definitioner _ Definitions" sheetId="63" r:id="rId4"/>
    <sheet name="Teckenförklaring _ Legends" sheetId="74" r:id="rId5"/>
    <sheet name="Tabell PB 1-2" sheetId="1" r:id="rId6"/>
    <sheet name="Tabell PB 3-4" sheetId="2" r:id="rId7"/>
    <sheet name="Tabell PB 5" sheetId="4" r:id="rId8"/>
    <sheet name="Tabell PB 6-7" sheetId="5" r:id="rId9"/>
    <sheet name="Tabell PB 8" sheetId="6" r:id="rId10"/>
    <sheet name="Tabell PB 9" sheetId="67" r:id="rId11"/>
    <sheet name="Tabell LB 1" sheetId="10" r:id="rId12"/>
    <sheet name="Tabell LB 2-3" sheetId="69" r:id="rId13"/>
    <sheet name="Tabell LB 4-5" sheetId="68" r:id="rId14"/>
    <sheet name="Tabell LB 6-7" sheetId="60" r:id="rId15"/>
    <sheet name="Tabell LB 8-9" sheetId="78" r:id="rId16"/>
    <sheet name="Tabell LB 10" sheetId="55" r:id="rId17"/>
    <sheet name="Tabell LB 11-12" sheetId="15" r:id="rId18"/>
    <sheet name="Tabell LB 13-14" sheetId="12" r:id="rId19"/>
    <sheet name="Tabell BU 1-3" sheetId="20" r:id="rId20"/>
    <sheet name="Tabell BU 4-5" sheetId="21" r:id="rId21"/>
    <sheet name="Tabell MC 1-2" sheetId="25" r:id="rId22"/>
    <sheet name="Tabell MC 3-4" sheetId="26" r:id="rId23"/>
    <sheet name="Tabell MC 5" sheetId="79" r:id="rId24"/>
    <sheet name="Tabell MP 1-2" sheetId="29" r:id="rId25"/>
    <sheet name="Tabell MP 3-4" sheetId="30" r:id="rId26"/>
    <sheet name="Tabell TR 1-2" sheetId="31" r:id="rId27"/>
    <sheet name="Tabell TR 3-4" sheetId="32" r:id="rId28"/>
    <sheet name="Tabell TS 1-3" sheetId="33" r:id="rId29"/>
    <sheet name="Tabell SL 1-2" sheetId="34" r:id="rId30"/>
    <sheet name="Tabell SL 3-4" sheetId="35" r:id="rId31"/>
    <sheet name="Tabell RS 1" sheetId="36" r:id="rId32"/>
    <sheet name="Tabell RS 2" sheetId="37" r:id="rId33"/>
    <sheet name="Tabell RS 3" sheetId="38" r:id="rId34"/>
    <sheet name="Tabell RS 4" sheetId="39" r:id="rId35"/>
    <sheet name="Tabell RS 5" sheetId="40" r:id="rId36"/>
    <sheet name="Tabell RS 6" sheetId="41" r:id="rId37"/>
    <sheet name="Tabell KÖ 1" sheetId="75" r:id="rId38"/>
    <sheet name="Tabell KÖ 2" sheetId="76" r:id="rId39"/>
    <sheet name="Tabell KÖ 3-4" sheetId="77" r:id="rId40"/>
  </sheets>
  <externalReferences>
    <externalReference r:id="rId41"/>
    <externalReference r:id="rId42"/>
    <externalReference r:id="rId43"/>
    <externalReference r:id="rId44"/>
  </externalReferences>
  <definedNames>
    <definedName name="_xlnm._FilterDatabase" localSheetId="20" hidden="1">'Tabell BU 4-5'!$L$4:$Q$35</definedName>
    <definedName name="_xlnm._FilterDatabase" localSheetId="32" hidden="1">'Tabell RS 2'!$T$7:$V$123</definedName>
    <definedName name="adsfasdassdf" localSheetId="1">#REF!</definedName>
    <definedName name="adsfasdassdf" localSheetId="2">#REF!</definedName>
    <definedName name="adsfasdassdf" localSheetId="4">#REF!</definedName>
    <definedName name="adsfasdassdf">#REF!</definedName>
    <definedName name="afa" localSheetId="1">'[1]RSK-Tabell 1_2012'!#REF!</definedName>
    <definedName name="afa" localSheetId="2">'[1]RSK-Tabell 1_2012'!#REF!</definedName>
    <definedName name="afa" localSheetId="4">'[1]RSK-Tabell 1_2012'!#REF!</definedName>
    <definedName name="afa">'[1]RSK-Tabell 1_2012'!#REF!</definedName>
    <definedName name="asaf" localSheetId="1">#REF!</definedName>
    <definedName name="asaf" localSheetId="2">#REF!</definedName>
    <definedName name="asaf" localSheetId="4">#REF!</definedName>
    <definedName name="asaf">#REF!</definedName>
    <definedName name="Excel_BuiltIn__FilterDatabase_1" localSheetId="1">'[2]RSK-Tabell 1_2012'!#REF!</definedName>
    <definedName name="Excel_BuiltIn__FilterDatabase_1" localSheetId="2">'[2]RSK-Tabell 1_2012'!#REF!</definedName>
    <definedName name="Excel_BuiltIn__FilterDatabase_1" localSheetId="4">'[2]RSK-Tabell 1_2012'!#REF!</definedName>
    <definedName name="Excel_BuiltIn__FilterDatabase_1" localSheetId="0">'[3]RSK-Tabell 1_2011'!#REF!</definedName>
    <definedName name="Excel_BuiltIn__FilterDatabase_1">'[4]Tabell 1'!#REF!</definedName>
    <definedName name="Excel_BuiltIn__FilterDatabase_2" localSheetId="4">#REF!</definedName>
    <definedName name="Excel_BuiltIn__FilterDatabase_2">#REF!</definedName>
    <definedName name="Excel_BuiltIn__FilterDatabase_4" localSheetId="1">#REF!</definedName>
    <definedName name="Excel_BuiltIn__FilterDatabase_4" localSheetId="2">#REF!</definedName>
    <definedName name="Excel_BuiltIn__FilterDatabase_4" localSheetId="4">#REF!</definedName>
    <definedName name="Excel_BuiltIn__FilterDatabase_4">#REF!</definedName>
    <definedName name="Excel_BuiltIn_Print_Titles_4" localSheetId="1">#REF!</definedName>
    <definedName name="Excel_BuiltIn_Print_Titles_4" localSheetId="2">#REF!</definedName>
    <definedName name="Excel_BuiltIn_Print_Titles_4" localSheetId="4">#REF!</definedName>
    <definedName name="Excel_BuiltIn_Print_Titles_4">#REF!</definedName>
    <definedName name="Tabell_RS3._Avställda_fordon_efter_län_och_fordonsslag_vid_slutet_av_år_2021.">'Innehåll _ Content'!$A$70</definedName>
    <definedName name="Table_RS3._Vehicles_not_in_use_by_county_and_kind_of_vehicle_at_the_end_of_year_2021.">'Innehåll _ Content'!$C$70</definedName>
    <definedName name="_xlnm.Print_Area" localSheetId="3">'Definitioner _ Definitions'!#REF!</definedName>
    <definedName name="_xlnm.Print_Area" localSheetId="1">'Innehåll _ Content'!$A$1:$C$80</definedName>
    <definedName name="_xlnm.Print_Area" localSheetId="2">'Kort om statistiken'!$A$1:$A$13</definedName>
    <definedName name="_xlnm.Print_Area" localSheetId="19">'Tabell BU 1-3'!$A$1:$O$60</definedName>
    <definedName name="_xlnm.Print_Area" localSheetId="11">'Tabell LB 1'!$A$1:$S$21</definedName>
    <definedName name="_xlnm.Print_Area" localSheetId="16">'Tabell LB 10'!$A$1:$F$38</definedName>
    <definedName name="_xlnm.Print_Area" localSheetId="17">'Tabell LB 11-12'!$A$1:$O$38</definedName>
    <definedName name="_xlnm.Print_Area" localSheetId="21">'Tabell MC 1-2'!$A$1:$S$37</definedName>
    <definedName name="_xlnm.Print_Area" localSheetId="29">'Tabell SL 1-2'!$A$1:$L$35</definedName>
    <definedName name="_xlnm.Print_Area" localSheetId="30">'Tabell SL 3-4'!$A$1:$L$37</definedName>
    <definedName name="_xlnm.Print_Area" localSheetId="26">'Tabell TR 1-2'!$A$1:$I$39</definedName>
    <definedName name="_xlnm.Print_Area" localSheetId="28">'Tabell TS 1-3'!$A$1:$I$57</definedName>
    <definedName name="_xlnm.Print_Area" localSheetId="4">'Teckenförklaring _ Legends'!$A$1:$C$12</definedName>
    <definedName name="_xlnm.Print_Area" localSheetId="0">'Titel _ Title'!$A$1:$J$24</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9" i="25" l="1"/>
  <c r="H30" i="25"/>
  <c r="H31" i="25"/>
  <c r="H32" i="25"/>
  <c r="H33" i="25"/>
  <c r="H28" i="25"/>
  <c r="J66" i="12"/>
  <c r="J7" i="41" l="1"/>
  <c r="J8" i="41"/>
  <c r="J27" i="41" s="1"/>
  <c r="J9" i="41"/>
  <c r="J10" i="41"/>
  <c r="J11" i="41"/>
  <c r="J12" i="41"/>
  <c r="J13" i="41"/>
  <c r="J14" i="41"/>
  <c r="J15" i="41"/>
  <c r="J16" i="41"/>
  <c r="J17" i="41"/>
  <c r="J18" i="41"/>
  <c r="J19" i="41"/>
  <c r="J20" i="41"/>
  <c r="J21" i="41"/>
  <c r="J22" i="41"/>
  <c r="J23" i="41"/>
  <c r="J24" i="41"/>
  <c r="J25" i="41"/>
  <c r="J26" i="41"/>
  <c r="J6" i="41"/>
  <c r="B16" i="30"/>
  <c r="E48" i="26"/>
  <c r="F48" i="26"/>
  <c r="G48" i="26"/>
  <c r="I48" i="26"/>
  <c r="K48" i="26"/>
  <c r="D34" i="25"/>
  <c r="F34" i="25"/>
  <c r="G34" i="25"/>
  <c r="J34" i="25"/>
  <c r="L34" i="25"/>
  <c r="N34" i="25"/>
  <c r="P34" i="25"/>
  <c r="B34" i="25"/>
  <c r="H34" i="25" s="1"/>
  <c r="R30" i="25"/>
  <c r="R31" i="25"/>
  <c r="R32" i="25"/>
  <c r="R33" i="25"/>
  <c r="R29" i="25"/>
  <c r="R28" i="25"/>
  <c r="R34" i="25" l="1"/>
  <c r="V16" i="4" l="1"/>
  <c r="D29" i="5"/>
  <c r="F29" i="5"/>
  <c r="G29" i="5"/>
  <c r="J29" i="5"/>
  <c r="B29" i="5"/>
  <c r="J8" i="40" l="1"/>
  <c r="J9" i="40"/>
  <c r="J10" i="40"/>
  <c r="J11" i="40"/>
  <c r="J12" i="40"/>
  <c r="J13" i="40"/>
  <c r="J14" i="40"/>
  <c r="J15" i="40"/>
  <c r="J16" i="40"/>
  <c r="J17" i="40"/>
  <c r="J18" i="40"/>
  <c r="J19" i="40"/>
  <c r="J20" i="40"/>
  <c r="J21" i="40"/>
  <c r="J22" i="40"/>
  <c r="J23" i="40"/>
  <c r="J24" i="40"/>
  <c r="J25" i="40"/>
  <c r="J26" i="40"/>
  <c r="J27" i="40"/>
  <c r="J7" i="40"/>
  <c r="J6" i="40"/>
  <c r="G9" i="38"/>
  <c r="G10" i="38"/>
  <c r="G11" i="38"/>
  <c r="G12" i="38"/>
  <c r="G13" i="38"/>
  <c r="G14" i="38"/>
  <c r="G15" i="38"/>
  <c r="G16" i="38"/>
  <c r="G17" i="38"/>
  <c r="G18" i="38"/>
  <c r="G19" i="38"/>
  <c r="G20" i="38"/>
  <c r="G21" i="38"/>
  <c r="G22" i="38"/>
  <c r="G23" i="38"/>
  <c r="G24" i="38"/>
  <c r="G25" i="38"/>
  <c r="G26" i="38"/>
  <c r="G27" i="38"/>
  <c r="G28" i="38"/>
  <c r="G8" i="38"/>
  <c r="G7" i="38"/>
  <c r="G9" i="37"/>
  <c r="G10" i="37"/>
  <c r="G11" i="37"/>
  <c r="G12" i="37"/>
  <c r="G13" i="37"/>
  <c r="G14" i="37"/>
  <c r="G15" i="37"/>
  <c r="G16" i="37"/>
  <c r="G17" i="37"/>
  <c r="G18" i="37"/>
  <c r="G19" i="37"/>
  <c r="G20" i="37"/>
  <c r="G21" i="37"/>
  <c r="G22" i="37"/>
  <c r="G23" i="37"/>
  <c r="G24" i="37"/>
  <c r="G25" i="37"/>
  <c r="G26" i="37"/>
  <c r="G27" i="37"/>
  <c r="G28" i="37"/>
  <c r="G8" i="37"/>
  <c r="G7" i="37"/>
  <c r="G8" i="36"/>
  <c r="G9" i="36"/>
  <c r="G10" i="36"/>
  <c r="G11" i="36"/>
  <c r="G12" i="36"/>
  <c r="G13" i="36"/>
  <c r="G14" i="36"/>
  <c r="G15" i="36"/>
  <c r="G16" i="36"/>
  <c r="G17" i="36"/>
  <c r="G18" i="36"/>
  <c r="G19" i="36"/>
  <c r="G20" i="36"/>
  <c r="G21" i="36"/>
  <c r="G22" i="36"/>
  <c r="G23" i="36"/>
  <c r="G24" i="36"/>
  <c r="G25" i="36"/>
  <c r="G26" i="36"/>
  <c r="G27" i="36"/>
  <c r="G7" i="36"/>
  <c r="D64" i="12"/>
  <c r="E64" i="12"/>
  <c r="F64" i="12"/>
  <c r="G64" i="12"/>
  <c r="H64" i="12"/>
  <c r="I64" i="12"/>
  <c r="J64" i="12"/>
  <c r="K64" i="12"/>
  <c r="B64" i="12"/>
  <c r="B66" i="12"/>
  <c r="B65" i="12"/>
  <c r="C48" i="73" l="1"/>
  <c r="A48" i="73"/>
  <c r="C42" i="73"/>
  <c r="A42" i="73"/>
  <c r="I7" i="77"/>
  <c r="P7" i="77"/>
  <c r="I8" i="77"/>
  <c r="P8" i="77"/>
  <c r="I9" i="77"/>
  <c r="P9" i="77"/>
  <c r="I10" i="77"/>
  <c r="P10" i="77"/>
  <c r="I11" i="77"/>
  <c r="P11" i="77"/>
  <c r="I12" i="77"/>
  <c r="P12" i="77"/>
  <c r="I13" i="77"/>
  <c r="P13" i="77"/>
  <c r="I14" i="77"/>
  <c r="P14" i="77"/>
  <c r="I15" i="77"/>
  <c r="P15" i="77"/>
  <c r="I16" i="77"/>
  <c r="P16" i="77"/>
  <c r="I17" i="77"/>
  <c r="P17" i="77"/>
  <c r="I18" i="77"/>
  <c r="P18" i="77"/>
  <c r="I19" i="77"/>
  <c r="P19" i="77"/>
  <c r="I20" i="77"/>
  <c r="P20" i="77"/>
  <c r="I21" i="77"/>
  <c r="P21" i="77"/>
  <c r="I22" i="77"/>
  <c r="P22" i="77"/>
  <c r="I23" i="77"/>
  <c r="P23" i="77"/>
  <c r="I24" i="77"/>
  <c r="P24" i="77"/>
  <c r="I25" i="77"/>
  <c r="P25" i="77"/>
  <c r="I26" i="77"/>
  <c r="P26" i="77"/>
  <c r="I27" i="77"/>
  <c r="P27" i="77"/>
  <c r="B28" i="77"/>
  <c r="C28" i="77"/>
  <c r="E28" i="77"/>
  <c r="F28" i="77"/>
  <c r="H28" i="77"/>
  <c r="K28" i="77"/>
  <c r="L28" i="77"/>
  <c r="M28" i="77"/>
  <c r="N28" i="77"/>
  <c r="O28" i="77"/>
  <c r="B44" i="77"/>
  <c r="C44" i="77"/>
  <c r="E44" i="77"/>
  <c r="F44" i="77"/>
  <c r="H44" i="77"/>
  <c r="I44" i="77"/>
  <c r="K44" i="77"/>
  <c r="L44" i="77"/>
  <c r="G29" i="37"/>
  <c r="E29" i="37"/>
  <c r="F29" i="37"/>
  <c r="H29" i="37"/>
  <c r="I29" i="37"/>
  <c r="J29" i="37"/>
  <c r="K29" i="37"/>
  <c r="L29" i="37"/>
  <c r="M29" i="37"/>
  <c r="N29" i="37"/>
  <c r="O29" i="37"/>
  <c r="P29" i="37"/>
  <c r="Q29" i="37"/>
  <c r="R29" i="37"/>
  <c r="A4" i="73"/>
  <c r="C4" i="73"/>
  <c r="C26" i="73"/>
  <c r="C25" i="73"/>
  <c r="A26" i="73"/>
  <c r="A25" i="73"/>
  <c r="C28" i="73"/>
  <c r="C27" i="73"/>
  <c r="A27" i="73"/>
  <c r="A28" i="73"/>
  <c r="C23" i="73"/>
  <c r="C22" i="73"/>
  <c r="A23" i="73"/>
  <c r="A22" i="73"/>
  <c r="B27" i="41"/>
  <c r="C27" i="41"/>
  <c r="D27" i="41"/>
  <c r="E27" i="41"/>
  <c r="F27" i="41"/>
  <c r="G27" i="41"/>
  <c r="H27" i="41"/>
  <c r="I27" i="41"/>
  <c r="G31" i="39"/>
  <c r="I29" i="38"/>
  <c r="C28" i="40"/>
  <c r="D28" i="40"/>
  <c r="E28" i="40"/>
  <c r="F28" i="40"/>
  <c r="G28" i="40"/>
  <c r="H28" i="40"/>
  <c r="I28" i="40"/>
  <c r="J28" i="40"/>
  <c r="B28" i="40"/>
  <c r="C28" i="36"/>
  <c r="E28" i="36"/>
  <c r="F28" i="36"/>
  <c r="H28" i="36"/>
  <c r="I28" i="36"/>
  <c r="J28" i="36"/>
  <c r="K28" i="36"/>
  <c r="L28" i="36"/>
  <c r="M28" i="36"/>
  <c r="N28" i="36"/>
  <c r="O28" i="36"/>
  <c r="B28" i="36"/>
  <c r="G28" i="36"/>
  <c r="C29" i="37"/>
  <c r="B29" i="37"/>
  <c r="J31" i="39"/>
  <c r="D31" i="39"/>
  <c r="E31" i="39"/>
  <c r="F31" i="39"/>
  <c r="I31" i="39"/>
  <c r="G29" i="38"/>
  <c r="C29" i="38"/>
  <c r="E29" i="38"/>
  <c r="F29" i="38"/>
  <c r="H29" i="38"/>
  <c r="J29" i="38"/>
  <c r="K29" i="38"/>
  <c r="L29" i="38"/>
  <c r="M29" i="38"/>
  <c r="N29" i="38"/>
  <c r="O29" i="38"/>
  <c r="P29" i="38"/>
  <c r="Q29" i="38"/>
  <c r="R29" i="38"/>
  <c r="B29" i="38"/>
  <c r="C34" i="35"/>
  <c r="E34" i="35"/>
  <c r="F34" i="35"/>
  <c r="G34" i="35"/>
  <c r="I34" i="35"/>
  <c r="K34" i="35"/>
  <c r="B34" i="35"/>
  <c r="D27" i="32"/>
  <c r="F27" i="32"/>
  <c r="H27" i="32"/>
  <c r="J27" i="32"/>
  <c r="L27" i="32"/>
  <c r="B27" i="32"/>
  <c r="M28" i="26"/>
  <c r="M29" i="26"/>
  <c r="M30" i="26"/>
  <c r="M31" i="26"/>
  <c r="M32" i="26"/>
  <c r="M33" i="26"/>
  <c r="M34" i="26"/>
  <c r="M35" i="26"/>
  <c r="M36" i="26"/>
  <c r="M37" i="26"/>
  <c r="M38" i="26"/>
  <c r="M39" i="26"/>
  <c r="M40" i="26"/>
  <c r="M41" i="26"/>
  <c r="M42" i="26"/>
  <c r="M43" i="26"/>
  <c r="M44" i="26"/>
  <c r="M45" i="26"/>
  <c r="M46" i="26"/>
  <c r="M47" i="26"/>
  <c r="M27" i="26"/>
  <c r="D48" i="26"/>
  <c r="A70" i="73"/>
  <c r="A16" i="73"/>
  <c r="C79" i="73"/>
  <c r="C78" i="73"/>
  <c r="A79" i="73"/>
  <c r="A78" i="73"/>
  <c r="C77" i="73"/>
  <c r="A77" i="73"/>
  <c r="C76" i="73"/>
  <c r="A76" i="73"/>
  <c r="C73" i="73"/>
  <c r="C72" i="73"/>
  <c r="C71" i="73"/>
  <c r="C70" i="73"/>
  <c r="C69" i="73"/>
  <c r="C68" i="73"/>
  <c r="A73" i="73"/>
  <c r="A72" i="73"/>
  <c r="A71" i="73"/>
  <c r="A69" i="73"/>
  <c r="A68" i="73"/>
  <c r="C65" i="73"/>
  <c r="C64" i="73"/>
  <c r="A65" i="73"/>
  <c r="A64" i="73"/>
  <c r="C63" i="73"/>
  <c r="C62" i="73"/>
  <c r="A63" i="73"/>
  <c r="A62" i="73"/>
  <c r="C59" i="73"/>
  <c r="C58" i="73"/>
  <c r="C57" i="73"/>
  <c r="A59" i="73"/>
  <c r="A58" i="73"/>
  <c r="A57" i="73"/>
  <c r="C54" i="73"/>
  <c r="C53" i="73"/>
  <c r="A54" i="73"/>
  <c r="A53" i="73"/>
  <c r="C52" i="73"/>
  <c r="C51" i="73"/>
  <c r="A52" i="73"/>
  <c r="A51" i="73"/>
  <c r="C47" i="73"/>
  <c r="C46" i="73"/>
  <c r="C45" i="73"/>
  <c r="A47" i="73"/>
  <c r="A46" i="73"/>
  <c r="A45" i="73"/>
  <c r="C41" i="73"/>
  <c r="C40" i="73"/>
  <c r="C39" i="73"/>
  <c r="C38" i="73"/>
  <c r="A41" i="73"/>
  <c r="A40" i="73"/>
  <c r="A39" i="73"/>
  <c r="A38" i="73"/>
  <c r="C35" i="73"/>
  <c r="C34" i="73"/>
  <c r="A35" i="73"/>
  <c r="A34" i="73"/>
  <c r="C33" i="73"/>
  <c r="C32" i="73"/>
  <c r="C31" i="73"/>
  <c r="A33" i="73"/>
  <c r="A32" i="73"/>
  <c r="A31" i="73"/>
  <c r="C24" i="73"/>
  <c r="A24" i="73"/>
  <c r="C21" i="73"/>
  <c r="C20" i="73"/>
  <c r="A21" i="73"/>
  <c r="A20" i="73"/>
  <c r="C19" i="73"/>
  <c r="C18" i="73"/>
  <c r="A19" i="73"/>
  <c r="A18" i="73"/>
  <c r="C17" i="73"/>
  <c r="C16" i="73"/>
  <c r="C15" i="73"/>
  <c r="A17" i="73"/>
  <c r="A15" i="73"/>
  <c r="C12" i="73"/>
  <c r="C11" i="73"/>
  <c r="A12" i="73"/>
  <c r="A11" i="73"/>
  <c r="C10" i="73"/>
  <c r="C9" i="73"/>
  <c r="A10" i="73"/>
  <c r="A9" i="73"/>
  <c r="C8" i="73"/>
  <c r="A8" i="73"/>
  <c r="C7" i="73"/>
  <c r="A7" i="73"/>
  <c r="C6" i="73"/>
  <c r="A6" i="73"/>
  <c r="C5" i="73"/>
  <c r="A5" i="73"/>
  <c r="D66" i="12"/>
  <c r="E66" i="12"/>
  <c r="F66" i="12"/>
  <c r="G66" i="12"/>
  <c r="H66" i="12"/>
  <c r="I66" i="12"/>
  <c r="K66" i="12"/>
  <c r="D65" i="12"/>
  <c r="E65" i="12"/>
  <c r="F65" i="12"/>
  <c r="G65" i="12"/>
  <c r="H65" i="12"/>
  <c r="I65" i="12"/>
  <c r="J65" i="12"/>
  <c r="K65" i="12"/>
  <c r="B31" i="39"/>
  <c r="C34" i="6"/>
  <c r="D34" i="6"/>
  <c r="E34" i="6"/>
  <c r="F34" i="6"/>
  <c r="F16" i="30"/>
  <c r="D14" i="30"/>
  <c r="C33" i="55"/>
  <c r="D33" i="55"/>
  <c r="B33" i="55"/>
  <c r="D15" i="30"/>
  <c r="D10" i="30"/>
  <c r="D11" i="30"/>
  <c r="D7" i="30"/>
  <c r="D13" i="30"/>
  <c r="D16" i="30"/>
  <c r="D8" i="30"/>
  <c r="D6" i="30"/>
  <c r="D12" i="30"/>
  <c r="D9" i="30"/>
  <c r="M48" i="26" l="1"/>
  <c r="I28" i="77"/>
  <c r="P28" i="77"/>
</calcChain>
</file>

<file path=xl/sharedStrings.xml><?xml version="1.0" encoding="utf-8"?>
<sst xmlns="http://schemas.openxmlformats.org/spreadsheetml/2006/main" count="1645" uniqueCount="616">
  <si>
    <t>År</t>
  </si>
  <si>
    <t>Nyregistreringar</t>
  </si>
  <si>
    <t>Avregistreringar</t>
  </si>
  <si>
    <t>Admi-</t>
  </si>
  <si>
    <t>Reellt</t>
  </si>
  <si>
    <t>Summa</t>
  </si>
  <si>
    <t>Utförda ur landet</t>
  </si>
  <si>
    <t>direkt-</t>
  </si>
  <si>
    <t>nistrativt</t>
  </si>
  <si>
    <t>skrotade</t>
  </si>
  <si>
    <t>(registrerade</t>
  </si>
  <si>
    <t>import</t>
  </si>
  <si>
    <t>personbilar)</t>
  </si>
  <si>
    <t>Totalt</t>
  </si>
  <si>
    <t xml:space="preserve">   </t>
  </si>
  <si>
    <t xml:space="preserve">Vid </t>
  </si>
  <si>
    <t>Antal person-</t>
  </si>
  <si>
    <t>slutet av</t>
  </si>
  <si>
    <t>år</t>
  </si>
  <si>
    <t>Kvinnor</t>
  </si>
  <si>
    <t>Män</t>
  </si>
  <si>
    <t>personliga</t>
  </si>
  <si>
    <t>i trafik</t>
  </si>
  <si>
    <t>företag</t>
  </si>
  <si>
    <t xml:space="preserve">Vid slutet av </t>
  </si>
  <si>
    <t>Vid slutet av</t>
  </si>
  <si>
    <t>Leasade personbilar i trafik</t>
  </si>
  <si>
    <t>Fysiska personer</t>
  </si>
  <si>
    <t>Juridiska personer</t>
  </si>
  <si>
    <t>Vid</t>
  </si>
  <si>
    <t>slutet</t>
  </si>
  <si>
    <t>El</t>
  </si>
  <si>
    <t>Okänd</t>
  </si>
  <si>
    <t>Vid slutet av år</t>
  </si>
  <si>
    <t>Bensin</t>
  </si>
  <si>
    <t>Etanol</t>
  </si>
  <si>
    <t>Diesel</t>
  </si>
  <si>
    <t xml:space="preserve">Totalt </t>
  </si>
  <si>
    <t>I trafik</t>
  </si>
  <si>
    <t>Avställda</t>
  </si>
  <si>
    <t xml:space="preserve">Byggverksamhet </t>
  </si>
  <si>
    <t xml:space="preserve">Hotell- och restaurangverksamhet </t>
  </si>
  <si>
    <t xml:space="preserve">Utbildning </t>
  </si>
  <si>
    <t xml:space="preserve">2) Dessa uppgifter är från beståndet och skiljer sig därför något från nyregistreringarna i övrigt. Detta beror på att bilar som t.ex. </t>
  </si>
  <si>
    <t>nyregistrerats i början på året kan hinna bli skrotade eller bli förda ur landet innan året är slut.</t>
  </si>
  <si>
    <t>Årsmodell/</t>
  </si>
  <si>
    <t>Antal</t>
  </si>
  <si>
    <t>tillverkningsår</t>
  </si>
  <si>
    <t>Vid slutet</t>
  </si>
  <si>
    <t>av år</t>
  </si>
  <si>
    <t>Flakbilar</t>
  </si>
  <si>
    <t>Skåpbilar</t>
  </si>
  <si>
    <t>Tankbilar</t>
  </si>
  <si>
    <t>Dragbilar</t>
  </si>
  <si>
    <t xml:space="preserve">Utbytbara </t>
  </si>
  <si>
    <t>bilar</t>
  </si>
  <si>
    <t>karosserier</t>
  </si>
  <si>
    <t>och frys</t>
  </si>
  <si>
    <t xml:space="preserve">och </t>
  </si>
  <si>
    <t>containers</t>
  </si>
  <si>
    <t>leasing</t>
  </si>
  <si>
    <t>Maximilastvikt</t>
  </si>
  <si>
    <t xml:space="preserve">i kg </t>
  </si>
  <si>
    <t>Totalvikt i kg</t>
  </si>
  <si>
    <t xml:space="preserve">Totalvikt i kg </t>
  </si>
  <si>
    <t>Lastbilar ägda av kvinnor</t>
  </si>
  <si>
    <t>Lastbilar ägda av män</t>
  </si>
  <si>
    <t>Övriga</t>
  </si>
  <si>
    <t>Total</t>
  </si>
  <si>
    <t>Cylindervolym</t>
  </si>
  <si>
    <t xml:space="preserve">    Nyregistreringar</t>
  </si>
  <si>
    <t xml:space="preserve">    Avregistreringar</t>
  </si>
  <si>
    <t xml:space="preserve">   I trafik</t>
  </si>
  <si>
    <t xml:space="preserve">   Avställda </t>
  </si>
  <si>
    <t>126–600</t>
  </si>
  <si>
    <t>Ägarens ålder</t>
  </si>
  <si>
    <t>Totalt fysiska personer</t>
  </si>
  <si>
    <t>Nyregist-</t>
  </si>
  <si>
    <t>Avregist-</t>
  </si>
  <si>
    <t>reringar</t>
  </si>
  <si>
    <t>inom</t>
  </si>
  <si>
    <t>inom övriga</t>
  </si>
  <si>
    <t>jordbruk</t>
  </si>
  <si>
    <t>skogsbruk</t>
  </si>
  <si>
    <t>näringsområden</t>
  </si>
  <si>
    <t xml:space="preserve">Tjänstevikt i kg </t>
  </si>
  <si>
    <t xml:space="preserve">Fysiska personer </t>
  </si>
  <si>
    <t>Juridiska</t>
  </si>
  <si>
    <t>personer</t>
  </si>
  <si>
    <t xml:space="preserve">Vid slutet </t>
  </si>
  <si>
    <t>Husvagnar</t>
  </si>
  <si>
    <t xml:space="preserve">Påhängsvagnar </t>
  </si>
  <si>
    <t>Båttrailers</t>
  </si>
  <si>
    <t>Flak och skåp</t>
  </si>
  <si>
    <t>Övriga släpvagnar</t>
  </si>
  <si>
    <t>Län</t>
  </si>
  <si>
    <t>Personbilar</t>
  </si>
  <si>
    <t>Bussar</t>
  </si>
  <si>
    <t>Motorcyklar</t>
  </si>
  <si>
    <t xml:space="preserve">Mopeder </t>
  </si>
  <si>
    <t>Traktorer</t>
  </si>
  <si>
    <t>Släpvagnar</t>
  </si>
  <si>
    <t>klass I</t>
  </si>
  <si>
    <t xml:space="preserve">   Taxi </t>
  </si>
  <si>
    <t>Ålder</t>
  </si>
  <si>
    <t xml:space="preserve">Kvinnor </t>
  </si>
  <si>
    <t>Okänd näringsgren</t>
  </si>
  <si>
    <t xml:space="preserve">Jordbruk, skogsbruk och fiske </t>
  </si>
  <si>
    <t>Utvinning av mineral</t>
  </si>
  <si>
    <t>Tillverkning</t>
  </si>
  <si>
    <t xml:space="preserve">Försörjning av el, gas, värme och kyla </t>
  </si>
  <si>
    <t xml:space="preserve">Vattenförsörjning; avloppsrening, avfallshantering och sanering </t>
  </si>
  <si>
    <t>Handel; reparation av motorfordon och motorcyklar</t>
  </si>
  <si>
    <t xml:space="preserve">Transport och magasinering </t>
  </si>
  <si>
    <t xml:space="preserve">Informations- och kommunikationsverksamhet </t>
  </si>
  <si>
    <t>Fastighetsverksamhet</t>
  </si>
  <si>
    <t xml:space="preserve">Verksamhet inom juridik, ekonomi, vetenskap och teknik </t>
  </si>
  <si>
    <t xml:space="preserve">Uthyrning, fastighetsservice, resetjänster och andra stödtjänster </t>
  </si>
  <si>
    <t xml:space="preserve">Vård och omsorg; sociala tjänster </t>
  </si>
  <si>
    <t xml:space="preserve">Kultur, nöje och fritid </t>
  </si>
  <si>
    <t xml:space="preserve">Annan serviceverksamhet </t>
  </si>
  <si>
    <t xml:space="preserve">Verksamhet vid internationella org, utländska ambassader o.d. </t>
  </si>
  <si>
    <t>körkortsinnehavare</t>
  </si>
  <si>
    <t>Fysiska</t>
  </si>
  <si>
    <t xml:space="preserve"> personer</t>
  </si>
  <si>
    <t xml:space="preserve">Övriga </t>
  </si>
  <si>
    <t xml:space="preserve">Årsmodell/    </t>
  </si>
  <si>
    <t>Tillverkningsår</t>
  </si>
  <si>
    <t>Andel (%)</t>
  </si>
  <si>
    <t>trafik</t>
  </si>
  <si>
    <t>Firmabils-</t>
  </si>
  <si>
    <t>Yrkesmässig</t>
  </si>
  <si>
    <t>släpvagnar</t>
  </si>
  <si>
    <t>Ålder på</t>
  </si>
  <si>
    <t>Tung lastbil</t>
  </si>
  <si>
    <t>Buss</t>
  </si>
  <si>
    <t>Personbil / lätt lastbil</t>
  </si>
  <si>
    <t>Motorcykel (lätt / tung)</t>
  </si>
  <si>
    <t>personbilar</t>
  </si>
  <si>
    <r>
      <t>nyreg</t>
    </r>
    <r>
      <rPr>
        <vertAlign val="superscript"/>
        <sz val="8"/>
        <rFont val="Arial"/>
        <family val="2"/>
      </rPr>
      <t>2)</t>
    </r>
  </si>
  <si>
    <t>Fotogen</t>
  </si>
  <si>
    <r>
      <t>Terrängskotrar</t>
    </r>
    <r>
      <rPr>
        <vertAlign val="superscript"/>
        <sz val="8"/>
        <rFont val="Arial"/>
        <family val="2"/>
      </rPr>
      <t>1)</t>
    </r>
  </si>
  <si>
    <t>601–1 000</t>
  </si>
  <si>
    <t>Lastbilar</t>
  </si>
  <si>
    <t>Terrängskotrar</t>
  </si>
  <si>
    <t xml:space="preserve">Stockholms län      </t>
  </si>
  <si>
    <t xml:space="preserve">Uppsala län         </t>
  </si>
  <si>
    <t xml:space="preserve">Södermanlands län   </t>
  </si>
  <si>
    <t xml:space="preserve">Östergötlands län   </t>
  </si>
  <si>
    <t xml:space="preserve">Jönköpings län      </t>
  </si>
  <si>
    <t xml:space="preserve">Kronobergs län      </t>
  </si>
  <si>
    <t xml:space="preserve">Kalmar län          </t>
  </si>
  <si>
    <t xml:space="preserve">Gotlands län        </t>
  </si>
  <si>
    <t xml:space="preserve">Blekinge län        </t>
  </si>
  <si>
    <t xml:space="preserve">Skåne län           </t>
  </si>
  <si>
    <t xml:space="preserve">Hallands län        </t>
  </si>
  <si>
    <t>Västra Götalands län</t>
  </si>
  <si>
    <t xml:space="preserve">Värmlands län       </t>
  </si>
  <si>
    <t xml:space="preserve">Örebro län          </t>
  </si>
  <si>
    <t xml:space="preserve">Västmanlands län    </t>
  </si>
  <si>
    <t xml:space="preserve">Dalarnas län        </t>
  </si>
  <si>
    <t xml:space="preserve">Gävleborgs län      </t>
  </si>
  <si>
    <t xml:space="preserve">Västernorrlands län </t>
  </si>
  <si>
    <t xml:space="preserve">Jämtlands län       </t>
  </si>
  <si>
    <t xml:space="preserve">Västerbottens län   </t>
  </si>
  <si>
    <t xml:space="preserve">Norrbottens län     </t>
  </si>
  <si>
    <t xml:space="preserve"> ur landet </t>
  </si>
  <si>
    <t>Snöskotrar</t>
  </si>
  <si>
    <t>Terränghjulingar</t>
  </si>
  <si>
    <t>Laddhybrider</t>
  </si>
  <si>
    <t>utförda</t>
  </si>
  <si>
    <t>Djursläp</t>
  </si>
  <si>
    <t>importerade av</t>
  </si>
  <si>
    <t>fysiska personer</t>
  </si>
  <si>
    <t>1)</t>
  </si>
  <si>
    <t>Lastbilar ägda av fysiska personer</t>
  </si>
  <si>
    <t>Lastbilar ägda av juridiska personer</t>
  </si>
  <si>
    <t>Fysiska 
personer</t>
  </si>
  <si>
    <t>Personbilar ägda av fysiska personer</t>
  </si>
  <si>
    <t>Personbilar ägda av juridiska personer</t>
  </si>
  <si>
    <t>dragfordon</t>
  </si>
  <si>
    <t>Dragfordon</t>
  </si>
  <si>
    <t>1) Personbilar fördelat på befolkningen, inklusive bilar ägda av juridiska personer.</t>
  </si>
  <si>
    <t>Personbilar i trafik</t>
  </si>
  <si>
    <t>ägda av kvinnor</t>
  </si>
  <si>
    <t>ägda av
 män</t>
  </si>
  <si>
    <t>ägda av 
juridisk person</t>
  </si>
  <si>
    <t>Personbilar 
leasade
minst 1 år</t>
  </si>
  <si>
    <t xml:space="preserve"> </t>
  </si>
  <si>
    <t>2) Består främst av personer med skyddad identitet som inte blir registrerade på någon kommun.</t>
  </si>
  <si>
    <t>Offentlig förvaltning och försvar; obligatorisk socialförsäkring</t>
  </si>
  <si>
    <t>Förvärvsarbete i hushåll; hushållens produktion för eget bruk</t>
  </si>
  <si>
    <t>1) Terrängskotrar som inte kan klassas som varken snöskotrar eller terränghjulingar.</t>
  </si>
  <si>
    <t>1) Män + Kvinnor summerar inte till totalt antal fysiska personer då det finns 2 individer med okänt kön.</t>
  </si>
  <si>
    <t xml:space="preserve">okänd </t>
  </si>
  <si>
    <t xml:space="preserve">       Lastbilar</t>
  </si>
  <si>
    <t xml:space="preserve">       Totalvikt i kg</t>
  </si>
  <si>
    <t>husbilar</t>
  </si>
  <si>
    <r>
      <t xml:space="preserve">Totalt antal bilar per 1000 invånare </t>
    </r>
    <r>
      <rPr>
        <vertAlign val="superscript"/>
        <sz val="8"/>
        <rFont val="Arial"/>
        <family val="2"/>
      </rPr>
      <t>1)</t>
    </r>
  </si>
  <si>
    <r>
      <t xml:space="preserve">Fysiska personers bilar per 1000 invånare </t>
    </r>
    <r>
      <rPr>
        <vertAlign val="superscript"/>
        <sz val="8"/>
        <rFont val="Arial"/>
        <family val="2"/>
      </rPr>
      <t>2)</t>
    </r>
  </si>
  <si>
    <t>2) Privatägda personbilar fördelat på befolkningen, exklusive bilar ägda av juridiska personer.</t>
  </si>
  <si>
    <t>3) Består främst av personer med skyddad identitet som inte blir registrerade på någon kommun.</t>
  </si>
  <si>
    <t xml:space="preserve">näringsidkare 
</t>
  </si>
  <si>
    <t xml:space="preserve">enskild 
</t>
  </si>
  <si>
    <t>1) Personbilar, inklusive bilar ägda av juridiska personer, fördelat på befolkningen.</t>
  </si>
  <si>
    <t>Ägd av juridisk person</t>
  </si>
  <si>
    <t>A</t>
  </si>
  <si>
    <t>B</t>
  </si>
  <si>
    <t>I</t>
  </si>
  <si>
    <t>II</t>
  </si>
  <si>
    <t>III</t>
  </si>
  <si>
    <r>
      <t>Bussklass</t>
    </r>
    <r>
      <rPr>
        <vertAlign val="superscript"/>
        <sz val="8"/>
        <rFont val="Arial"/>
        <family val="2"/>
      </rPr>
      <t>1)</t>
    </r>
  </si>
  <si>
    <t xml:space="preserve">Finans- och försäkringsverksamhet </t>
  </si>
  <si>
    <t>Magnus Nyström</t>
  </si>
  <si>
    <t>tel: 010-479 63 73, e-post: magnus.nystrom@scb.se</t>
  </si>
  <si>
    <t>Gas</t>
  </si>
  <si>
    <r>
      <t>Elhybrider</t>
    </r>
    <r>
      <rPr>
        <vertAlign val="superscript"/>
        <sz val="8"/>
        <rFont val="Arial"/>
        <family val="2"/>
      </rPr>
      <t>1)</t>
    </r>
  </si>
  <si>
    <r>
      <t>Ägarens näringsgrenstillhörighet enligt SNI 2007</t>
    </r>
    <r>
      <rPr>
        <vertAlign val="superscript"/>
        <sz val="8"/>
        <rFont val="Arial"/>
        <family val="2"/>
      </rPr>
      <t>1)</t>
    </r>
  </si>
  <si>
    <t xml:space="preserve">1) SNI 2007 Svensk standard för näringsgrensindelning (SNI) 2007 års standard </t>
  </si>
  <si>
    <t>(Meddelanden i samordningsfrågor för Sveriges officiella statistik 2007:2)</t>
  </si>
  <si>
    <t xml:space="preserve">Anm: Här ingår både snöskotrar, terränghjulingar och de terrängskotrar som inte går att klassa som snöskoter eller terränghjuling, därav differens mot om man summerar nedanstående tabeller. </t>
  </si>
  <si>
    <t>per 1 000</t>
  </si>
  <si>
    <r>
      <t>bilar</t>
    </r>
    <r>
      <rPr>
        <sz val="8"/>
        <rFont val="Arial"/>
        <family val="2"/>
      </rPr>
      <t xml:space="preserve"> i trafik</t>
    </r>
  </si>
  <si>
    <r>
      <t>invånare</t>
    </r>
    <r>
      <rPr>
        <vertAlign val="superscript"/>
        <sz val="8"/>
        <rFont val="Arial"/>
        <family val="2"/>
      </rPr>
      <t>1)</t>
    </r>
  </si>
  <si>
    <t>Lastbilar i yrkesmässig trafik</t>
  </si>
  <si>
    <t>Lastbilar i firmabilstrafik</t>
  </si>
  <si>
    <t>3 501–</t>
  </si>
  <si>
    <t>–3 500</t>
  </si>
  <si>
    <t xml:space="preserve">  1 501–2 000</t>
  </si>
  <si>
    <t xml:space="preserve">  2 001–2 500</t>
  </si>
  <si>
    <t xml:space="preserve">  2 501–3 000</t>
  </si>
  <si>
    <t xml:space="preserve">  3 001–3 500</t>
  </si>
  <si>
    <t xml:space="preserve">  1 601–2 000</t>
  </si>
  <si>
    <t xml:space="preserve">  3 501–6 000</t>
  </si>
  <si>
    <t xml:space="preserve">  6 001–10 000</t>
  </si>
  <si>
    <t>10 001–12 000</t>
  </si>
  <si>
    <t>12 001–16 000</t>
  </si>
  <si>
    <t>16 001–20 000</t>
  </si>
  <si>
    <t>20 001–22 000</t>
  </si>
  <si>
    <t>22 001–24 000</t>
  </si>
  <si>
    <t>24 001–26 000</t>
  </si>
  <si>
    <t>26 001–28 000</t>
  </si>
  <si>
    <t>28 001–30 000</t>
  </si>
  <si>
    <t xml:space="preserve">I trafik
</t>
  </si>
  <si>
    <t xml:space="preserve">Avställda
</t>
  </si>
  <si>
    <t>Jurdiska personer</t>
  </si>
  <si>
    <r>
      <t>laddhybrid</t>
    </r>
    <r>
      <rPr>
        <vertAlign val="superscript"/>
        <sz val="8"/>
        <rFont val="Arial"/>
        <family val="2"/>
      </rPr>
      <t>1)</t>
    </r>
  </si>
  <si>
    <t>Elhybrid/</t>
  </si>
  <si>
    <t xml:space="preserve">1 001–          </t>
  </si>
  <si>
    <t xml:space="preserve">   601–1 000</t>
  </si>
  <si>
    <t xml:space="preserve">   126–600</t>
  </si>
  <si>
    <t xml:space="preserve">         –125</t>
  </si>
  <si>
    <t>–125</t>
  </si>
  <si>
    <t>1 001–</t>
  </si>
  <si>
    <t>18–20</t>
  </si>
  <si>
    <t>21–30</t>
  </si>
  <si>
    <t>31–40</t>
  </si>
  <si>
    <t>41–50</t>
  </si>
  <si>
    <t>51–60</t>
  </si>
  <si>
    <t>61–70</t>
  </si>
  <si>
    <t>71–80</t>
  </si>
  <si>
    <t>81–</t>
  </si>
  <si>
    <t xml:space="preserve">    –17</t>
  </si>
  <si>
    <t xml:space="preserve">            –750</t>
  </si>
  <si>
    <t xml:space="preserve">15 001– </t>
  </si>
  <si>
    <t xml:space="preserve">     751–1 500</t>
  </si>
  <si>
    <t xml:space="preserve">  3 501–5 000</t>
  </si>
  <si>
    <t xml:space="preserve">  5 001–10 000</t>
  </si>
  <si>
    <t>10 001–15 000</t>
  </si>
  <si>
    <t>18–24</t>
  </si>
  <si>
    <t>25–44</t>
  </si>
  <si>
    <t>45–64</t>
  </si>
  <si>
    <t>65–79</t>
  </si>
  <si>
    <t>80–</t>
  </si>
  <si>
    <t>Timmer-</t>
  </si>
  <si>
    <t>Elfordon</t>
  </si>
  <si>
    <t>Stadsbuss</t>
  </si>
  <si>
    <t>Regionbuss</t>
  </si>
  <si>
    <t>Långfärdsbuss</t>
  </si>
  <si>
    <t>Mindre stadsbuss</t>
  </si>
  <si>
    <t>Mindre långfärdsbuss</t>
  </si>
  <si>
    <t>Elhybrider</t>
  </si>
  <si>
    <t>varav bensin</t>
  </si>
  <si>
    <t>varav diesel</t>
  </si>
  <si>
    <t>whereof petrol</t>
  </si>
  <si>
    <t>whereof diesel</t>
  </si>
  <si>
    <t>Hela Riket</t>
  </si>
  <si>
    <r>
      <t xml:space="preserve">Kontaktperson Trafikanalys / </t>
    </r>
    <r>
      <rPr>
        <b/>
        <i/>
        <sz val="10"/>
        <rFont val="Arial"/>
        <family val="2"/>
      </rPr>
      <t>Contact person at Transport Analysis</t>
    </r>
  </si>
  <si>
    <r>
      <t xml:space="preserve">Kontaktperson SCB / </t>
    </r>
    <r>
      <rPr>
        <b/>
        <i/>
        <sz val="10"/>
        <rFont val="Arial"/>
        <family val="2"/>
      </rPr>
      <t>Contact person at Statistics Sweden</t>
    </r>
  </si>
  <si>
    <t>Ändamål och innehåll</t>
  </si>
  <si>
    <t>Statistikens framställning</t>
  </si>
  <si>
    <t xml:space="preserve">Statistik om fordon baseras på Transportstyrelsens vägtrafikregister. Uppgifter avseende ägarens juridiska form matchas på från SCB:s företagsdatabas. Registret visar hur beståndet per fordonsslag ser ut vid årsskiftet. Registret innehåller fordon som är i trafik och avställda vid årsskiftet, eller som är avregistrerade under året. </t>
  </si>
  <si>
    <t>Statistikens kvalitet</t>
  </si>
  <si>
    <t>Passenger cars</t>
  </si>
  <si>
    <t>Lorries</t>
  </si>
  <si>
    <t>Buses</t>
  </si>
  <si>
    <t>Motorcycles</t>
  </si>
  <si>
    <t>Mopeder</t>
  </si>
  <si>
    <t>Mopeds</t>
  </si>
  <si>
    <t>Tractorer</t>
  </si>
  <si>
    <t>Tractors</t>
  </si>
  <si>
    <t>Cross-country scooters</t>
  </si>
  <si>
    <t>Släp</t>
  </si>
  <si>
    <t>Körkort</t>
  </si>
  <si>
    <t>Driving license</t>
  </si>
  <si>
    <t>1) Exklusive mildhybrider, se "Definitioner"</t>
  </si>
  <si>
    <t>1) Exklusive mildhybrider, se "Definitoner"</t>
  </si>
  <si>
    <t>Trailers</t>
  </si>
  <si>
    <t>Regional statistik</t>
  </si>
  <si>
    <t>Regional statistics</t>
  </si>
  <si>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</si>
  <si>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</si>
  <si>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</si>
  <si>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</si>
  <si>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</si>
  <si>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</si>
  <si>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</si>
  <si>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</si>
  <si>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</si>
  <si>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</si>
  <si>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</si>
  <si>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</si>
  <si>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</si>
  <si>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</si>
  <si>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</si>
  <si>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</si>
  <si>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</si>
  <si>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</si>
  <si>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</si>
  <si>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</si>
  <si>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</si>
  <si>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</si>
  <si>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</si>
  <si>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r>
      <rPr>
        <i/>
        <sz val="8"/>
        <rFont val="Arial"/>
        <family val="2"/>
      </rPr>
      <t xml:space="preserve">Anmärkning: </t>
    </r>
    <r>
      <rPr>
        <sz val="8"/>
        <rFont val="Arial"/>
        <family val="2"/>
      </rPr>
      <t>Husbilar är inget separat fordonsslag utan är en delmängd av personbilar och lastbilar, se "Definitioner".</t>
    </r>
  </si>
  <si>
    <r>
      <t>Okänt län</t>
    </r>
    <r>
      <rPr>
        <vertAlign val="superscript"/>
        <sz val="8"/>
        <rFont val="Arial"/>
        <family val="2"/>
      </rPr>
      <t>2)</t>
    </r>
    <r>
      <rPr>
        <sz val="8"/>
        <rFont val="Arial"/>
        <family val="2"/>
      </rPr>
      <t xml:space="preserve">           </t>
    </r>
  </si>
  <si>
    <r>
      <t>Okänt län</t>
    </r>
    <r>
      <rPr>
        <vertAlign val="superscript"/>
        <sz val="8"/>
        <rFont val="Arial"/>
        <family val="2"/>
      </rPr>
      <t>3)</t>
    </r>
  </si>
  <si>
    <r>
      <t>Okänt län</t>
    </r>
    <r>
      <rPr>
        <vertAlign val="superscript"/>
        <sz val="8"/>
        <rFont val="Arial"/>
        <family val="2"/>
      </rPr>
      <t>2)</t>
    </r>
    <r>
      <rPr>
        <sz val="8"/>
        <rFont val="Arial"/>
        <family val="2"/>
      </rPr>
      <t xml:space="preserve">     </t>
    </r>
  </si>
  <si>
    <t>1) På grund av hur dessa registrerats i Vägtrafikregistret kan man inte skilja elhybrider från laddhybrider, se "Definitioner"</t>
  </si>
  <si>
    <t>Saknas</t>
  </si>
  <si>
    <t>tel: 010-414 42 17, e-post: anette.myhr@trafa.se</t>
  </si>
  <si>
    <r>
      <t xml:space="preserve">Innehåll / </t>
    </r>
    <r>
      <rPr>
        <b/>
        <i/>
        <sz val="16"/>
        <color theme="0"/>
        <rFont val="Tahoma"/>
        <family val="2"/>
      </rPr>
      <t>Content</t>
    </r>
  </si>
  <si>
    <t>Anette Myhr</t>
  </si>
  <si>
    <t>Statistiken om körkortsinnehav baseras på Transportstyelsens körkortsregister.</t>
  </si>
  <si>
    <t>Purpose and content</t>
  </si>
  <si>
    <t>Generating the statistics</t>
  </si>
  <si>
    <t>The statistics are based on the Swedish Transport Agency’s Road Traffic Register. Information regarding the owner's legal form is matched from Statistics Sweden's company database. The register includes vehicles in traffic and not in traffic by the end of the year and deregistered vehicles during the past year.</t>
  </si>
  <si>
    <t>Statistical quality</t>
  </si>
  <si>
    <r>
      <t>Kort om statistiken /</t>
    </r>
    <r>
      <rPr>
        <b/>
        <i/>
        <sz val="16"/>
        <color rgb="FFFFFFFF"/>
        <rFont val="Tahoma"/>
        <family val="2"/>
      </rPr>
      <t xml:space="preserve"> Statistics in brief</t>
    </r>
  </si>
  <si>
    <t>Lastbil</t>
  </si>
  <si>
    <t>Med lätt lastbil avses lastbil med en totalvikt på högst 3 500 kg. Tung lastbill har en totalvikt  över 3 500 kg.</t>
  </si>
  <si>
    <t>Terrängskoter</t>
  </si>
  <si>
    <t xml:space="preserve">Enskild näringsidkare </t>
  </si>
  <si>
    <t xml:space="preserve">En enskild näringsidkare är en person som själv driver och ansvarar för ett företag.  </t>
  </si>
  <si>
    <t>Drivmedel</t>
  </si>
  <si>
    <t>Registrerat drivmedel anges som drivmedel1 och drivmedel 2, det är inte tvingande att ange flera drivmedel i vägtrafikregistret även om fordonet kan drivas med t.ex. både bensin och gas. Drivmedel i denna statistik säger inget om vilket drivmedel som faktiskt används vid körning.</t>
  </si>
  <si>
    <t>Grupperingen som används är:</t>
  </si>
  <si>
    <r>
      <t>Bensin</t>
    </r>
    <r>
      <rPr>
        <sz val="11"/>
        <color rgb="FF000000"/>
        <rFont val="Calibri"/>
        <family val="2"/>
      </rPr>
      <t xml:space="preserve"> - Fordon som endast har bensin som drivmedel.</t>
    </r>
    <r>
      <rPr>
        <b/>
        <sz val="11"/>
        <color rgb="FF000000"/>
        <rFont val="Calibri"/>
        <family val="2"/>
      </rPr>
      <t xml:space="preserve"> </t>
    </r>
    <r>
      <rPr>
        <sz val="11"/>
        <color rgb="FF000000"/>
        <rFont val="Calibri"/>
        <family val="2"/>
      </rPr>
      <t>Inkluderar även så kallade mildhybrider (se nedan).</t>
    </r>
  </si>
  <si>
    <r>
      <t>Diesel</t>
    </r>
    <r>
      <rPr>
        <sz val="11"/>
        <color rgb="FF000000"/>
        <rFont val="Calibri"/>
        <family val="2"/>
      </rPr>
      <t xml:space="preserve"> - Fordon som har diesel, biodiesel eller dessa i kombination med varandra som drivmedel. Inkluderar även så kallade mildhybrider (se nedan).</t>
    </r>
  </si>
  <si>
    <r>
      <t>El</t>
    </r>
    <r>
      <rPr>
        <sz val="11"/>
        <color rgb="FF000000"/>
        <rFont val="Calibri"/>
        <family val="2"/>
      </rPr>
      <t xml:space="preserve"> - Fordon som endast har el som drivmedel.</t>
    </r>
  </si>
  <si>
    <r>
      <t>Elhybrid</t>
    </r>
    <r>
      <rPr>
        <sz val="11"/>
        <color rgb="FF000000"/>
        <rFont val="Calibri"/>
        <family val="2"/>
      </rPr>
      <t xml:space="preserve"> -  Fordon som har el i kombination med annat bränsle, t.ex. bensin eller diesel, som drivmedel. Till elhybrid räknas även de fordon som har "elhybrid" angivet i variablerna utsläppsklass och/eller elfordon. Se mer nedan.</t>
    </r>
  </si>
  <si>
    <r>
      <t>Laddhybrid</t>
    </r>
    <r>
      <rPr>
        <sz val="11"/>
        <color rgb="FF000000"/>
        <rFont val="Calibri"/>
        <family val="2"/>
      </rPr>
      <t xml:space="preserve"> - Fordon som är laddningsbara via eluttag och som har el i kombination med annat bränsle, t.ex. bensin eller diesel, som drivmedel. Till laddhybrider räknas även de fordon som har "laddhybrid" angivet i variablerna utsläppsklass och/eller elfordon.</t>
    </r>
  </si>
  <si>
    <r>
      <t>Etanol -</t>
    </r>
    <r>
      <rPr>
        <sz val="11"/>
        <color rgb="FF000000"/>
        <rFont val="Calibri"/>
        <family val="2"/>
      </rPr>
      <t xml:space="preserve">  Fordon som har etanol, E85 eller ED95 som första eller andra drivmedel.</t>
    </r>
  </si>
  <si>
    <t xml:space="preserve">              </t>
  </si>
  <si>
    <r>
      <t>Elhybrider</t>
    </r>
    <r>
      <rPr>
        <sz val="11"/>
        <color rgb="FF000000"/>
        <rFont val="Calibri"/>
        <family val="2"/>
      </rPr>
      <t xml:space="preserve">     </t>
    </r>
  </si>
  <si>
    <t>Elhybrider är inte externt laddbara - till skillnad från laddhybrider - utan laddas körning genom att återvinna rörelseenergi. Elhybrider inkluderar inte mildhybrider, dessa redovisas i stället under det huvudsakliga drivmedelet.</t>
  </si>
  <si>
    <t>"Vanliga" elhybrider drivs av en förbrännings- och en elmotor. Elmotorns batteri laddas under körning. Motorerna samverkar eller driver bilen var för sig.</t>
  </si>
  <si>
    <r>
      <t>Mildhybrider</t>
    </r>
    <r>
      <rPr>
        <i/>
        <sz val="11"/>
        <color rgb="FF000000"/>
        <rFont val="Calibri"/>
        <family val="2"/>
      </rPr>
      <t xml:space="preserve"> </t>
    </r>
    <r>
      <rPr>
        <sz val="11"/>
        <color rgb="FF000000"/>
        <rFont val="Calibri"/>
        <family val="2"/>
      </rPr>
      <t xml:space="preserve">drivs med en förbränningsmotor och kan inte köras enbart på el. Den tillkommande elmotorn är så pass liten i en mildhybrid att den inte klarar att driva bilen utan hjälper förbränningsmotorn och på så sätt minskar bränsleförbrukningen.       </t>
    </r>
  </si>
  <si>
    <r>
      <t xml:space="preserve">Bussklass </t>
    </r>
    <r>
      <rPr>
        <sz val="11"/>
        <color rgb="FF000000"/>
        <rFont val="Calibri"/>
        <family val="2"/>
      </rPr>
      <t xml:space="preserve"> </t>
    </r>
  </si>
  <si>
    <t>För fordon som är inrättande för befordran av högst 22 passagerare utöver föraren finns följande fordonsklasser:</t>
  </si>
  <si>
    <t xml:space="preserve">Karosseri </t>
  </si>
  <si>
    <t>Statistiken beskriver antal fordon i trafik, antal avställda resepktive ny- och avregistrerade för det senaste året och i flera tabeller för de senaste 10 åren. Fordon delas upp på bland annat fordonsslag, bränsle, ägande, vikt och ålder. Statistiken omfattar de fordon som fanns i Vägtrafikregistret den 31 december det aktuella året. Nyregisteringar och avregistreringa avser under året. Dessutom redovisas statistik över körkortsinnehav, som antal personer med olika behörighet per län och åldersgrupp. Uppgifterna avser körkortsinnehavare i slutet av det aktuella året.</t>
  </si>
  <si>
    <t>The statistics describe the number of vehicles in traffic/not in traffic, new- and deregistered vehicles for the last year and in several tables for the last 10 years. Vehicles are divided into, among other things, vehicle type, fuel, ownership, weight and age. The statistics include vehicles in the Road Traffic Register on 31 December of the year in question. New registrations and deregistrations refer to during the year. In addition, statistics on driving licenses are presented, such as the number of people per driving licence category by county and age group. The data refer to driving license holders at the end of the year in question.</t>
  </si>
  <si>
    <t>The statistics on driving licenses are based on the Swedish Transport Agency's driving license register.</t>
  </si>
  <si>
    <t>Förekomsten av objektsbortfall är obefintlig eftersom statistikdatabasen för fordon baseras på ett heltäckande administrativt register, Vägtrafikregistret. För enstaka objekt kan dock vissa uppgifter saknas (så kallat partiellt bortfall). Detta beror på att alla variabler inte är obligatoriska att fylla i för ett fordon som registreras. Generellt anses dock kvaliteten på uppgifterna vara hög. Statistiken kan dessutom framställas relativt snabbt efter årets slut (februari) vilket bidrar till dess kvalitet i form av relevans för att fånga fordonsparkens sammansättning och utveckling. Statistiken om körkort baseras även det på ett heltäckande administrativt register som anses hålla hög kvalitet. För vidare diskussion om kvalitet, se statistikens kvalitetsdeklaration, "Dokumentation" på</t>
  </si>
  <si>
    <t>The occurrence of missing objects is non-existent since the statistical database for vehicles is based on a comprehensive administrative register, the Road Traffic Register. For individual objects, however, some data may be missing, due to not all variables being mandatory for a vehicle to be registered. In general, however, the quality of the data is considered to be high. The statistics can also be produced relatively quickly after the end of the year (February), which contributes to its quality in terms of relevance for capturing the stock and development of the vehicle fleet.</t>
  </si>
  <si>
    <t>Fordon på väg (trafa.se)</t>
  </si>
  <si>
    <r>
      <t xml:space="preserve">Husbil </t>
    </r>
    <r>
      <rPr>
        <sz val="11"/>
        <color rgb="FF000000"/>
        <rFont val="Calibri"/>
        <family val="2"/>
      </rPr>
      <t>(tabell PB9)</t>
    </r>
  </si>
  <si>
    <t>Yrkesmässig trafik</t>
  </si>
  <si>
    <t>Yrkesmässig trafik är trafik som utförs mot betalning/ersättning. Bedrivs som gods- eller persontransporter på väg. Ett företag måste ha yrkestrafiktillstånd för att få bedriva yrkesmässig trafik samt ange vilka fordon som ska användas.</t>
  </si>
  <si>
    <t>Firmabilstrafik</t>
  </si>
  <si>
    <t>Firmabilstrafiken omfattar fordonen som ett företag använder i egen regi för transporter.</t>
  </si>
  <si>
    <t xml:space="preserve">varav
</t>
  </si>
  <si>
    <t>varav</t>
  </si>
  <si>
    <t>Varav nyregistrerade under året</t>
  </si>
  <si>
    <t xml:space="preserve">varav kyl </t>
  </si>
  <si>
    <t xml:space="preserve">varav </t>
  </si>
  <si>
    <t>varav husvagnar</t>
  </si>
  <si>
    <t>Behörighet A (MC) ingick när man tog körkort för behörighet B fram till och med 1975.</t>
  </si>
  <si>
    <t>Lätta lastbilar</t>
  </si>
  <si>
    <t>Tunga lastbilar</t>
  </si>
  <si>
    <t xml:space="preserve">  2 001–4 000</t>
  </si>
  <si>
    <t xml:space="preserve">  4 001–6 000</t>
  </si>
  <si>
    <t xml:space="preserve">  6 001–8 000</t>
  </si>
  <si>
    <t xml:space="preserve">  8 001–10 000</t>
  </si>
  <si>
    <t>12 001–14 000</t>
  </si>
  <si>
    <t>14 001–16 000</t>
  </si>
  <si>
    <t>16 001–18 000</t>
  </si>
  <si>
    <t>18 001–20 000</t>
  </si>
  <si>
    <t>20 001–25 000</t>
  </si>
  <si>
    <t>25 001–30 000</t>
  </si>
  <si>
    <t>30 001–</t>
  </si>
  <si>
    <t>Alla åldrar</t>
  </si>
  <si>
    <t xml:space="preserve">  1 001–1 500</t>
  </si>
  <si>
    <t>30 001–32 000</t>
  </si>
  <si>
    <t>32 001–34 000</t>
  </si>
  <si>
    <t>34 001–36 000</t>
  </si>
  <si>
    <t>36 001–38 000</t>
  </si>
  <si>
    <t>38 001–40 000</t>
  </si>
  <si>
    <t>40 001–</t>
  </si>
  <si>
    <t>Tabell PB1. Personbilar, nyregistreringar samt avregistreringar efter avregistreringsorsak. År 2014–2023.</t>
  </si>
  <si>
    <t>Table PB1. Passenger cars, new registrations and deregistrations by cause of deregistration. Year 2014–2023.</t>
  </si>
  <si>
    <t>Tabell PB2. Personbilar i trafik efter ägare. År 2014–2023.</t>
  </si>
  <si>
    <t>Table PB2. Passenger cars in use by owner. Year 2014–2023.</t>
  </si>
  <si>
    <t>Tabell PB3. Personbilar, avställda efter ägare. År 2014–2023.</t>
  </si>
  <si>
    <t>Table PB3. Passenger cars not in use by owner. Year 2014–2023.</t>
  </si>
  <si>
    <t>Tabell PB4. Leasade personbilar (uthyrda minst ett år) efter ägare. År 2014–2023.</t>
  </si>
  <si>
    <t>Table PB4. Leased passenger cars (leased for at least one year) by owner. Year 2014–2023.</t>
  </si>
  <si>
    <t>Tabell PB5. Personbilar i trafik efter drivmedel. År 2014–2023.</t>
  </si>
  <si>
    <t>Table PB5. Passenger cars in use by fuel. Year 2014–2023.</t>
  </si>
  <si>
    <t>Tabell PB6. Personbilar i trafik efter årsmodell/tillverkningsår och ägare vid slutet av år 2023.</t>
  </si>
  <si>
    <t>Table PB6. Passenger cars in use by year of model/construction and owner at the end of year 2023.</t>
  </si>
  <si>
    <t>–2004</t>
  </si>
  <si>
    <t>Tabell PB8. Personbilar efter ägarens näringsgrenstillhörighet och status vid slutet av år 2023.</t>
  </si>
  <si>
    <t>Table PB8. Passenger cars by type of economic acitivity of ownership and status at the end of year 2023.</t>
  </si>
  <si>
    <t>Tabell PB9. Husbilar, bestånd efter status, nyregistreringar samt avregistreringar. År 2014–2023.</t>
  </si>
  <si>
    <t>Table PB9. Mobilehomes, stock by status, new registrations and deregistrations. Year 2014–2023.</t>
  </si>
  <si>
    <t>Tabell LB1. Lastbilar, bestånd efter status och totalvikt, nyregistreringar efter totalvikt samt avregistreringar. År 2014–2023.</t>
  </si>
  <si>
    <t>Table LB1. Lorries, stock by status, new registrations by permissible maximum weight and deregistrations. Year 2014–2023.</t>
  </si>
  <si>
    <t>Tabell LB2. Lätta lastbilar i trafik efter karosseri. År 2014–2023.</t>
  </si>
  <si>
    <t>Table LB2. Light goods vehicles in use by type of body. Year 2014–2023.</t>
  </si>
  <si>
    <t>Tabell LB3. Tunga lastbilar i trafik efter karosseri. År 2014–2023.</t>
  </si>
  <si>
    <t>Table LB3. Heavy goods vehicles in use by type of body. Year 2014–2023.</t>
  </si>
  <si>
    <t>Tabell LB4. Lätta lastbilar, nyregistreringar efter karosseri. År 2014–2023.</t>
  </si>
  <si>
    <t>Table LB4. Light goods vehicles, new registrations by type of body. Year 2014–2023.</t>
  </si>
  <si>
    <t>Tabell LB5. Tunga lastbilar, nyregistreringar efter karosseri. År 2014–2023.</t>
  </si>
  <si>
    <t>Table LB5. Heavy goods vehicles, new registrations by type of body. Year 2014–2023.</t>
  </si>
  <si>
    <t>Tabell LB6. Lätta lastbilar, avställda efter karosseri. År 2014–2023.</t>
  </si>
  <si>
    <t>Table LB6. Light goods vehicles not in use by type of body. Year 2014–2023.</t>
  </si>
  <si>
    <t>Tabell LB7. Tunga lastbilar, avställda efter karosseri. År 2014–2023.</t>
  </si>
  <si>
    <t>Table LB7. Heavy goods vehicles not in use by type of body. Year 2014–2023.</t>
  </si>
  <si>
    <t>Tabell LB8. Lätta lastbilar i trafik efter ägande, yrkesmässig trafik, firmabilstrafik och leasing. År 2014–2023.</t>
  </si>
  <si>
    <t>Table LB8. Light goods vehicles in use, used in transport for hire or reward or transport on own account by type of owner and leasing. Year 2014–2023.</t>
  </si>
  <si>
    <t>Tabell LB9. Tunga lastbilar i trafik efter ägande, yrkesmässig trafik, firmabilstrafik och leasing. År 2014–2023.</t>
  </si>
  <si>
    <t>Table LB9. Heavy goods vehicles in use, used in transport for hire or reward or transport on own account by type of owner and leasing. Year 2014–2023.</t>
  </si>
  <si>
    <t>Tabell LB10. Lastbilar i trafik efter ägarens näringsgrenstillhörighet och totalvikt vid slutet av år 2023.</t>
  </si>
  <si>
    <r>
      <t>Table LB10. Lorries in use by type of economic acitivity</t>
    </r>
    <r>
      <rPr>
        <i/>
        <vertAlign val="superscript"/>
        <sz val="9"/>
        <rFont val="Arial"/>
        <family val="2"/>
      </rPr>
      <t xml:space="preserve"> </t>
    </r>
    <r>
      <rPr>
        <i/>
        <sz val="9"/>
        <rFont val="Arial"/>
        <family val="2"/>
      </rPr>
      <t>of ownership and permissible maximum weight at the end of year 2023.</t>
    </r>
  </si>
  <si>
    <t>Table LB11. Light goods vehicles in use by fuel. Years 2014–2023.</t>
  </si>
  <si>
    <t>Tabell LB12. Tunga lastbilar i trafik efter drivmedel. År 2014–2023.</t>
  </si>
  <si>
    <t>Table LB12. Heavy goods vehicles in use by fuel. Year 2014–2023.</t>
  </si>
  <si>
    <t>Tabell LB13. Lastbilar i trafik efter maximilastvikt och karosseri vid slutet av år 2023.</t>
  </si>
  <si>
    <t>Table LB13. Lorries in use by load capacity and type of body at the end of year 2023.</t>
  </si>
  <si>
    <t>Tabell LB14. Lastbilar i trafik efter totalvikt och karosseri vid slutet av år 2023.</t>
  </si>
  <si>
    <t>Table LB14. Lorries in use by permissible maximum weight and type of body at the end of year 2023.</t>
  </si>
  <si>
    <t>Tabell BU1. Bussar, bestånd efter status, nyregistreringar samt avregistreringar. År 2014–2023.</t>
  </si>
  <si>
    <t>Table BU1. Buses, stock by status, new registrations and deregistrations. Year 2014–2023.</t>
  </si>
  <si>
    <t>Tabell BU2. Bussar i trafik efter bussklass. År 2015–2023.</t>
  </si>
  <si>
    <t>Table BU2. Buses in use by busclass. Year 2015–2023.</t>
  </si>
  <si>
    <t>Tabell BU3. Bussar, bestånd efter status och ägare, yrkesmässig trafik och firmabilstrafik. År 2014–2023.</t>
  </si>
  <si>
    <t>Table BU3. Buses, stock by status and owner, in public service and on own account. Year 2014–2023.</t>
  </si>
  <si>
    <t>Tabell BU4. Bussar i trafik efter drivmedel. År 2014–2023.</t>
  </si>
  <si>
    <t>Table BU4. Buses in use by fuel. Year 2014–2023.</t>
  </si>
  <si>
    <t>Tabell BU5. Leasade bussar i trafik efter bussklass. År 2015–2023.</t>
  </si>
  <si>
    <t>Table BU5. Leased buses in use by class. Year 2015–2023.</t>
  </si>
  <si>
    <t>Table MC1. Motorcycles, new registrations and deregistrations by owner. Year 2014–2023.</t>
  </si>
  <si>
    <t>Tabell MC1. Motorcyklar, nyregistreringar och avregistreringar efter ägare. År 2014–2023.</t>
  </si>
  <si>
    <t>Tabell MC2. Motorcyklar, nyregistreringar och avregistreringar efter cylindervolym och ägare. År 2023.</t>
  </si>
  <si>
    <t>Table MC2. Motorcycles, new registrations and deregistrations by cylinder volume and owner. Year 2023.</t>
  </si>
  <si>
    <t>Tabell MC3. Motorcyklar, bestånd efter status och ägare. År 2014–2023.</t>
  </si>
  <si>
    <t>Table MC3. Motorcycles, stock by status and owner. Year 2014–2023.</t>
  </si>
  <si>
    <t>Tabell MC4. Motorcyklar i trafik efter årsmodell/tillverkningsår och cylindervolym vid slutet av år 2023.</t>
  </si>
  <si>
    <t>Table MC4. Motorcycles in use by year of model/construction and cylinder volume at the end of year 2023.</t>
  </si>
  <si>
    <t>Tabell MP1. Mopeder klass I, nyregistreringar och avregistreringar efter ägare. År 2014–2023.</t>
  </si>
  <si>
    <t>Table MP1. Mopeds class 1, new registrations and deregistrations by owner. Year 2014–2023.</t>
  </si>
  <si>
    <t>Tabell MP2. Mopeder klass I, bestånd efter status och ägare. År 2014–2023.</t>
  </si>
  <si>
    <t>Tabell MP3. Mopeder klass I i trafik efter ägarens ålder och kön vid slutet av år 2023.</t>
  </si>
  <si>
    <t>Table MP3. Mopeds class 1 in use by the age and sex of the owner at the end of year 2023.</t>
  </si>
  <si>
    <t>Tabell TR1. Traktorer, bestånd efter status, nyregistreringar och avregistreringar. År 2014–2023.</t>
  </si>
  <si>
    <t>Table TR1. Tractors, stock by status, new registrations and deregistrations. Year 2014–2023.</t>
  </si>
  <si>
    <t>Tabell TR2. Traktorer i trafik efter ägarens näringsgrenstillhörighet. År 2014–2023.</t>
  </si>
  <si>
    <t>Table TR2. Tractors in use according to economic activity of ownership. Year 2014–2023.</t>
  </si>
  <si>
    <t>Tabell TR3. Traktorer i trafik efter årsmodell/tillverkningsår och tjänstevikt vid slutet av år 2023.</t>
  </si>
  <si>
    <t>Table TR3. Tractors in use by year of model/construction and kerb weight at the end of year 2023.</t>
  </si>
  <si>
    <t>Tabell TS1. Terrängskotrar, bestånd efter status, nyregistreringar och avregistreringar. År 2014–2023.</t>
  </si>
  <si>
    <t>Table TS1. Terrain vehicles, stock by status, new registrations and deregistrations. Year 2014–2023.</t>
  </si>
  <si>
    <t>Tabell TS2. Snöskotrar, bestånd efter status, nyregistreringar och avregistreringar. År 2014–2023.</t>
  </si>
  <si>
    <t>Table TS2. Snowmobiles, stock by status, new registrations and deregistrations. Year 2014–2023.</t>
  </si>
  <si>
    <t>Tabell TS3. Terränghjuling, bestånd efter status, nyregistreringar och avregistreringar. År 2014–2023.</t>
  </si>
  <si>
    <t>Table TS3. All-terrain vehicles, stock by status, new registrations and deregistrations. Year 2014–2023.</t>
  </si>
  <si>
    <t>Tabell RS1. Nyregistreringar av fordon efter län och fordonsslag år 2023.</t>
  </si>
  <si>
    <t>Table RS1. New registrations of vehicles by county and kind of vehicle year 2023.</t>
  </si>
  <si>
    <t>Tabell RS2. Fordon i trafik efter län och fordonsslag vid slutet av år 2023.</t>
  </si>
  <si>
    <t>Table RS2. Vehicles in use by county and kind of vehicle at the end of year 2023.</t>
  </si>
  <si>
    <t>Tabell RS3. Avställda fordon efter län och fordonsslag vid slutet av år 2023.</t>
  </si>
  <si>
    <t>Table RS3. Vehicles not in use by county and kind of vehicle at the end of year 2023.</t>
  </si>
  <si>
    <t>Tabell RS4. Personbilar i trafik efter län, ägare, taxi och leasing vid slutet av år 2023.</t>
  </si>
  <si>
    <t>Table RS4. Passenger cars in use by county, owner, taxi and leased, at the end of year 2023.</t>
  </si>
  <si>
    <t>Tabell RS5. Personbilar i trafik efter län och drivmedel vid slutet av år 2023.</t>
  </si>
  <si>
    <t>Table RS5. Passenger cars in use by county and fuel at the end of year 2023.</t>
  </si>
  <si>
    <t>Tabell RS6. Nyregistreringar av personbilar efter län och drivmedel år 2023.</t>
  </si>
  <si>
    <t>Table RS6. New registrations of passenger cars by county and fuel year 2023.</t>
  </si>
  <si>
    <t>Tabell SL1. Släpvagnar, bestånd efter status, nyregistreringar och avregistreringar. År 2014–2023.</t>
  </si>
  <si>
    <t>Tabell SL2. Släpvagnar, nyregistreringar efter karosseri. År 2014–2023.</t>
  </si>
  <si>
    <t>Table SL3. Trailers in use by type of body. Year 2014–2023.</t>
  </si>
  <si>
    <t>Table SL4. Trailers in use by permissible maximum weight and type of body at the end of year 2023.</t>
  </si>
  <si>
    <t>Tabell SL4. Släpvagnar i trafik efter totalvikt och karosseri vid slutet av år 2023.</t>
  </si>
  <si>
    <t>Table SL2. Trailers, new registrations by type of body. Year 2014–2023.</t>
  </si>
  <si>
    <t>Table SL1. Trailers, stock by status, new registrations and deregistrations. Year 2014–2023.</t>
  </si>
  <si>
    <t>–1 300</t>
  </si>
  <si>
    <t>1 301–2 500</t>
  </si>
  <si>
    <t>2 501–3 000</t>
  </si>
  <si>
    <t>3 001–7 000</t>
  </si>
  <si>
    <t>7 001–</t>
  </si>
  <si>
    <t>Table KÖ2. Share of the population having driving licence for motorcycle, by county, age and gender at the end of year 2023.</t>
  </si>
  <si>
    <t>Fordon 2023</t>
  </si>
  <si>
    <t>Vehicles 2023</t>
  </si>
  <si>
    <r>
      <t>Gas</t>
    </r>
    <r>
      <rPr>
        <sz val="11"/>
        <rFont val="Calibri"/>
        <family val="2"/>
      </rPr>
      <t xml:space="preserve"> - Fordon som har naturgas, biogas eller metangas som första eller andra drivmedel. Fordon där fordonsgasen används som inblandning och som ej kan köras på 100% gas redovisas under det huvudsakliga drivmedlet.</t>
    </r>
  </si>
  <si>
    <t>Tabell SL3. Släpvagnar i trafik efter karosseri. År 2014–2023.</t>
  </si>
  <si>
    <t xml:space="preserve">                                                          Statistik 2024:2</t>
  </si>
  <si>
    <t>Tabell LB11. Lätta lastbilari trafik efter drivmedel. År 2014–2023.</t>
  </si>
  <si>
    <t>Table MP2. Mopeds class 1, stock by status and owner. Years 2014–2023.</t>
  </si>
  <si>
    <t>Tabell MP4. Mopeder klass I efter drivmedel och status. År 2014–2023</t>
  </si>
  <si>
    <t>Table MP4. Mopeds class 1 by fuel and in use/not in use. Year 2014–2023</t>
  </si>
  <si>
    <t>Definitioner / Definitions</t>
  </si>
  <si>
    <t xml:space="preserve">Sole trader </t>
  </si>
  <si>
    <t xml:space="preserve">A sole trader is a person who runs and is responsible for a business.  </t>
  </si>
  <si>
    <t xml:space="preserve">Enligt bolagsverket är en enskild näringsidkare inte en juridisk person. I statistiken om fordon redovisas dock alla bolagsformer som juridiska personer. </t>
  </si>
  <si>
    <t>According to the Swedish Companies Registration Office, a sole trader is not a legal person. However, in the statistics on vehicles all types of companies are reported as legal persons.</t>
  </si>
  <si>
    <r>
      <rPr>
        <b/>
        <sz val="11"/>
        <color rgb="FF000000"/>
        <rFont val="Calibri"/>
        <family val="2"/>
      </rPr>
      <t>Motorhome</t>
    </r>
    <r>
      <rPr>
        <sz val="11"/>
        <color rgb="FF000000"/>
        <rFont val="Calibri"/>
        <family val="2"/>
      </rPr>
      <t xml:space="preserve"> (table PB9)</t>
    </r>
  </si>
  <si>
    <t xml:space="preserve">En personbil klass II kallas ofta för husbil men en husbil kan också vara registrerad som en lastbil (gäller äldre husbilar). Om husbilen är registrerad som lastbil, finns det andra krav på förarens behörighet, fordonets utrustning samt skatter och avgifter. </t>
  </si>
  <si>
    <t xml:space="preserve">A class II passenger car is often called a motorhome, but a motorhome can also be registered as a lorry.  If the motorhome is registered as a lorry, there are other requirements concerning the driver's licence, the vehicle's equipment and taxes and charges. </t>
  </si>
  <si>
    <t>Då vi får många frågor på antalet husbilar har vi valt att redovisa dessa i en egen tabell.</t>
  </si>
  <si>
    <t>As we receive many questions about the number of mobile homes, we have chosen to present these in a separate table.</t>
  </si>
  <si>
    <t>Lorry</t>
  </si>
  <si>
    <t>A light lorry is a lorry with a maximum total weight of 3 500 kg. Heavy lorries have a total weight of more than 3 500 kg.</t>
  </si>
  <si>
    <t>Terrain vehicle</t>
  </si>
  <si>
    <t xml:space="preserve">Terrängskoter är ett terrängmotorfordon med en tjänstevikt av högst 450 kg. </t>
  </si>
  <si>
    <t xml:space="preserve">A terrain vehicle is an off-road motorised vehicle with an unladen weight not exceeding 450 kg. </t>
  </si>
  <si>
    <t>Fordonsslaget terrängskoter delades den 1 april 2009 upp i två nya fordonsslag: snöskoter och terränghjuling. Äldre fordon redan i registret har i största mån delats upp i snöskoter respektive terränghjuling, men det finns en restpost som långsamt blir mindre.</t>
  </si>
  <si>
    <t>On 1 April 2009, the terrein vehicle category was split into two new categories: snowmobile and ATV. Older vehicles already in the register have largely been split into snowmobile and ATV, the group of uncategorized vehicles is slowly decreasing.</t>
  </si>
  <si>
    <t>Transport for hire or reward</t>
  </si>
  <si>
    <t>Commercial traffic is traffic as transport for hire or reward. Operated as freight or passenger transport by road. A company must have a commercial traffic permit to operate and specify the vehicles to be used.</t>
  </si>
  <si>
    <t>Transport on own account</t>
  </si>
  <si>
    <t>Transport on own account includes the vehicles that a company uses for its own transportation.</t>
  </si>
  <si>
    <t>Type of body</t>
  </si>
  <si>
    <t xml:space="preserve">Karosserikoder anges bl.a. i bilregistret och registreringshandlingar för att beskriva karosseritypen hos en bil eller en släpvagn,  t.ex. flak, skåp eller tank. Vissa koder anger dock närmast att fordonet är inrättat för visst ändamål,  t.ex. brandfordon eller polisfordon. </t>
  </si>
  <si>
    <t>Bodywork codes are used in the vehicle register and registration documents to describe the body type of a car or trailer, such as a flatbed, van or tank. However, some codes mainly indicate that the vehicle is designed for a specific purpose, such as a fire or police vehicle.</t>
  </si>
  <si>
    <t>Busclass</t>
  </si>
  <si>
    <t>For vehicles designed for the carriage of more than 22 passengers in addition to the driver, the following classes of vehicles exist according to Regulation No 107 of the United Nations Economic Commission for Europe (the designation 'city bus' etc. is that of Transport Analysis):</t>
  </si>
  <si>
    <t>For vehicles designed to carry a maximum of 22 passengers in addition to the driver, the following classes of vehicles exist:</t>
  </si>
  <si>
    <r>
      <rPr>
        <b/>
        <sz val="11"/>
        <color rgb="FF000000"/>
        <rFont val="Calibri"/>
        <family val="2"/>
      </rPr>
      <t xml:space="preserve">Class </t>
    </r>
    <r>
      <rPr>
        <sz val="11"/>
        <color rgb="FF000000"/>
        <rFont val="Calibri"/>
        <family val="2"/>
      </rPr>
      <t>I 'City bus' - Vehicle constructed with standing passenger spaces to permit frequent movement of passengers.</t>
    </r>
  </si>
  <si>
    <r>
      <rPr>
        <b/>
        <sz val="11"/>
        <color rgb="FF000000"/>
        <rFont val="Calibri"/>
        <family val="2"/>
      </rPr>
      <t>Class II</t>
    </r>
    <r>
      <rPr>
        <sz val="11"/>
        <color rgb="FF000000"/>
        <rFont val="Calibri"/>
        <family val="2"/>
      </rPr>
      <t xml:space="preserve"> 'Regional bus' - Vehicle constructed principally for the carriage of seated passengers and designed to permit the carriage of standing passengers in the gangway and/or in a space not exceeding the space occupied by two double seats. </t>
    </r>
  </si>
  <si>
    <r>
      <rPr>
        <b/>
        <sz val="11"/>
        <color rgb="FF000000"/>
        <rFont val="Calibri"/>
        <family val="2"/>
      </rPr>
      <t>Class III</t>
    </r>
    <r>
      <rPr>
        <sz val="11"/>
        <color rgb="FF000000"/>
        <rFont val="Calibri"/>
        <family val="2"/>
      </rPr>
      <t xml:space="preserve"> 'Coach' - Vehicles constructed exclusively for the carriage of seated passengers. </t>
    </r>
  </si>
  <si>
    <r>
      <rPr>
        <b/>
        <sz val="11"/>
        <color rgb="FF000000"/>
        <rFont val="Calibri"/>
        <family val="2"/>
      </rPr>
      <t>Class A</t>
    </r>
    <r>
      <rPr>
        <sz val="11"/>
        <color rgb="FF000000"/>
        <rFont val="Calibri"/>
        <family val="2"/>
      </rPr>
      <t xml:space="preserve"> 'Small city bus' - Vehicles designed to carry standing passengers. A vehicle in this class is equipped with seats and shall have space for standing passengers.</t>
    </r>
  </si>
  <si>
    <r>
      <rPr>
        <b/>
        <sz val="11"/>
        <color rgb="FF000000"/>
        <rFont val="Calibri"/>
        <family val="2"/>
      </rPr>
      <t>Class B</t>
    </r>
    <r>
      <rPr>
        <sz val="11"/>
        <color rgb="FF000000"/>
        <rFont val="Calibri"/>
        <family val="2"/>
      </rPr>
      <t xml:space="preserve"> 'Small coach' - Vehicles not designed for the carriage of standing passengers. A vehicle of this class has no space for standing passengers.</t>
    </r>
  </si>
  <si>
    <r>
      <rPr>
        <b/>
        <sz val="11"/>
        <color rgb="FF000000"/>
        <rFont val="Calibri"/>
        <family val="2"/>
      </rPr>
      <t>Klass I</t>
    </r>
    <r>
      <rPr>
        <sz val="11"/>
        <color rgb="FF000000"/>
        <rFont val="Calibri"/>
        <family val="2"/>
      </rPr>
      <t xml:space="preserve"> "Stadsbuss" - Fordon som tillverkats med utrymmen för ståplatspassagerare för att medge frekventa förflyttningar av passagerare.</t>
    </r>
  </si>
  <si>
    <r>
      <rPr>
        <b/>
        <sz val="11"/>
        <color rgb="FF000000"/>
        <rFont val="Calibri"/>
        <family val="2"/>
      </rPr>
      <t xml:space="preserve">Klass II </t>
    </r>
    <r>
      <rPr>
        <sz val="11"/>
        <color rgb="FF000000"/>
        <rFont val="Calibri"/>
        <family val="2"/>
      </rPr>
      <t xml:space="preserve">"Regionbuss" - Fordon som huvudsakligen tillverkats för befordran av sittplatspassagerare och som är utformade för att medge befordran av ståplatspassagerare i mittgången och/eller i ett utrymme som inte är större än att det utrymme som upptas för två dubbelsäten. </t>
    </r>
  </si>
  <si>
    <r>
      <rPr>
        <b/>
        <sz val="11"/>
        <color rgb="FF000000"/>
        <rFont val="Calibri"/>
        <family val="2"/>
      </rPr>
      <t xml:space="preserve">Klass III </t>
    </r>
    <r>
      <rPr>
        <sz val="11"/>
        <color rgb="FF000000"/>
        <rFont val="Calibri"/>
        <family val="2"/>
      </rPr>
      <t xml:space="preserve">"Långfärdsbuss" - Fordon som uteslutande tillverkats för befordran av sittplatspassagerare. </t>
    </r>
  </si>
  <si>
    <r>
      <rPr>
        <b/>
        <sz val="11"/>
        <color rgb="FF000000"/>
        <rFont val="Calibri"/>
        <family val="2"/>
      </rPr>
      <t>Klass A</t>
    </r>
    <r>
      <rPr>
        <sz val="11"/>
        <color rgb="FF000000"/>
        <rFont val="Calibri"/>
        <family val="2"/>
      </rPr>
      <t xml:space="preserve"> "Mindre stadsbuss" - Fordon utformade för befordran av ståplatspassagerare. Ett fordon i denna klass är utrustat med säten och ska ha utrymme för ståplatspassagerare</t>
    </r>
  </si>
  <si>
    <r>
      <rPr>
        <b/>
        <sz val="11"/>
        <color rgb="FF000000"/>
        <rFont val="Calibri"/>
        <family val="2"/>
      </rPr>
      <t>Klass B</t>
    </r>
    <r>
      <rPr>
        <sz val="11"/>
        <color rgb="FF000000"/>
        <rFont val="Calibri"/>
        <family val="2"/>
      </rPr>
      <t xml:space="preserve"> "Mindre långfärdsbuss" - Fordon som inte är utformade för befordran av ståplatspassagerare. Ett fordon i denna klass saknar utrymme för ståplatspassagerare.</t>
    </r>
  </si>
  <si>
    <t>Fuel</t>
  </si>
  <si>
    <t>The registered fuel is stated as fuel 1 and fuel 2, it is not mandatory to state several fuels in the road traffic register even if the vehicle can be powered by e.g. both petrol and gas. Fuel in these statistics says nothing about which fuel is actually used when driving.</t>
  </si>
  <si>
    <t>The grouping used is:</t>
  </si>
  <si>
    <r>
      <rPr>
        <b/>
        <sz val="11"/>
        <color rgb="FF000000"/>
        <rFont val="Calibri"/>
        <family val="2"/>
      </rPr>
      <t>Petrol</t>
    </r>
    <r>
      <rPr>
        <sz val="11"/>
        <color rgb="FF000000"/>
        <rFont val="Calibri"/>
        <family val="2"/>
      </rPr>
      <t xml:space="preserve"> - Vehicles powered by petrol only, including 'mild hybrids' (see below).</t>
    </r>
  </si>
  <si>
    <r>
      <rPr>
        <b/>
        <sz val="11"/>
        <color rgb="FF000000"/>
        <rFont val="Calibri"/>
        <family val="2"/>
      </rPr>
      <t>Diesel</t>
    </r>
    <r>
      <rPr>
        <sz val="11"/>
        <color rgb="FF000000"/>
        <rFont val="Calibri"/>
        <family val="2"/>
      </rPr>
      <t xml:space="preserve"> - Vehicles powered by diesel, biodiesel or a combination of both, including mild hybrids (see below).</t>
    </r>
  </si>
  <si>
    <r>
      <rPr>
        <b/>
        <sz val="11"/>
        <color rgb="FF000000"/>
        <rFont val="Calibri"/>
        <family val="2"/>
      </rPr>
      <t>Electric</t>
    </r>
    <r>
      <rPr>
        <sz val="11"/>
        <color rgb="FF000000"/>
        <rFont val="Calibri"/>
        <family val="2"/>
      </rPr>
      <t xml:space="preserve"> - Vehicles powered solely by electricity.</t>
    </r>
  </si>
  <si>
    <r>
      <rPr>
        <b/>
        <sz val="11"/>
        <color rgb="FF000000"/>
        <rFont val="Calibri"/>
        <family val="2"/>
      </rPr>
      <t>Electric hybrid</t>
    </r>
    <r>
      <rPr>
        <sz val="11"/>
        <color rgb="FF000000"/>
        <rFont val="Calibri"/>
        <family val="2"/>
      </rPr>
      <t xml:space="preserve"> - Vehicles powered by electricity in combination with another fuel, such as petrol or diesel. Hybrid electric vehicles also include those that have "hybrid electric" indicated in the variables emission class and/or electric vehicle. See more below.</t>
    </r>
  </si>
  <si>
    <r>
      <rPr>
        <b/>
        <sz val="11"/>
        <color rgb="FF000000"/>
        <rFont val="Calibri"/>
        <family val="2"/>
      </rPr>
      <t>Plug-in hybrid</t>
    </r>
    <r>
      <rPr>
        <sz val="11"/>
        <color rgb="FF000000"/>
        <rFont val="Calibri"/>
        <family val="2"/>
      </rPr>
      <t xml:space="preserve"> - Vehicles that can be charged by plugging into an electrical outlet and that use electricity in combination with another fuel, e.g. petrol or diesel. Plug-in hybrids also include those vehicles with "plug-in hybrid" in the emission class and/or electric vehicle variables.</t>
    </r>
  </si>
  <si>
    <r>
      <rPr>
        <b/>
        <sz val="11"/>
        <color rgb="FF000000"/>
        <rFont val="Calibri"/>
        <family val="2"/>
      </rPr>
      <t>Ethanol</t>
    </r>
    <r>
      <rPr>
        <sz val="11"/>
        <color rgb="FF000000"/>
        <rFont val="Calibri"/>
        <family val="2"/>
      </rPr>
      <t xml:space="preserve"> - Vehicles with ethanol, E85 or ED95 as their first or second fuel.</t>
    </r>
  </si>
  <si>
    <r>
      <rPr>
        <b/>
        <sz val="11"/>
        <rFont val="Calibri"/>
        <family val="2"/>
      </rPr>
      <t>Gas</t>
    </r>
    <r>
      <rPr>
        <sz val="11"/>
        <rFont val="Calibri"/>
        <family val="2"/>
      </rPr>
      <t xml:space="preserve"> - Vehicles using natural gas, biogas or methane gas as primary or secondary fuel. Vehicles where gas is used as an admixture and which cannot run on 100% gas are nreportede under the main fuel.</t>
    </r>
  </si>
  <si>
    <r>
      <t xml:space="preserve">Övriga - </t>
    </r>
    <r>
      <rPr>
        <sz val="11"/>
        <color rgb="FF000000"/>
        <rFont val="Calibri"/>
        <family val="2"/>
      </rPr>
      <t>Fordon som har motorgas, gengas, vätgas eller okänt bränsle</t>
    </r>
  </si>
  <si>
    <r>
      <rPr>
        <b/>
        <sz val="11"/>
        <color rgb="FF000000"/>
        <rFont val="Calibri"/>
        <family val="2"/>
      </rPr>
      <t>Other</t>
    </r>
    <r>
      <rPr>
        <sz val="11"/>
        <color rgb="FF000000"/>
        <rFont val="Calibri"/>
        <family val="2"/>
      </rPr>
      <t xml:space="preserve"> - Vehicles running on LPG, CNG, hydrogen or unknown fuel.</t>
    </r>
  </si>
  <si>
    <t xml:space="preserve">Electric hybrid </t>
  </si>
  <si>
    <t>Electric hybrids are not externally chargeable - unlike plug-in hybrids - but are charged while driving by recovering kinetic energy. Electric hybrids do not include mild hybrids, which are reported under the main fuel.</t>
  </si>
  <si>
    <t>Regular' electric hybrids are powered by an internal combustion engine and an electric motor. The electric motor's battery is charged while driving. The motors work together or power the car separately.</t>
  </si>
  <si>
    <t>Mild hybrids are powered by an internal combustion engine and cannot run solely on electricity. The additional electric motor is so small in a mild hybrid that it cannot drive the car but helps the internal combustion engine, thus reducing fuel consumption.</t>
  </si>
  <si>
    <t>Driving licenses</t>
  </si>
  <si>
    <t>Category A (MC) was included when taking a driving license for category B up to and including 1975.</t>
  </si>
  <si>
    <t>Biltäthet</t>
  </si>
  <si>
    <t>Car density</t>
  </si>
  <si>
    <t>Biltäthet anges som antal personbilar per 1 000 invånare. Befolkningsuppgifter hämtas från SCB och avser uppgift per den 1 november samma år som statistiken avser.</t>
  </si>
  <si>
    <t>Car density is defined as the number of passenger cars per 1 000 inhabitants. Population data is obtained from Statistics Sweden and refers to data as of November 1 of the year to which the statistics refer.</t>
  </si>
  <si>
    <t>Statistiken avser körkort för personer folbokförda i Sverige. Befolkningsuppgifter hämtas från SCB och avser uppgift per den 1 november samma år som statistiken avser.</t>
  </si>
  <si>
    <t>The statistics refer to driving licenses for Swedish residents. Population data is obtained from Statistics Sweden and refers to data as of November 1 of the year to which the statistics refer.</t>
  </si>
  <si>
    <t>..</t>
  </si>
  <si>
    <t>Tabell PB7. Personbilar i trafik, genomsnittlig tjänstevikt efter drivmedel. År 2014–2023</t>
  </si>
  <si>
    <t>Table PB7. Passenger cars in use, average kerb weight by fuel. Year 2014–2023</t>
  </si>
  <si>
    <t>Tabell MC5. Motorcyklar efter drivmedel och status. År 2014–2023</t>
  </si>
  <si>
    <t>Table MC5. Motorcycles by fuel and in use/not in use. Year 2014–2023</t>
  </si>
  <si>
    <t>Tabell TR4. Traktorer i trafik efter drivmedel . År 2014–2023</t>
  </si>
  <si>
    <t>Table TR4. Tractors in use by fuel. Year 2014–2023</t>
  </si>
  <si>
    <t>Publiceringsdatum: 2024-02-22/ Date of publication: February 22, 2024</t>
  </si>
  <si>
    <t xml:space="preserve">      varav:  Lastbilsåkerier</t>
  </si>
  <si>
    <t xml:space="preserve">      varav:  Uthyrning och leasing av personbilar och lätta motorfordon</t>
  </si>
  <si>
    <t>varav lätta (–3 500 kg)</t>
  </si>
  <si>
    <t xml:space="preserve">      varav:  Bildetaljhandel  </t>
  </si>
  <si>
    <t xml:space="preserve">      varav:  Bilreparationsverkstäder </t>
  </si>
  <si>
    <t xml:space="preserve">      varav:  Tillverkning av motorfordon och släpvagnar </t>
  </si>
  <si>
    <t>varav tunga (3 501– kg)</t>
  </si>
  <si>
    <t xml:space="preserve">  1 501–</t>
  </si>
  <si>
    <t xml:space="preserve">         –2000</t>
  </si>
  <si>
    <t xml:space="preserve">     501–1 000</t>
  </si>
  <si>
    <t xml:space="preserve">           –500</t>
  </si>
  <si>
    <t xml:space="preserve">          –1 600</t>
  </si>
  <si>
    <t>Tabell KÖ1. Innehav av körkort klass B (personbil och lätt lastbil) i andel av befolkningen efter län och ålder vid slutet av år 2023.</t>
  </si>
  <si>
    <t>Table KÖ1. Share of the population having driving licence for passenger car by county and age at the end of year 2023.</t>
  </si>
  <si>
    <t>Tabell KÖ2. Innehav av körkort klass A (motorcykel, lätt/mellan/tung) i andel av befolkningen efter län, ålder och kön vid slutet av år 2023.</t>
  </si>
  <si>
    <t>Tabell KÖ3. Innehav av körkort klass C och D (tung lastbil och buss) efter län och ålder vid slutet av år 2023.</t>
  </si>
  <si>
    <t>Table KÖ3. Number of the population having driving licence for heavy lorry or bus by county and age at the end of year 2023.</t>
  </si>
  <si>
    <t>Tabell KÖ4. Körkortsinnehav (antal) för kvinnor och män fördelat på fordonslag och körkortsinnehavarens ålder vid slutet av år 2023.</t>
  </si>
  <si>
    <t>Table KÖ4. Number of women and men having driving licence for a particular vehicle by age at the end of year 2023.</t>
  </si>
  <si>
    <r>
      <rPr>
        <sz val="8"/>
        <rFont val="Arial"/>
        <family val="2"/>
      </rPr>
      <t xml:space="preserve">Anm. Befolkning avser 1 november 2023 / </t>
    </r>
    <r>
      <rPr>
        <i/>
        <sz val="8"/>
        <rFont val="Arial"/>
        <family val="2"/>
      </rPr>
      <t>Population as of November 1st</t>
    </r>
  </si>
  <si>
    <t>k</t>
  </si>
  <si>
    <t>För fordon som är inrättade för befordran av fler än 22 passagerare utöver föraren finns följande fordonsklasser enligt föreskrift nr 107 från Förenta nationernas ekonomiska kommission för Europa (beteckning stadsbuss etc. är Trafikanalys egen):</t>
  </si>
  <si>
    <t>1) Bussklasser enligt enligt föreskrift nr 107 från Förenta nationernas ekonomiska kommission för Europa.</t>
  </si>
  <si>
    <t xml:space="preserve">Statistiken avser de registreringspliktiga fordon som finns i Transportstyrelsens vägtrafikregister av fordonsslagen personbil, lastbil, buss, släpvagn (inklusive husvagn), motorcykel, moped klass I, snöskoter, terränghjuling, traktor, terrängvagn, terrängsläp och motorredskap enligt lag (2019:370) om fordons registrering och användning. Det innebär att enbart registreringspliktiga fordon kan ingå i statistiken och därför ingår enbart mopeder klass I och inte övriga mopeder. Militära fordon tillhörande staten och fordon som används enbart inom inhägnat område och för vilka registreringsplikt ej föreligger inkluderas inte i statistiken. </t>
  </si>
  <si>
    <t xml:space="preserve">The statistics refer to the vehicles required to be registered in the Swedish Transport Agency's road traffic register of the vehicle types passenger car, lorry, bus, trailer (including caravan), motorcycle, class I moped, snowmobile, all-terrain vehicle, tractor according to act (2019:370) on the registration and use of vehicles. This means that only registered vehicles can be included in the statistics and therefore only class I mopeds are included and not other mopeds. Military vehicles belonging to the state and vehicles that are used only within a fenced area and for which there is no registration obligation are not included in the statistics.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</si>
</sst>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 _k_r_-;\-* #,##0.00\ _k_r_-;_-* &quot;-&quot;??\ _k_r_-;_-@_-"/>
    <numFmt numFmtId="165" formatCode="#,##0.0"/>
    <numFmt numFmtId="166" formatCode="0.0"/>
    <numFmt numFmtId="167" formatCode="0.000"/>
    <numFmt numFmtId="168" formatCode="0.0%"/>
    <numFmt numFmtId="169" formatCode="#,###,##0"/>
    <numFmt numFmtId="170" formatCode="_-* #,##0\ _k_r_-;\-* #,##0\ _k_r_-;_-* &quot;-&quot;??\ _k_r_-;_-@_-"/>
    <numFmt numFmtId="171" formatCode="0000"/>
    <numFmt numFmtId="172" formatCode="#,##0.000"/>
  </numFmts>
  <fonts count="8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36"/>
      <name val="Arial"/>
      <family val="2"/>
    </font>
    <font>
      <sz val="8"/>
      <name val="Arial"/>
      <family val="2"/>
    </font>
    <font>
      <b/>
      <sz val="10"/>
      <color indexed="8"/>
      <name val="Arial"/>
      <family val="2"/>
    </font>
    <font>
      <b/>
      <sz val="10"/>
      <name val="Arial"/>
      <family val="2"/>
    </font>
    <font>
      <sz val="10"/>
      <name val="Arial"/>
      <family val="2"/>
    </font>
    <font>
      <b/>
      <sz val="9"/>
      <name val="Arial"/>
      <family val="2"/>
    </font>
    <font>
      <sz val="9"/>
      <name val="Arial"/>
      <family val="2"/>
    </font>
    <font>
      <sz val="8"/>
      <name val="Arial"/>
      <family val="2"/>
    </font>
    <font>
      <b/>
      <sz val="8"/>
      <name val="Arial"/>
      <family val="2"/>
    </font>
    <font>
      <i/>
      <sz val="8"/>
      <name val="Arial"/>
      <family val="2"/>
    </font>
    <font>
      <sz val="6"/>
      <name val="Arial"/>
      <family val="2"/>
    </font>
    <font>
      <b/>
      <sz val="9"/>
      <color indexed="10"/>
      <name val="Arial"/>
      <family val="2"/>
    </font>
    <font>
      <sz val="9"/>
      <color indexed="10"/>
      <name val="Arial"/>
      <family val="2"/>
    </font>
    <font>
      <sz val="8"/>
      <color indexed="10"/>
      <name val="Arial"/>
      <family val="2"/>
    </font>
    <font>
      <vertAlign val="superscript"/>
      <sz val="8"/>
      <name val="Arial"/>
      <family val="2"/>
    </font>
    <font>
      <b/>
      <sz val="8"/>
      <color indexed="10"/>
      <name val="Arial"/>
      <family val="2"/>
    </font>
    <font>
      <b/>
      <sz val="9"/>
      <color indexed="57"/>
      <name val="Arial"/>
      <family val="2"/>
    </font>
    <font>
      <sz val="8"/>
      <color indexed="8"/>
      <name val="Arial"/>
      <family val="2"/>
    </font>
    <font>
      <b/>
      <sz val="8"/>
      <color indexed="8"/>
      <name val="Arial"/>
      <family val="2"/>
    </font>
    <font>
      <b/>
      <sz val="9"/>
      <color indexed="8"/>
      <name val="Arial"/>
      <family val="2"/>
    </font>
    <font>
      <sz val="9"/>
      <color indexed="8"/>
      <name val="Arial"/>
      <family val="2"/>
    </font>
    <font>
      <sz val="8"/>
      <name val="Arial"/>
      <family val="2"/>
    </font>
    <font>
      <sz val="14"/>
      <name val="Arial"/>
      <family val="2"/>
    </font>
    <font>
      <b/>
      <sz val="16"/>
      <color indexed="9"/>
      <name val="Tahoma"/>
      <family val="2"/>
    </font>
    <font>
      <b/>
      <sz val="18"/>
      <name val="Arial"/>
      <family val="2"/>
    </font>
    <font>
      <b/>
      <i/>
      <sz val="14"/>
      <name val="Arial"/>
      <family val="2"/>
    </font>
    <font>
      <i/>
      <sz val="14"/>
      <name val="Arial"/>
      <family val="2"/>
    </font>
    <font>
      <sz val="8"/>
      <name val="Helvetica"/>
      <family val="2"/>
    </font>
    <font>
      <sz val="8"/>
      <name val="Helvetica"/>
      <family val="2"/>
    </font>
    <font>
      <u/>
      <sz val="10"/>
      <color theme="10"/>
      <name val="Arial"/>
      <family val="2"/>
    </font>
    <font>
      <sz val="8"/>
      <color rgb="FFFF0000"/>
      <name val="Arial"/>
      <family val="2"/>
    </font>
    <font>
      <sz val="9"/>
      <color rgb="FFFF0000"/>
      <name val="Arial"/>
      <family val="2"/>
    </font>
    <font>
      <sz val="11"/>
      <color rgb="FFFF0000"/>
      <name val="Arial"/>
      <family val="2"/>
    </font>
    <font>
      <sz val="8"/>
      <color theme="1"/>
      <name val="Arial"/>
      <family val="2"/>
    </font>
    <font>
      <sz val="10"/>
      <color theme="1"/>
      <name val="Arial"/>
      <family val="2"/>
    </font>
    <font>
      <b/>
      <i/>
      <u/>
      <sz val="10"/>
      <name val="Arial"/>
      <family val="2"/>
    </font>
    <font>
      <u/>
      <sz val="10"/>
      <color indexed="12"/>
      <name val="Arial"/>
      <family val="2"/>
    </font>
    <font>
      <sz val="10"/>
      <color theme="1"/>
      <name val="Calibri"/>
      <family val="2"/>
      <scheme val="minor"/>
    </font>
    <font>
      <sz val="10"/>
      <color rgb="FF000000"/>
      <name val="Arial"/>
      <family val="2"/>
    </font>
    <font>
      <sz val="9"/>
      <name val="Verdana"/>
      <family val="2"/>
    </font>
    <font>
      <b/>
      <sz val="11"/>
      <color rgb="FF69A616"/>
      <name val="Arial"/>
      <family val="2"/>
    </font>
    <font>
      <sz val="10"/>
      <color rgb="FFFF0000"/>
      <name val="Arial"/>
      <family val="2"/>
    </font>
    <font>
      <sz val="10"/>
      <color rgb="FF000000"/>
      <name val="Times New Roman"/>
      <family val="1"/>
    </font>
    <font>
      <u/>
      <sz val="8"/>
      <name val="Arial"/>
      <family val="2"/>
    </font>
    <font>
      <sz val="8"/>
      <color rgb="FFFF0000"/>
      <name val="Helvetica"/>
      <family val="2"/>
    </font>
    <font>
      <i/>
      <sz val="8"/>
      <name val="Helvetica"/>
      <family val="2"/>
    </font>
    <font>
      <b/>
      <sz val="16"/>
      <color theme="0"/>
      <name val="Tahoma"/>
      <family val="2"/>
    </font>
    <font>
      <b/>
      <i/>
      <sz val="10"/>
      <name val="Arial"/>
      <family val="2"/>
    </font>
    <font>
      <sz val="8"/>
      <name val="Verdana"/>
      <family val="2"/>
    </font>
    <font>
      <i/>
      <sz val="9"/>
      <name val="Arial"/>
      <family val="2"/>
    </font>
    <font>
      <i/>
      <vertAlign val="superscript"/>
      <sz val="9"/>
      <name val="Arial"/>
      <family val="2"/>
    </font>
    <font>
      <b/>
      <i/>
      <sz val="9"/>
      <color indexed="8"/>
      <name val="Arial"/>
      <family val="2"/>
    </font>
    <font>
      <b/>
      <i/>
      <sz val="16"/>
      <color rgb="FFFFFFFF"/>
      <name val="Tahoma"/>
      <family val="2"/>
    </font>
    <font>
      <b/>
      <sz val="9.5"/>
      <name val="Arial"/>
      <family val="2"/>
    </font>
    <font>
      <sz val="10"/>
      <name val="Calibri"/>
      <family val="2"/>
    </font>
    <font>
      <u/>
      <sz val="10"/>
      <name val="Arial"/>
      <family val="2"/>
    </font>
    <font>
      <i/>
      <sz val="9"/>
      <color indexed="8"/>
      <name val="Arial"/>
      <family val="2"/>
    </font>
    <font>
      <b/>
      <sz val="10"/>
      <color rgb="FFFF0000"/>
      <name val="Arial"/>
      <family val="2"/>
    </font>
    <font>
      <i/>
      <vertAlign val="superscript"/>
      <sz val="8"/>
      <name val="Arial"/>
      <family val="2"/>
    </font>
    <font>
      <vertAlign val="superscript"/>
      <sz val="8"/>
      <color theme="1"/>
      <name val="Arial"/>
      <family val="2"/>
    </font>
    <font>
      <b/>
      <i/>
      <sz val="16"/>
      <color theme="0"/>
      <name val="Tahoma"/>
      <family val="2"/>
    </font>
    <font>
      <b/>
      <sz val="11"/>
      <name val="Calibri"/>
      <family val="2"/>
      <scheme val="minor"/>
    </font>
    <font>
      <sz val="11"/>
      <name val="Calibri"/>
      <family val="2"/>
      <scheme val="minor"/>
    </font>
    <font>
      <sz val="11"/>
      <color rgb="FF000000"/>
      <name val="Calibri"/>
      <family val="2"/>
    </font>
    <font>
      <b/>
      <sz val="11"/>
      <color rgb="FF000000"/>
      <name val="Calibri"/>
      <family val="2"/>
    </font>
    <font>
      <i/>
      <sz val="11"/>
      <color rgb="FF000000"/>
      <name val="Calibri"/>
      <family val="2"/>
    </font>
    <font>
      <i/>
      <sz val="9"/>
      <color theme="1"/>
      <name val="Arial"/>
      <family val="2"/>
    </font>
    <font>
      <sz val="14"/>
      <color rgb="FF0B0C0C"/>
      <name val="Arial"/>
      <family val="2"/>
    </font>
    <font>
      <b/>
      <sz val="11"/>
      <name val="Calibri"/>
      <family val="2"/>
    </font>
    <font>
      <sz val="10"/>
      <name val="Arial"/>
      <family val="2"/>
    </font>
    <font>
      <b/>
      <sz val="8"/>
      <name val="Helvetica"/>
      <family val="2"/>
    </font>
    <font>
      <sz val="11"/>
      <name val="Calibri"/>
      <family val="2"/>
    </font>
    <font>
      <sz val="9.5"/>
      <color rgb="FF1F497D"/>
      <name val="Arial"/>
      <family val="2"/>
    </font>
  </fonts>
  <fills count="5">
    <fill>
      <patternFill patternType="none"/>
    </fill>
    <fill>
      <patternFill patternType="gray125"/>
    </fill>
    <fill>
      <patternFill patternType="gray0625">
        <fgColor indexed="9"/>
      </patternFill>
    </fill>
    <fill>
      <patternFill patternType="solid">
        <fgColor rgb="FF52AF32"/>
        <bgColor indexed="64"/>
      </patternFill>
    </fill>
    <fill>
      <patternFill patternType="solid">
        <fgColor rgb="FFFFFFFF"/>
        <bgColor rgb="FFFFFFFF"/>
      </patternFill>
    </fill>
  </fills>
  <borders count="51">
    <border>
      <left/>
      <right/>
      <top/>
      <bottom/>
      <diagonal/>
    </border>
    <border>
      <left/>
      <right/>
      <top style="thin">
        <color indexed="47"/>
      </top>
      <bottom style="thin">
        <color indexed="47"/>
      </bottom>
      <diagonal/>
    </border>
    <border>
      <left/>
      <right/>
      <top/>
      <bottom style="thin">
        <color indexed="64"/>
      </bottom>
      <diagonal/>
    </border>
    <border>
      <left/>
      <right/>
      <top style="thin">
        <color indexed="64"/>
      </top>
      <bottom style="thin">
        <color indexed="64"/>
      </bottom>
      <diagonal/>
    </border>
    <border>
      <left/>
      <right/>
      <top style="thin">
        <color indexed="47"/>
      </top>
      <bottom style="thin">
        <color indexed="64"/>
      </bottom>
      <diagonal/>
    </border>
    <border>
      <left/>
      <right/>
      <top style="thin">
        <color indexed="64"/>
      </top>
      <bottom style="thin">
        <color indexed="47"/>
      </bottom>
      <diagonal/>
    </border>
    <border>
      <left/>
      <right/>
      <top/>
      <bottom style="thin">
        <color indexed="47"/>
      </bottom>
      <diagonal/>
    </border>
    <border>
      <left/>
      <right/>
      <top style="thin">
        <color indexed="47"/>
      </top>
      <bottom/>
      <diagonal/>
    </border>
    <border>
      <left/>
      <right/>
      <top style="thin">
        <color indexed="64"/>
      </top>
      <bottom/>
      <diagonal/>
    </border>
    <border>
      <left/>
      <right/>
      <top/>
      <bottom style="thin">
        <color auto="1"/>
      </bottom>
      <diagonal/>
    </border>
    <border>
      <left/>
      <right/>
      <top style="thin">
        <color indexed="47"/>
      </top>
      <bottom style="thin">
        <color indexed="47"/>
      </bottom>
      <diagonal/>
    </border>
    <border>
      <left/>
      <right/>
      <top style="thin">
        <color indexed="47"/>
      </top>
      <bottom style="thin">
        <color indexed="64"/>
      </bottom>
      <diagonal/>
    </border>
    <border>
      <left/>
      <right/>
      <top style="thin">
        <color auto="1"/>
      </top>
      <bottom style="thin">
        <color indexed="64"/>
      </bottom>
      <diagonal/>
    </border>
    <border>
      <left/>
      <right/>
      <top style="thin">
        <color indexed="64"/>
      </top>
      <bottom/>
      <diagonal/>
    </border>
    <border>
      <left/>
      <right/>
      <top style="thin">
        <color indexed="47"/>
      </top>
      <bottom/>
      <diagonal/>
    </border>
    <border>
      <left/>
      <right/>
      <top style="thin">
        <color indexed="64"/>
      </top>
      <bottom style="thin">
        <color indexed="47"/>
      </bottom>
      <diagonal/>
    </border>
    <border>
      <left/>
      <right/>
      <top style="thin">
        <color indexed="47"/>
      </top>
      <bottom style="thin">
        <color indexed="47"/>
      </bottom>
      <diagonal/>
    </border>
    <border>
      <left/>
      <right/>
      <top style="thin">
        <color indexed="47"/>
      </top>
      <bottom style="thin">
        <color indexed="64"/>
      </bottom>
      <diagonal/>
    </border>
    <border>
      <left/>
      <right/>
      <top style="thin">
        <color indexed="8"/>
      </top>
      <bottom style="thin">
        <color indexed="64"/>
      </bottom>
      <diagonal/>
    </border>
    <border>
      <left/>
      <right/>
      <top style="thin">
        <color indexed="8"/>
      </top>
      <bottom/>
      <diagonal/>
    </border>
    <border>
      <left/>
      <right/>
      <top style="thin">
        <color auto="1"/>
      </top>
      <bottom style="thin">
        <color indexed="64"/>
      </bottom>
      <diagonal/>
    </border>
    <border>
      <left/>
      <right/>
      <top style="thin">
        <color indexed="64"/>
      </top>
      <bottom/>
      <diagonal/>
    </border>
    <border>
      <left/>
      <right/>
      <top style="thin">
        <color indexed="47"/>
      </top>
      <bottom style="thin">
        <color indexed="47"/>
      </bottom>
      <diagonal/>
    </border>
    <border>
      <left/>
      <right/>
      <top style="thin">
        <color indexed="47"/>
      </top>
      <bottom/>
      <diagonal/>
    </border>
    <border>
      <left/>
      <right/>
      <top style="thin">
        <color indexed="47"/>
      </top>
      <bottom style="thin">
        <color indexed="64"/>
      </bottom>
      <diagonal/>
    </border>
    <border>
      <left/>
      <right/>
      <top style="thin">
        <color auto="1"/>
      </top>
      <bottom style="thin">
        <color indexed="64"/>
      </bottom>
      <diagonal/>
    </border>
    <border>
      <left/>
      <right/>
      <top style="thin">
        <color indexed="47"/>
      </top>
      <bottom style="thin">
        <color indexed="47"/>
      </bottom>
      <diagonal/>
    </border>
    <border>
      <left/>
      <right/>
      <top style="thin">
        <color indexed="47"/>
      </top>
      <bottom style="thin">
        <color indexed="64"/>
      </bottom>
      <diagonal/>
    </border>
    <border>
      <left/>
      <right/>
      <top style="thin">
        <color indexed="64"/>
      </top>
      <bottom/>
      <diagonal/>
    </border>
    <border>
      <left/>
      <right/>
      <top style="thin">
        <color indexed="64"/>
      </top>
      <bottom style="thin">
        <color indexed="47"/>
      </bottom>
      <diagonal/>
    </border>
    <border>
      <left/>
      <right/>
      <top style="thin">
        <color indexed="47"/>
      </top>
      <bottom style="thin">
        <color indexed="47"/>
      </bottom>
      <diagonal/>
    </border>
    <border>
      <left/>
      <right/>
      <top style="thin">
        <color indexed="47"/>
      </top>
      <bottom/>
      <diagonal/>
    </border>
    <border>
      <left/>
      <right/>
      <top style="thin">
        <color indexed="47"/>
      </top>
      <bottom style="thin">
        <color indexed="64"/>
      </bottom>
      <diagonal/>
    </border>
    <border>
      <left/>
      <right/>
      <top style="thin">
        <color indexed="47"/>
      </top>
      <bottom/>
      <diagonal/>
    </border>
    <border>
      <left/>
      <right/>
      <top style="thin">
        <color indexed="47"/>
      </top>
      <bottom style="thin">
        <color indexed="47"/>
      </bottom>
      <diagonal/>
    </border>
    <border>
      <left/>
      <right/>
      <top style="thin">
        <color indexed="47"/>
      </top>
      <bottom/>
      <diagonal/>
    </border>
    <border>
      <left/>
      <right/>
      <top style="thin">
        <color indexed="64"/>
      </top>
      <bottom style="thin">
        <color indexed="47"/>
      </bottom>
      <diagonal/>
    </border>
    <border>
      <left/>
      <right/>
      <top style="thin">
        <color indexed="47"/>
      </top>
      <bottom style="thin">
        <color indexed="47"/>
      </bottom>
      <diagonal/>
    </border>
    <border>
      <left/>
      <right/>
      <top style="thin">
        <color indexed="47"/>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47"/>
      </top>
      <bottom style="thin">
        <color indexed="64"/>
      </bottom>
      <diagonal/>
    </border>
    <border>
      <left/>
      <right/>
      <top style="thin">
        <color indexed="64"/>
      </top>
      <bottom style="thin">
        <color indexed="47"/>
      </bottom>
      <diagonal/>
    </border>
    <border>
      <left/>
      <right/>
      <top style="thin">
        <color indexed="47"/>
      </top>
      <bottom style="thin">
        <color indexed="47"/>
      </bottom>
      <diagonal/>
    </border>
    <border>
      <left/>
      <right/>
      <top style="thin">
        <color indexed="47"/>
      </top>
      <bottom style="thin">
        <color indexed="64"/>
      </bottom>
      <diagonal/>
    </border>
    <border>
      <left/>
      <right/>
      <top style="thin">
        <color indexed="64"/>
      </top>
      <bottom/>
      <diagonal/>
    </border>
    <border>
      <left/>
      <right/>
      <top style="thin">
        <color indexed="64"/>
      </top>
      <bottom/>
      <diagonal/>
    </border>
    <border>
      <left/>
      <right/>
      <top style="thin">
        <color indexed="47"/>
      </top>
      <bottom style="thin">
        <color indexed="47"/>
      </bottom>
      <diagonal/>
    </border>
    <border>
      <left/>
      <right/>
      <top style="thin">
        <color indexed="47"/>
      </top>
      <bottom style="thin">
        <color indexed="64"/>
      </bottom>
      <diagonal/>
    </border>
    <border>
      <left/>
      <right/>
      <top style="thin">
        <color indexed="64"/>
      </top>
      <bottom/>
      <diagonal/>
    </border>
    <border>
      <left/>
      <right/>
      <top style="thin">
        <color indexed="47"/>
      </top>
      <bottom style="thin">
        <color indexed="64"/>
      </bottom>
      <diagonal/>
    </border>
  </borders>
  <cellStyleXfs count="43">
    <xf numFmtId="0" fontId="0" fillId="0" borderId="0"/>
    <xf numFmtId="0" fontId="12"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11" fillId="0" borderId="0"/>
    <xf numFmtId="0" fontId="11" fillId="0" borderId="0" applyNumberFormat="0"/>
    <xf numFmtId="0" fontId="13" fillId="0" borderId="0"/>
    <xf numFmtId="0" fontId="13" fillId="0" borderId="0"/>
    <xf numFmtId="9" fontId="11" fillId="0" borderId="0" applyFont="0" applyFill="0" applyBorder="0" applyAlignment="0" applyProtection="0"/>
    <xf numFmtId="169" fontId="14" fillId="2" borderId="0" applyNumberFormat="0" applyBorder="0">
      <protection locked="0"/>
    </xf>
    <xf numFmtId="164" fontId="11" fillId="0" borderId="0" applyFont="0" applyFill="0" applyBorder="0" applyAlignment="0" applyProtection="0"/>
    <xf numFmtId="164" fontId="11" fillId="0" borderId="0" applyFont="0" applyFill="0" applyBorder="0" applyAlignment="0" applyProtection="0"/>
    <xf numFmtId="0" fontId="48" fillId="0" borderId="0" applyNumberFormat="0" applyFill="0" applyBorder="0" applyAlignment="0" applyProtection="0">
      <alignment vertical="top"/>
      <protection locked="0"/>
    </xf>
    <xf numFmtId="0" fontId="10" fillId="0" borderId="0"/>
    <xf numFmtId="9" fontId="11" fillId="0" borderId="0" applyFill="0" applyBorder="0" applyAlignment="0" applyProtection="0"/>
    <xf numFmtId="0" fontId="47" fillId="0" borderId="0" applyNumberFormat="0" applyFill="0" applyBorder="0" applyAlignment="0" applyProtection="0"/>
    <xf numFmtId="0" fontId="49" fillId="0" borderId="0"/>
    <xf numFmtId="169" fontId="50" fillId="4" borderId="0" applyNumberFormat="0" applyBorder="0">
      <alignment horizontal="left"/>
      <protection locked="0"/>
    </xf>
    <xf numFmtId="169" fontId="50" fillId="4" borderId="0" applyNumberFormat="0" applyBorder="0">
      <alignment horizontal="left"/>
      <protection locked="0"/>
    </xf>
    <xf numFmtId="169" fontId="50" fillId="4" borderId="0" applyNumberFormat="0" applyBorder="0">
      <alignment horizontal="right"/>
      <protection locked="0"/>
    </xf>
    <xf numFmtId="0" fontId="9" fillId="0" borderId="0"/>
    <xf numFmtId="0" fontId="8" fillId="0" borderId="0"/>
    <xf numFmtId="0" fontId="7" fillId="0" borderId="0"/>
    <xf numFmtId="0" fontId="7" fillId="0" borderId="0"/>
    <xf numFmtId="0" fontId="7" fillId="0" borderId="0"/>
    <xf numFmtId="0" fontId="11" fillId="0" borderId="0"/>
    <xf numFmtId="0" fontId="60"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xf numFmtId="0" fontId="13"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cellStyleXfs>
  <cellXfs count="741">
    <xf numFmtId="0" fontId="0" fillId="0" borderId="0" xfId="0"/>
    <xf numFmtId="166" fontId="19" fillId="0" borderId="0" xfId="7" applyNumberFormat="1" applyFont="1" applyFill="1" applyAlignment="1">
      <alignment horizontal="right"/>
    </xf>
    <xf numFmtId="168" fontId="19" fillId="0" borderId="0" xfId="7" applyNumberFormat="1" applyFont="1" applyFill="1" applyBorder="1" applyAlignment="1">
      <alignment horizontal="right"/>
    </xf>
    <xf numFmtId="170" fontId="19" fillId="0" borderId="0" xfId="9" applyNumberFormat="1" applyFont="1" applyFill="1" applyAlignment="1"/>
    <xf numFmtId="170" fontId="19" fillId="0" borderId="22" xfId="9" applyNumberFormat="1" applyFont="1" applyFill="1" applyBorder="1" applyAlignment="1">
      <alignment horizontal="right"/>
    </xf>
    <xf numFmtId="170" fontId="19" fillId="0" borderId="23" xfId="9" applyNumberFormat="1" applyFont="1" applyFill="1" applyBorder="1" applyAlignment="1">
      <alignment horizontal="right"/>
    </xf>
    <xf numFmtId="2" fontId="19" fillId="0" borderId="0" xfId="7" applyNumberFormat="1" applyFont="1" applyFill="1" applyBorder="1"/>
    <xf numFmtId="3" fontId="13" fillId="0" borderId="38" xfId="6" applyNumberFormat="1" applyBorder="1"/>
    <xf numFmtId="1" fontId="13" fillId="0" borderId="38" xfId="5" applyNumberFormat="1" applyBorder="1"/>
    <xf numFmtId="0" fontId="19" fillId="0" borderId="0" xfId="0" applyFont="1" applyAlignment="1">
      <alignment horizontal="left"/>
    </xf>
    <xf numFmtId="0" fontId="19" fillId="0" borderId="0" xfId="0" applyFont="1"/>
    <xf numFmtId="3" fontId="19" fillId="0" borderId="0" xfId="0" applyNumberFormat="1" applyFont="1"/>
    <xf numFmtId="0" fontId="17" fillId="0" borderId="0" xfId="34" applyFont="1"/>
    <xf numFmtId="0" fontId="17" fillId="0" borderId="0" xfId="0" applyFont="1"/>
    <xf numFmtId="0" fontId="18" fillId="0" borderId="0" xfId="0" applyFont="1"/>
    <xf numFmtId="0" fontId="61" fillId="0" borderId="0" xfId="34" applyFont="1"/>
    <xf numFmtId="0" fontId="19" fillId="0" borderId="2" xfId="0" applyFont="1" applyBorder="1" applyAlignment="1">
      <alignment horizontal="left"/>
    </xf>
    <xf numFmtId="0" fontId="19" fillId="0" borderId="2" xfId="0" applyFont="1" applyBorder="1"/>
    <xf numFmtId="0" fontId="19" fillId="0" borderId="9" xfId="0" applyFont="1" applyBorder="1" applyAlignment="1">
      <alignment horizontal="left"/>
    </xf>
    <xf numFmtId="0" fontId="19" fillId="0" borderId="9" xfId="0" applyFont="1" applyBorder="1" applyAlignment="1">
      <alignment horizontal="right"/>
    </xf>
    <xf numFmtId="0" fontId="13" fillId="0" borderId="9" xfId="0" applyFont="1" applyBorder="1" applyAlignment="1">
      <alignment horizontal="right"/>
    </xf>
    <xf numFmtId="0" fontId="13" fillId="0" borderId="1" xfId="0" applyFont="1" applyBorder="1" applyAlignment="1">
      <alignment horizontal="left"/>
    </xf>
    <xf numFmtId="3" fontId="19" fillId="0" borderId="1" xfId="0" applyNumberFormat="1" applyFont="1" applyBorder="1" applyAlignment="1">
      <alignment horizontal="right"/>
    </xf>
    <xf numFmtId="3" fontId="19" fillId="0" borderId="37" xfId="0" applyNumberFormat="1" applyFont="1" applyBorder="1" applyAlignment="1">
      <alignment horizontal="right"/>
    </xf>
    <xf numFmtId="3" fontId="19" fillId="0" borderId="16" xfId="0" applyNumberFormat="1" applyFont="1" applyBorder="1" applyAlignment="1">
      <alignment horizontal="right"/>
    </xf>
    <xf numFmtId="3" fontId="13" fillId="0" borderId="6" xfId="6" applyNumberFormat="1" applyBorder="1" applyAlignment="1">
      <alignment horizontal="right"/>
    </xf>
    <xf numFmtId="0" fontId="13" fillId="0" borderId="38" xfId="0" applyFont="1" applyBorder="1" applyAlignment="1">
      <alignment horizontal="left"/>
    </xf>
    <xf numFmtId="3" fontId="19" fillId="0" borderId="38" xfId="0" applyNumberFormat="1" applyFont="1" applyBorder="1" applyAlignment="1">
      <alignment horizontal="right"/>
    </xf>
    <xf numFmtId="0" fontId="19" fillId="0" borderId="0" xfId="0" applyFont="1" applyAlignment="1">
      <alignment horizontal="right"/>
    </xf>
    <xf numFmtId="3" fontId="19" fillId="0" borderId="44" xfId="0" applyNumberFormat="1" applyFont="1" applyBorder="1"/>
    <xf numFmtId="3" fontId="20" fillId="0" borderId="0" xfId="5" applyNumberFormat="1" applyFont="1"/>
    <xf numFmtId="3" fontId="13" fillId="0" borderId="14" xfId="0" applyNumberFormat="1" applyFont="1" applyBorder="1" applyAlignment="1">
      <alignment horizontal="right"/>
    </xf>
    <xf numFmtId="3" fontId="13" fillId="0" borderId="38" xfId="0" applyNumberFormat="1" applyFont="1" applyBorder="1" applyAlignment="1">
      <alignment horizontal="right"/>
    </xf>
    <xf numFmtId="0" fontId="61" fillId="0" borderId="0" xfId="0" applyFont="1"/>
    <xf numFmtId="0" fontId="0" fillId="0" borderId="2" xfId="0" applyBorder="1"/>
    <xf numFmtId="0" fontId="13" fillId="0" borderId="3" xfId="0" applyFont="1" applyBorder="1" applyAlignment="1">
      <alignment horizontal="left"/>
    </xf>
    <xf numFmtId="0" fontId="13" fillId="0" borderId="3" xfId="0" applyFont="1" applyBorder="1" applyAlignment="1">
      <alignment horizontal="right"/>
    </xf>
    <xf numFmtId="0" fontId="13" fillId="0" borderId="13" xfId="0" applyFont="1" applyBorder="1" applyAlignment="1">
      <alignment horizontal="right"/>
    </xf>
    <xf numFmtId="0" fontId="13" fillId="0" borderId="8" xfId="0" applyFont="1" applyBorder="1" applyAlignment="1">
      <alignment horizontal="right"/>
    </xf>
    <xf numFmtId="0" fontId="19" fillId="0" borderId="8" xfId="0" applyFont="1" applyBorder="1" applyAlignment="1">
      <alignment horizontal="right"/>
    </xf>
    <xf numFmtId="0" fontId="13" fillId="0" borderId="0" xfId="0" applyFont="1"/>
    <xf numFmtId="0" fontId="13" fillId="0" borderId="0" xfId="0" applyFont="1" applyAlignment="1">
      <alignment horizontal="right"/>
    </xf>
    <xf numFmtId="171" fontId="13" fillId="0" borderId="0" xfId="0" applyNumberFormat="1" applyFont="1" applyAlignment="1">
      <alignment horizontal="right" wrapText="1" indent="1"/>
    </xf>
    <xf numFmtId="0" fontId="13" fillId="0" borderId="3" xfId="0" applyFont="1" applyBorder="1" applyAlignment="1">
      <alignment wrapText="1"/>
    </xf>
    <xf numFmtId="171" fontId="13" fillId="0" borderId="0" xfId="0" applyNumberFormat="1" applyFont="1" applyAlignment="1">
      <alignment horizontal="right" wrapText="1"/>
    </xf>
    <xf numFmtId="0" fontId="13" fillId="0" borderId="2" xfId="0" applyFont="1" applyBorder="1" applyAlignment="1">
      <alignment horizontal="right"/>
    </xf>
    <xf numFmtId="171" fontId="13" fillId="0" borderId="9" xfId="0" applyNumberFormat="1" applyFont="1" applyBorder="1" applyAlignment="1">
      <alignment horizontal="right" indent="1"/>
    </xf>
    <xf numFmtId="3" fontId="45" fillId="0" borderId="2" xfId="0" applyNumberFormat="1" applyFont="1" applyBorder="1" applyAlignment="1">
      <alignment horizontal="right"/>
    </xf>
    <xf numFmtId="0" fontId="45" fillId="0" borderId="2" xfId="0" applyFont="1" applyBorder="1" applyAlignment="1">
      <alignment horizontal="right"/>
    </xf>
    <xf numFmtId="171" fontId="13" fillId="0" borderId="9" xfId="0" applyNumberFormat="1" applyFont="1" applyBorder="1" applyAlignment="1">
      <alignment horizontal="right"/>
    </xf>
    <xf numFmtId="0" fontId="19" fillId="0" borderId="2" xfId="0" applyFont="1" applyBorder="1" applyAlignment="1">
      <alignment horizontal="right"/>
    </xf>
    <xf numFmtId="3" fontId="19" fillId="0" borderId="5" xfId="5" applyNumberFormat="1" applyFont="1" applyBorder="1"/>
    <xf numFmtId="3" fontId="19" fillId="0" borderId="5" xfId="6" applyNumberFormat="1" applyFont="1" applyBorder="1" applyAlignment="1">
      <alignment horizontal="right"/>
    </xf>
    <xf numFmtId="3" fontId="19" fillId="0" borderId="15" xfId="6" applyNumberFormat="1" applyFont="1" applyBorder="1" applyAlignment="1">
      <alignment horizontal="right"/>
    </xf>
    <xf numFmtId="3" fontId="19" fillId="0" borderId="36" xfId="6" applyNumberFormat="1" applyFont="1" applyBorder="1" applyAlignment="1">
      <alignment horizontal="right"/>
    </xf>
    <xf numFmtId="3" fontId="19" fillId="0" borderId="29" xfId="6" applyNumberFormat="1" applyFont="1" applyBorder="1" applyAlignment="1">
      <alignment horizontal="right"/>
    </xf>
    <xf numFmtId="3" fontId="13" fillId="0" borderId="35" xfId="0" applyNumberFormat="1" applyFont="1" applyBorder="1" applyAlignment="1">
      <alignment horizontal="right"/>
    </xf>
    <xf numFmtId="3" fontId="19" fillId="0" borderId="1" xfId="6" applyNumberFormat="1" applyFont="1" applyBorder="1" applyAlignment="1">
      <alignment horizontal="right"/>
    </xf>
    <xf numFmtId="3" fontId="19" fillId="0" borderId="1" xfId="5" applyNumberFormat="1" applyFont="1" applyBorder="1"/>
    <xf numFmtId="3" fontId="19" fillId="0" borderId="16" xfId="6" applyNumberFormat="1" applyFont="1" applyBorder="1" applyAlignment="1">
      <alignment horizontal="right"/>
    </xf>
    <xf numFmtId="3" fontId="19" fillId="0" borderId="37" xfId="6" applyNumberFormat="1" applyFont="1" applyBorder="1" applyAlignment="1">
      <alignment horizontal="right"/>
    </xf>
    <xf numFmtId="3" fontId="19" fillId="0" borderId="30" xfId="6" applyNumberFormat="1" applyFont="1" applyBorder="1" applyAlignment="1">
      <alignment horizontal="right"/>
    </xf>
    <xf numFmtId="3" fontId="19" fillId="0" borderId="30" xfId="0" applyNumberFormat="1" applyFont="1" applyBorder="1" applyAlignment="1">
      <alignment horizontal="right"/>
    </xf>
    <xf numFmtId="0" fontId="20" fillId="0" borderId="32" xfId="0" applyFont="1" applyBorder="1"/>
    <xf numFmtId="3" fontId="20" fillId="0" borderId="4" xfId="6" applyNumberFormat="1" applyFont="1" applyBorder="1"/>
    <xf numFmtId="3" fontId="20" fillId="0" borderId="0" xfId="0" applyNumberFormat="1" applyFont="1"/>
    <xf numFmtId="171" fontId="13" fillId="0" borderId="0" xfId="0" applyNumberFormat="1" applyFont="1" applyAlignment="1">
      <alignment horizontal="left"/>
    </xf>
    <xf numFmtId="0" fontId="11" fillId="0" borderId="0" xfId="0" applyFont="1"/>
    <xf numFmtId="0" fontId="39" fillId="0" borderId="0" xfId="0" applyFont="1" applyAlignment="1">
      <alignment horizontal="left"/>
    </xf>
    <xf numFmtId="0" fontId="42" fillId="0" borderId="0" xfId="0" applyFont="1"/>
    <xf numFmtId="0" fontId="13" fillId="0" borderId="0" xfId="0" applyFont="1" applyAlignment="1">
      <alignment horizontal="left"/>
    </xf>
    <xf numFmtId="0" fontId="20" fillId="0" borderId="0" xfId="0" applyFont="1"/>
    <xf numFmtId="3" fontId="13" fillId="0" borderId="0" xfId="0" applyNumberFormat="1" applyFont="1"/>
    <xf numFmtId="0" fontId="13" fillId="0" borderId="9" xfId="0" applyFont="1" applyBorder="1"/>
    <xf numFmtId="0" fontId="13" fillId="0" borderId="39" xfId="0" applyFont="1" applyBorder="1"/>
    <xf numFmtId="0" fontId="21" fillId="0" borderId="9" xfId="0" applyFont="1" applyBorder="1"/>
    <xf numFmtId="0" fontId="21" fillId="0" borderId="0" xfId="0" applyFont="1"/>
    <xf numFmtId="3" fontId="13" fillId="0" borderId="36" xfId="5" applyNumberFormat="1" applyBorder="1"/>
    <xf numFmtId="3" fontId="13" fillId="0" borderId="36" xfId="6" applyNumberFormat="1" applyBorder="1"/>
    <xf numFmtId="3" fontId="13" fillId="0" borderId="6" xfId="6" applyNumberFormat="1" applyBorder="1"/>
    <xf numFmtId="3" fontId="13" fillId="0" borderId="37" xfId="0" applyNumberFormat="1" applyFont="1" applyBorder="1"/>
    <xf numFmtId="3" fontId="13" fillId="0" borderId="36" xfId="0" applyNumberFormat="1" applyFont="1" applyBorder="1"/>
    <xf numFmtId="3" fontId="0" fillId="0" borderId="0" xfId="0" applyNumberFormat="1"/>
    <xf numFmtId="3" fontId="13" fillId="0" borderId="37" xfId="5" applyNumberFormat="1" applyBorder="1"/>
    <xf numFmtId="3" fontId="13" fillId="0" borderId="37" xfId="6" applyNumberFormat="1" applyBorder="1"/>
    <xf numFmtId="3" fontId="20" fillId="0" borderId="38" xfId="0" applyNumberFormat="1" applyFont="1" applyBorder="1"/>
    <xf numFmtId="0" fontId="43" fillId="0" borderId="0" xfId="0" applyFont="1"/>
    <xf numFmtId="0" fontId="13" fillId="0" borderId="2" xfId="0" applyFont="1" applyBorder="1"/>
    <xf numFmtId="0" fontId="13" fillId="0" borderId="39" xfId="0" applyFont="1" applyBorder="1" applyAlignment="1">
      <alignment horizontal="left"/>
    </xf>
    <xf numFmtId="0" fontId="13" fillId="0" borderId="39" xfId="0" applyFont="1" applyBorder="1" applyAlignment="1">
      <alignment horizontal="right"/>
    </xf>
    <xf numFmtId="0" fontId="13" fillId="0" borderId="34" xfId="0" applyFont="1" applyBorder="1" applyAlignment="1">
      <alignment horizontal="left"/>
    </xf>
    <xf numFmtId="0" fontId="13" fillId="0" borderId="35" xfId="0" applyFont="1" applyBorder="1" applyAlignment="1">
      <alignment horizontal="left"/>
    </xf>
    <xf numFmtId="3" fontId="13" fillId="0" borderId="37" xfId="0" applyNumberFormat="1" applyFont="1" applyBorder="1" applyAlignment="1">
      <alignment horizontal="right"/>
    </xf>
    <xf numFmtId="3" fontId="20" fillId="0" borderId="32" xfId="0" applyNumberFormat="1" applyFont="1" applyBorder="1"/>
    <xf numFmtId="3" fontId="20" fillId="0" borderId="32" xfId="0" applyNumberFormat="1" applyFont="1" applyBorder="1" applyAlignment="1">
      <alignment horizontal="right"/>
    </xf>
    <xf numFmtId="0" fontId="13" fillId="0" borderId="45" xfId="0" applyFont="1" applyBorder="1"/>
    <xf numFmtId="0" fontId="13" fillId="0" borderId="45" xfId="0" applyFont="1" applyBorder="1" applyAlignment="1">
      <alignment horizontal="left"/>
    </xf>
    <xf numFmtId="0" fontId="13" fillId="0" borderId="45" xfId="0" applyFont="1" applyBorder="1" applyAlignment="1">
      <alignment horizontal="right"/>
    </xf>
    <xf numFmtId="3" fontId="13" fillId="0" borderId="2" xfId="5" applyNumberFormat="1" applyBorder="1"/>
    <xf numFmtId="165" fontId="13" fillId="0" borderId="2" xfId="6" applyNumberFormat="1" applyBorder="1" applyAlignment="1">
      <alignment horizontal="right"/>
    </xf>
    <xf numFmtId="165" fontId="13" fillId="0" borderId="3" xfId="6" applyNumberFormat="1" applyBorder="1" applyAlignment="1">
      <alignment horizontal="right"/>
    </xf>
    <xf numFmtId="3" fontId="13" fillId="0" borderId="2" xfId="0" applyNumberFormat="1" applyFont="1" applyBorder="1" applyAlignment="1">
      <alignment horizontal="right"/>
    </xf>
    <xf numFmtId="3" fontId="13" fillId="0" borderId="6" xfId="5" applyNumberFormat="1" applyBorder="1"/>
    <xf numFmtId="165" fontId="13" fillId="0" borderId="6" xfId="6" applyNumberFormat="1" applyBorder="1"/>
    <xf numFmtId="165" fontId="13" fillId="0" borderId="37" xfId="6" applyNumberFormat="1" applyBorder="1"/>
    <xf numFmtId="165" fontId="13" fillId="0" borderId="37" xfId="5" applyNumberFormat="1" applyBorder="1"/>
    <xf numFmtId="3" fontId="20" fillId="0" borderId="38" xfId="5" applyNumberFormat="1" applyFont="1" applyBorder="1"/>
    <xf numFmtId="165" fontId="20" fillId="0" borderId="38" xfId="5" applyNumberFormat="1" applyFont="1" applyBorder="1"/>
    <xf numFmtId="165" fontId="20" fillId="0" borderId="38" xfId="6" applyNumberFormat="1" applyFont="1" applyBorder="1"/>
    <xf numFmtId="165" fontId="13" fillId="0" borderId="0" xfId="0" applyNumberFormat="1" applyFont="1"/>
    <xf numFmtId="0" fontId="19" fillId="0" borderId="0" xfId="0" applyFont="1" applyAlignment="1">
      <alignment wrapText="1"/>
    </xf>
    <xf numFmtId="0" fontId="13" fillId="0" borderId="0" xfId="0" applyFont="1" applyAlignment="1">
      <alignment horizontal="right" wrapText="1"/>
    </xf>
    <xf numFmtId="0" fontId="19" fillId="0" borderId="2" xfId="0" applyFont="1" applyBorder="1" applyAlignment="1">
      <alignment horizontal="left" wrapText="1"/>
    </xf>
    <xf numFmtId="0" fontId="21" fillId="0" borderId="2" xfId="0" applyFont="1" applyBorder="1"/>
    <xf numFmtId="0" fontId="21" fillId="0" borderId="2" xfId="0" applyFont="1" applyBorder="1" applyAlignment="1">
      <alignment horizontal="right"/>
    </xf>
    <xf numFmtId="0" fontId="21" fillId="0" borderId="2" xfId="0" applyFont="1" applyBorder="1" applyAlignment="1">
      <alignment horizontal="left"/>
    </xf>
    <xf numFmtId="3" fontId="13" fillId="0" borderId="1" xfId="5" applyNumberFormat="1" applyBorder="1"/>
    <xf numFmtId="3" fontId="13" fillId="0" borderId="1" xfId="5" applyNumberFormat="1" applyBorder="1" applyAlignment="1">
      <alignment horizontal="right"/>
    </xf>
    <xf numFmtId="0" fontId="20" fillId="0" borderId="9" xfId="0" applyFont="1" applyBorder="1"/>
    <xf numFmtId="3" fontId="20" fillId="0" borderId="17" xfId="5" applyNumberFormat="1" applyFont="1" applyBorder="1"/>
    <xf numFmtId="3" fontId="82" fillId="0" borderId="0" xfId="0" applyNumberFormat="1" applyFont="1" applyAlignment="1">
      <alignment horizontal="right"/>
    </xf>
    <xf numFmtId="0" fontId="82" fillId="0" borderId="0" xfId="0" applyFont="1" applyAlignment="1">
      <alignment horizontal="right"/>
    </xf>
    <xf numFmtId="0" fontId="53" fillId="0" borderId="0" xfId="0" applyFont="1"/>
    <xf numFmtId="3" fontId="19" fillId="0" borderId="6" xfId="5" applyNumberFormat="1" applyFont="1" applyBorder="1"/>
    <xf numFmtId="3" fontId="13" fillId="0" borderId="1" xfId="5" applyNumberFormat="1" applyBorder="1" applyAlignment="1">
      <alignment wrapText="1"/>
    </xf>
    <xf numFmtId="0" fontId="40" fillId="0" borderId="0" xfId="0" applyFont="1"/>
    <xf numFmtId="3" fontId="19" fillId="0" borderId="0" xfId="0" applyNumberFormat="1" applyFont="1" applyAlignment="1">
      <alignment horizontal="right"/>
    </xf>
    <xf numFmtId="171" fontId="17" fillId="0" borderId="0" xfId="9" applyNumberFormat="1" applyFont="1" applyFill="1" applyAlignment="1">
      <alignment horizontal="left" vertical="top"/>
    </xf>
    <xf numFmtId="3" fontId="17" fillId="0" borderId="0" xfId="9" applyNumberFormat="1" applyFont="1" applyFill="1" applyAlignment="1">
      <alignment horizontal="right" vertical="top"/>
    </xf>
    <xf numFmtId="3" fontId="17" fillId="0" borderId="0" xfId="0" applyNumberFormat="1" applyFont="1" applyAlignment="1">
      <alignment horizontal="right" vertical="top"/>
    </xf>
    <xf numFmtId="3" fontId="19" fillId="0" borderId="2" xfId="0" applyNumberFormat="1" applyFont="1" applyBorder="1" applyAlignment="1">
      <alignment horizontal="right"/>
    </xf>
    <xf numFmtId="0" fontId="19" fillId="0" borderId="9" xfId="0" applyFont="1" applyBorder="1"/>
    <xf numFmtId="3" fontId="13" fillId="0" borderId="3" xfId="0" applyNumberFormat="1" applyFont="1" applyBorder="1" applyAlignment="1">
      <alignment horizontal="left" wrapText="1"/>
    </xf>
    <xf numFmtId="3" fontId="19" fillId="0" borderId="3" xfId="0" applyNumberFormat="1" applyFont="1" applyBorder="1" applyAlignment="1">
      <alignment horizontal="right"/>
    </xf>
    <xf numFmtId="3" fontId="13" fillId="0" borderId="0" xfId="0" applyNumberFormat="1" applyFont="1" applyAlignment="1">
      <alignment horizontal="right" wrapText="1"/>
    </xf>
    <xf numFmtId="3" fontId="13" fillId="0" borderId="3" xfId="0" applyNumberFormat="1" applyFont="1" applyBorder="1" applyAlignment="1">
      <alignment horizontal="right" wrapText="1"/>
    </xf>
    <xf numFmtId="3" fontId="13" fillId="0" borderId="2" xfId="0" applyNumberFormat="1" applyFont="1" applyBorder="1" applyAlignment="1">
      <alignment wrapText="1"/>
    </xf>
    <xf numFmtId="3" fontId="21" fillId="0" borderId="0" xfId="0" applyNumberFormat="1" applyFont="1" applyAlignment="1">
      <alignment horizontal="right"/>
    </xf>
    <xf numFmtId="3" fontId="13" fillId="0" borderId="0" xfId="0" applyNumberFormat="1" applyFont="1" applyAlignment="1">
      <alignment horizontal="right"/>
    </xf>
    <xf numFmtId="3" fontId="21" fillId="0" borderId="0" xfId="0" applyNumberFormat="1" applyFont="1" applyAlignment="1">
      <alignment horizontal="left"/>
    </xf>
    <xf numFmtId="3" fontId="13" fillId="0" borderId="5" xfId="5" applyNumberFormat="1" applyBorder="1"/>
    <xf numFmtId="3" fontId="19" fillId="0" borderId="37" xfId="5" applyNumberFormat="1" applyFont="1" applyBorder="1"/>
    <xf numFmtId="3" fontId="19" fillId="0" borderId="30" xfId="5" applyNumberFormat="1" applyFont="1" applyBorder="1"/>
    <xf numFmtId="3" fontId="19" fillId="0" borderId="22" xfId="5" applyNumberFormat="1" applyFont="1" applyBorder="1"/>
    <xf numFmtId="3" fontId="19" fillId="0" borderId="16" xfId="5" applyNumberFormat="1" applyFont="1" applyBorder="1"/>
    <xf numFmtId="3" fontId="13" fillId="0" borderId="37" xfId="5" applyNumberFormat="1" applyBorder="1" applyAlignment="1">
      <alignment horizontal="right"/>
    </xf>
    <xf numFmtId="3" fontId="13" fillId="0" borderId="30" xfId="5" applyNumberFormat="1" applyBorder="1" applyAlignment="1">
      <alignment horizontal="right"/>
    </xf>
    <xf numFmtId="3" fontId="13" fillId="0" borderId="22" xfId="5" applyNumberFormat="1" applyBorder="1" applyAlignment="1">
      <alignment horizontal="right"/>
    </xf>
    <xf numFmtId="0" fontId="20" fillId="0" borderId="0" xfId="0" applyFont="1" applyAlignment="1">
      <alignment vertical="center"/>
    </xf>
    <xf numFmtId="3" fontId="17" fillId="0" borderId="0" xfId="0" applyNumberFormat="1" applyFont="1" applyAlignment="1">
      <alignment vertical="top"/>
    </xf>
    <xf numFmtId="3" fontId="11" fillId="0" borderId="0" xfId="0" applyNumberFormat="1" applyFont="1"/>
    <xf numFmtId="171" fontId="13" fillId="0" borderId="19" xfId="0" applyNumberFormat="1" applyFont="1" applyBorder="1" applyAlignment="1">
      <alignment horizontal="center"/>
    </xf>
    <xf numFmtId="0" fontId="13" fillId="0" borderId="19" xfId="0" applyFont="1" applyBorder="1" applyAlignment="1">
      <alignment horizontal="right"/>
    </xf>
    <xf numFmtId="0" fontId="13" fillId="0" borderId="3" xfId="0" applyFont="1" applyBorder="1"/>
    <xf numFmtId="0" fontId="19" fillId="0" borderId="3" xfId="0" applyFont="1" applyBorder="1"/>
    <xf numFmtId="171" fontId="13" fillId="0" borderId="0" xfId="0" applyNumberFormat="1" applyFont="1" applyAlignment="1">
      <alignment horizontal="right"/>
    </xf>
    <xf numFmtId="0" fontId="13" fillId="0" borderId="3" xfId="0" applyFont="1" applyBorder="1" applyAlignment="1">
      <alignment horizontal="left" wrapText="1"/>
    </xf>
    <xf numFmtId="171" fontId="13" fillId="0" borderId="2" xfId="0" applyNumberFormat="1" applyFont="1" applyBorder="1" applyAlignment="1">
      <alignment horizontal="right"/>
    </xf>
    <xf numFmtId="3" fontId="13" fillId="0" borderId="30" xfId="5" applyNumberFormat="1" applyBorder="1"/>
    <xf numFmtId="3" fontId="13" fillId="0" borderId="16" xfId="5" applyNumberFormat="1" applyBorder="1"/>
    <xf numFmtId="3" fontId="19" fillId="0" borderId="0" xfId="6" applyNumberFormat="1" applyFont="1"/>
    <xf numFmtId="3" fontId="19" fillId="0" borderId="0" xfId="0" applyNumberFormat="1" applyFont="1" applyAlignment="1">
      <alignment wrapText="1"/>
    </xf>
    <xf numFmtId="3" fontId="20" fillId="0" borderId="4" xfId="0" applyNumberFormat="1" applyFont="1" applyBorder="1" applyAlignment="1">
      <alignment horizontal="right"/>
    </xf>
    <xf numFmtId="3" fontId="19" fillId="0" borderId="0" xfId="0" applyNumberFormat="1" applyFont="1" applyAlignment="1">
      <alignment horizontal="left"/>
    </xf>
    <xf numFmtId="3" fontId="17" fillId="0" borderId="0" xfId="9" applyNumberFormat="1" applyFont="1" applyFill="1" applyAlignment="1">
      <alignment vertical="top"/>
    </xf>
    <xf numFmtId="3" fontId="19" fillId="0" borderId="5" xfId="0" applyNumberFormat="1" applyFont="1" applyBorder="1" applyAlignment="1">
      <alignment horizontal="right"/>
    </xf>
    <xf numFmtId="3" fontId="19" fillId="0" borderId="6" xfId="0" applyNumberFormat="1" applyFont="1" applyBorder="1" applyAlignment="1">
      <alignment horizontal="right"/>
    </xf>
    <xf numFmtId="3" fontId="19" fillId="0" borderId="1" xfId="0" applyNumberFormat="1" applyFont="1" applyBorder="1" applyAlignment="1">
      <alignment horizontal="right" wrapText="1"/>
    </xf>
    <xf numFmtId="3" fontId="19" fillId="0" borderId="6" xfId="0" applyNumberFormat="1" applyFont="1" applyBorder="1" applyAlignment="1">
      <alignment horizontal="right" wrapText="1"/>
    </xf>
    <xf numFmtId="3" fontId="13" fillId="0" borderId="6" xfId="0" applyNumberFormat="1" applyFont="1" applyBorder="1" applyAlignment="1">
      <alignment horizontal="right" wrapText="1"/>
    </xf>
    <xf numFmtId="3" fontId="13" fillId="0" borderId="6" xfId="0" applyNumberFormat="1" applyFont="1" applyBorder="1" applyAlignment="1">
      <alignment horizontal="right"/>
    </xf>
    <xf numFmtId="3" fontId="17" fillId="0" borderId="0" xfId="0" applyNumberFormat="1" applyFont="1" applyAlignment="1">
      <alignment horizontal="right"/>
    </xf>
    <xf numFmtId="3" fontId="17" fillId="0" borderId="0" xfId="0" applyNumberFormat="1" applyFont="1"/>
    <xf numFmtId="3" fontId="19" fillId="0" borderId="2" xfId="0" applyNumberFormat="1" applyFont="1" applyBorder="1"/>
    <xf numFmtId="0" fontId="19" fillId="0" borderId="0" xfId="0" applyFont="1" applyAlignment="1">
      <alignment horizontal="left" wrapText="1"/>
    </xf>
    <xf numFmtId="3" fontId="19" fillId="0" borderId="0" xfId="0" applyNumberFormat="1" applyFont="1" applyAlignment="1">
      <alignment horizontal="right" wrapText="1"/>
    </xf>
    <xf numFmtId="0" fontId="19" fillId="0" borderId="0" xfId="0" applyFont="1" applyAlignment="1">
      <alignment horizontal="right" wrapText="1"/>
    </xf>
    <xf numFmtId="3" fontId="19" fillId="0" borderId="2" xfId="0" applyNumberFormat="1" applyFont="1" applyBorder="1" applyAlignment="1">
      <alignment horizontal="right" wrapText="1"/>
    </xf>
    <xf numFmtId="0" fontId="19" fillId="0" borderId="2" xfId="0" applyFont="1" applyBorder="1" applyAlignment="1">
      <alignment horizontal="right" wrapText="1"/>
    </xf>
    <xf numFmtId="0" fontId="19" fillId="0" borderId="1" xfId="0" applyFont="1" applyBorder="1" applyAlignment="1">
      <alignment horizontal="left"/>
    </xf>
    <xf numFmtId="3" fontId="19" fillId="0" borderId="1" xfId="0" applyNumberFormat="1" applyFont="1" applyBorder="1"/>
    <xf numFmtId="3" fontId="19" fillId="0" borderId="22" xfId="0" applyNumberFormat="1" applyFont="1" applyBorder="1"/>
    <xf numFmtId="3" fontId="26" fillId="0" borderId="1" xfId="0" applyNumberFormat="1" applyFont="1" applyBorder="1"/>
    <xf numFmtId="3" fontId="13" fillId="0" borderId="1" xfId="0" applyNumberFormat="1" applyFont="1" applyBorder="1"/>
    <xf numFmtId="3" fontId="13" fillId="0" borderId="22" xfId="0" applyNumberFormat="1" applyFont="1" applyBorder="1"/>
    <xf numFmtId="0" fontId="19" fillId="0" borderId="4" xfId="0" applyFont="1" applyBorder="1" applyAlignment="1">
      <alignment horizontal="left"/>
    </xf>
    <xf numFmtId="3" fontId="13" fillId="0" borderId="17" xfId="0" applyNumberFormat="1" applyFont="1" applyBorder="1"/>
    <xf numFmtId="3" fontId="13" fillId="0" borderId="38" xfId="0" applyNumberFormat="1" applyFont="1" applyBorder="1"/>
    <xf numFmtId="3" fontId="13" fillId="0" borderId="27" xfId="0" applyNumberFormat="1" applyFont="1" applyBorder="1"/>
    <xf numFmtId="3" fontId="13" fillId="0" borderId="24" xfId="0" applyNumberFormat="1" applyFont="1" applyBorder="1"/>
    <xf numFmtId="0" fontId="20" fillId="0" borderId="0" xfId="0" applyFont="1" applyAlignment="1">
      <alignment horizontal="left"/>
    </xf>
    <xf numFmtId="0" fontId="20" fillId="0" borderId="4" xfId="0" applyFont="1" applyBorder="1"/>
    <xf numFmtId="3" fontId="20" fillId="0" borderId="4" xfId="0" applyNumberFormat="1" applyFont="1" applyBorder="1"/>
    <xf numFmtId="0" fontId="21" fillId="0" borderId="0" xfId="0" applyFont="1" applyAlignment="1">
      <alignment horizontal="left"/>
    </xf>
    <xf numFmtId="0" fontId="21" fillId="0" borderId="0" xfId="0" applyFont="1" applyAlignment="1">
      <alignment horizontal="right"/>
    </xf>
    <xf numFmtId="3" fontId="26" fillId="0" borderId="0" xfId="0" applyNumberFormat="1" applyFont="1"/>
    <xf numFmtId="3" fontId="42" fillId="0" borderId="0" xfId="0" applyNumberFormat="1" applyFont="1"/>
    <xf numFmtId="3" fontId="70" fillId="0" borderId="0" xfId="0" applyNumberFormat="1" applyFont="1" applyAlignment="1">
      <alignment horizontal="left"/>
    </xf>
    <xf numFmtId="0" fontId="19" fillId="0" borderId="44" xfId="0" applyFont="1" applyBorder="1" applyAlignment="1">
      <alignment horizontal="left"/>
    </xf>
    <xf numFmtId="3" fontId="19" fillId="0" borderId="44" xfId="0" applyNumberFormat="1" applyFont="1" applyBorder="1" applyAlignment="1">
      <alignment horizontal="right"/>
    </xf>
    <xf numFmtId="0" fontId="19" fillId="0" borderId="3" xfId="0" applyFont="1" applyBorder="1" applyAlignment="1">
      <alignment horizontal="left" vertical="top" wrapText="1"/>
    </xf>
    <xf numFmtId="3" fontId="19" fillId="0" borderId="3" xfId="0" applyNumberFormat="1" applyFont="1" applyBorder="1" applyAlignment="1">
      <alignment horizontal="right" vertical="top" wrapText="1"/>
    </xf>
    <xf numFmtId="0" fontId="13" fillId="0" borderId="3" xfId="0" applyFont="1" applyBorder="1" applyAlignment="1">
      <alignment horizontal="right" vertical="top" wrapText="1"/>
    </xf>
    <xf numFmtId="0" fontId="19" fillId="0" borderId="3" xfId="0" applyFont="1" applyBorder="1" applyAlignment="1">
      <alignment horizontal="right" vertical="top" wrapText="1"/>
    </xf>
    <xf numFmtId="0" fontId="30" fillId="0" borderId="0" xfId="0" applyFont="1"/>
    <xf numFmtId="0" fontId="68" fillId="0" borderId="0" xfId="0" applyFont="1" applyAlignment="1">
      <alignment horizontal="left"/>
    </xf>
    <xf numFmtId="0" fontId="13" fillId="0" borderId="2" xfId="0" applyFont="1" applyBorder="1" applyAlignment="1">
      <alignment horizontal="left"/>
    </xf>
    <xf numFmtId="0" fontId="21" fillId="0" borderId="9" xfId="0" applyFont="1" applyBorder="1" applyAlignment="1">
      <alignment horizontal="right"/>
    </xf>
    <xf numFmtId="3" fontId="13" fillId="0" borderId="1" xfId="0" applyNumberFormat="1" applyFont="1" applyBorder="1" applyAlignment="1">
      <alignment horizontal="right"/>
    </xf>
    <xf numFmtId="3" fontId="45" fillId="0" borderId="1" xfId="0" applyNumberFormat="1" applyFont="1" applyBorder="1" applyAlignment="1">
      <alignment horizontal="right"/>
    </xf>
    <xf numFmtId="3" fontId="45" fillId="0" borderId="37" xfId="0" applyNumberFormat="1" applyFont="1" applyBorder="1" applyAlignment="1">
      <alignment horizontal="right"/>
    </xf>
    <xf numFmtId="3" fontId="71" fillId="0" borderId="37" xfId="0" applyNumberFormat="1" applyFont="1" applyBorder="1" applyAlignment="1">
      <alignment horizontal="left"/>
    </xf>
    <xf numFmtId="0" fontId="28" fillId="0" borderId="0" xfId="0" applyFont="1" applyAlignment="1">
      <alignment horizontal="left"/>
    </xf>
    <xf numFmtId="0" fontId="31" fillId="0" borderId="0" xfId="0" applyFont="1"/>
    <xf numFmtId="0" fontId="32" fillId="0" borderId="2" xfId="0" applyFont="1" applyBorder="1" applyAlignment="1">
      <alignment horizontal="left"/>
    </xf>
    <xf numFmtId="0" fontId="13" fillId="0" borderId="7" xfId="0" applyFont="1" applyBorder="1" applyAlignment="1">
      <alignment horizontal="left"/>
    </xf>
    <xf numFmtId="3" fontId="13" fillId="0" borderId="7" xfId="0" applyNumberFormat="1" applyFont="1" applyBorder="1" applyAlignment="1">
      <alignment horizontal="right"/>
    </xf>
    <xf numFmtId="0" fontId="13" fillId="0" borderId="14" xfId="0" applyFont="1" applyBorder="1" applyAlignment="1">
      <alignment horizontal="left"/>
    </xf>
    <xf numFmtId="0" fontId="13" fillId="0" borderId="13" xfId="0" applyFont="1" applyBorder="1" applyAlignment="1">
      <alignment wrapText="1"/>
    </xf>
    <xf numFmtId="0" fontId="13" fillId="0" borderId="39" xfId="0" applyFont="1" applyBorder="1" applyAlignment="1">
      <alignment wrapText="1"/>
    </xf>
    <xf numFmtId="0" fontId="13" fillId="0" borderId="6" xfId="0" applyFont="1" applyBorder="1" applyAlignment="1">
      <alignment horizontal="left"/>
    </xf>
    <xf numFmtId="3" fontId="45" fillId="0" borderId="6" xfId="0" applyNumberFormat="1" applyFont="1" applyBorder="1" applyAlignment="1">
      <alignment horizontal="right"/>
    </xf>
    <xf numFmtId="0" fontId="13" fillId="0" borderId="4" xfId="0" applyFont="1" applyBorder="1" applyAlignment="1">
      <alignment horizontal="left"/>
    </xf>
    <xf numFmtId="3" fontId="13" fillId="0" borderId="4" xfId="0" applyNumberFormat="1" applyFont="1" applyBorder="1" applyAlignment="1">
      <alignment horizontal="right"/>
    </xf>
    <xf numFmtId="166" fontId="20" fillId="0" borderId="0" xfId="0" applyNumberFormat="1" applyFont="1"/>
    <xf numFmtId="3" fontId="61" fillId="0" borderId="0" xfId="0" applyNumberFormat="1" applyFont="1"/>
    <xf numFmtId="166" fontId="19" fillId="0" borderId="0" xfId="0" applyNumberFormat="1" applyFont="1"/>
    <xf numFmtId="166" fontId="19" fillId="0" borderId="2" xfId="0" applyNumberFormat="1" applyFont="1" applyBorder="1"/>
    <xf numFmtId="0" fontId="19" fillId="0" borderId="1" xfId="0" quotePrefix="1" applyFont="1" applyBorder="1" applyAlignment="1">
      <alignment horizontal="left"/>
    </xf>
    <xf numFmtId="3" fontId="19" fillId="0" borderId="37" xfId="0" applyNumberFormat="1" applyFont="1" applyBorder="1"/>
    <xf numFmtId="0" fontId="20" fillId="0" borderId="4" xfId="0" applyFont="1" applyBorder="1" applyAlignment="1">
      <alignment horizontal="left"/>
    </xf>
    <xf numFmtId="3" fontId="27" fillId="0" borderId="0" xfId="0" applyNumberFormat="1" applyFont="1"/>
    <xf numFmtId="0" fontId="27" fillId="0" borderId="0" xfId="0" applyFont="1"/>
    <xf numFmtId="0" fontId="25" fillId="0" borderId="0" xfId="0" applyFont="1"/>
    <xf numFmtId="3" fontId="25" fillId="0" borderId="0" xfId="0" applyNumberFormat="1" applyFont="1"/>
    <xf numFmtId="0" fontId="13" fillId="0" borderId="39" xfId="34" applyFont="1" applyBorder="1" applyAlignment="1">
      <alignment horizontal="left" wrapText="1"/>
    </xf>
    <xf numFmtId="0" fontId="13" fillId="0" borderId="0" xfId="34" applyFont="1" applyAlignment="1">
      <alignment horizontal="right" wrapText="1"/>
    </xf>
    <xf numFmtId="0" fontId="13" fillId="0" borderId="2" xfId="34" applyFont="1" applyBorder="1"/>
    <xf numFmtId="3" fontId="19" fillId="0" borderId="26" xfId="0" applyNumberFormat="1" applyFont="1" applyBorder="1" applyAlignment="1">
      <alignment horizontal="right"/>
    </xf>
    <xf numFmtId="0" fontId="19" fillId="0" borderId="38" xfId="0" quotePrefix="1" applyFont="1" applyBorder="1" applyAlignment="1">
      <alignment horizontal="left"/>
    </xf>
    <xf numFmtId="0" fontId="61" fillId="0" borderId="0" xfId="0" applyFont="1" applyAlignment="1">
      <alignment horizontal="left"/>
    </xf>
    <xf numFmtId="3" fontId="19" fillId="0" borderId="4" xfId="0" applyNumberFormat="1" applyFont="1" applyBorder="1"/>
    <xf numFmtId="0" fontId="13" fillId="0" borderId="0" xfId="0" applyFont="1" applyAlignment="1">
      <alignment horizontal="left" wrapText="1"/>
    </xf>
    <xf numFmtId="0" fontId="19" fillId="0" borderId="7" xfId="0" applyFont="1" applyBorder="1" applyAlignment="1">
      <alignment horizontal="left"/>
    </xf>
    <xf numFmtId="3" fontId="19" fillId="0" borderId="7" xfId="0" applyNumberFormat="1" applyFont="1" applyBorder="1"/>
    <xf numFmtId="0" fontId="17" fillId="0" borderId="0" xfId="37" applyFont="1"/>
    <xf numFmtId="0" fontId="13" fillId="0" borderId="0" xfId="34" applyFont="1"/>
    <xf numFmtId="0" fontId="4" fillId="0" borderId="0" xfId="34"/>
    <xf numFmtId="0" fontId="13" fillId="0" borderId="9" xfId="34" applyFont="1" applyBorder="1"/>
    <xf numFmtId="0" fontId="13" fillId="0" borderId="3" xfId="34" applyFont="1" applyBorder="1" applyAlignment="1">
      <alignment horizontal="left" wrapText="1"/>
    </xf>
    <xf numFmtId="0" fontId="13" fillId="0" borderId="0" xfId="34" applyFont="1" applyAlignment="1">
      <alignment horizontal="left" wrapText="1"/>
    </xf>
    <xf numFmtId="0" fontId="13" fillId="0" borderId="9" xfId="34" applyFont="1" applyBorder="1" applyAlignment="1">
      <alignment horizontal="right" wrapText="1"/>
    </xf>
    <xf numFmtId="1" fontId="19" fillId="0" borderId="7" xfId="5" applyNumberFormat="1" applyFont="1" applyBorder="1" applyAlignment="1">
      <alignment horizontal="left"/>
    </xf>
    <xf numFmtId="3" fontId="19" fillId="0" borderId="7" xfId="6" applyNumberFormat="1" applyFont="1" applyBorder="1"/>
    <xf numFmtId="1" fontId="19" fillId="0" borderId="7" xfId="5" applyNumberFormat="1" applyFont="1" applyBorder="1"/>
    <xf numFmtId="1" fontId="19" fillId="0" borderId="1" xfId="5" applyNumberFormat="1" applyFont="1" applyBorder="1" applyAlignment="1">
      <alignment horizontal="left"/>
    </xf>
    <xf numFmtId="3" fontId="19" fillId="0" borderId="1" xfId="6" applyNumberFormat="1" applyFont="1" applyBorder="1"/>
    <xf numFmtId="1" fontId="19" fillId="0" borderId="1" xfId="5" applyNumberFormat="1" applyFont="1" applyBorder="1"/>
    <xf numFmtId="3" fontId="13" fillId="0" borderId="1" xfId="6" applyNumberFormat="1" applyBorder="1"/>
    <xf numFmtId="3" fontId="13" fillId="0" borderId="7" xfId="6" applyNumberFormat="1" applyBorder="1"/>
    <xf numFmtId="1" fontId="19" fillId="0" borderId="38" xfId="5" applyNumberFormat="1" applyFont="1" applyBorder="1" applyAlignment="1">
      <alignment horizontal="left"/>
    </xf>
    <xf numFmtId="0" fontId="39" fillId="0" borderId="0" xfId="34" applyFont="1" applyAlignment="1">
      <alignment horizontal="left"/>
    </xf>
    <xf numFmtId="0" fontId="13" fillId="0" borderId="0" xfId="34" applyFont="1" applyAlignment="1">
      <alignment horizontal="left"/>
    </xf>
    <xf numFmtId="3" fontId="13" fillId="0" borderId="0" xfId="34" applyNumberFormat="1" applyFont="1"/>
    <xf numFmtId="166" fontId="27" fillId="0" borderId="0" xfId="0" applyNumberFormat="1" applyFont="1"/>
    <xf numFmtId="166" fontId="19" fillId="0" borderId="0" xfId="0" applyNumberFormat="1" applyFont="1" applyAlignment="1">
      <alignment horizontal="left"/>
    </xf>
    <xf numFmtId="166" fontId="19" fillId="0" borderId="3" xfId="0" applyNumberFormat="1" applyFont="1" applyBorder="1" applyAlignment="1">
      <alignment horizontal="right"/>
    </xf>
    <xf numFmtId="166" fontId="19" fillId="0" borderId="2" xfId="0" applyNumberFormat="1" applyFont="1" applyBorder="1" applyAlignment="1">
      <alignment horizontal="right"/>
    </xf>
    <xf numFmtId="0" fontId="13" fillId="0" borderId="5" xfId="0" quotePrefix="1" applyFont="1" applyBorder="1" applyAlignment="1">
      <alignment horizontal="left"/>
    </xf>
    <xf numFmtId="166" fontId="19" fillId="0" borderId="1" xfId="0" applyNumberFormat="1" applyFont="1" applyBorder="1"/>
    <xf numFmtId="3" fontId="19" fillId="0" borderId="5" xfId="0" applyNumberFormat="1" applyFont="1" applyBorder="1"/>
    <xf numFmtId="0" fontId="19" fillId="0" borderId="5" xfId="0" applyFont="1" applyBorder="1"/>
    <xf numFmtId="0" fontId="13" fillId="0" borderId="1" xfId="0" applyFont="1" applyBorder="1"/>
    <xf numFmtId="0" fontId="19" fillId="0" borderId="1" xfId="0" applyFont="1" applyBorder="1"/>
    <xf numFmtId="3" fontId="19" fillId="0" borderId="10" xfId="0" applyNumberFormat="1" applyFont="1" applyBorder="1" applyAlignment="1">
      <alignment horizontal="right"/>
    </xf>
    <xf numFmtId="0" fontId="13" fillId="0" borderId="7" xfId="0" applyFont="1" applyBorder="1"/>
    <xf numFmtId="0" fontId="19" fillId="0" borderId="7" xfId="0" applyFont="1" applyBorder="1"/>
    <xf numFmtId="3" fontId="20" fillId="0" borderId="1" xfId="0" applyNumberFormat="1" applyFont="1" applyBorder="1" applyAlignment="1">
      <alignment horizontal="right"/>
    </xf>
    <xf numFmtId="166" fontId="20" fillId="0" borderId="24" xfId="0" applyNumberFormat="1" applyFont="1" applyBorder="1"/>
    <xf numFmtId="0" fontId="20" fillId="0" borderId="0" xfId="0" applyFont="1" applyAlignment="1">
      <alignment vertical="top"/>
    </xf>
    <xf numFmtId="0" fontId="13" fillId="0" borderId="5" xfId="0" applyFont="1" applyBorder="1"/>
    <xf numFmtId="166" fontId="19" fillId="0" borderId="5" xfId="0" applyNumberFormat="1" applyFont="1" applyBorder="1"/>
    <xf numFmtId="166" fontId="19" fillId="0" borderId="6" xfId="0" applyNumberFormat="1" applyFont="1" applyBorder="1"/>
    <xf numFmtId="165" fontId="20" fillId="0" borderId="4" xfId="0" applyNumberFormat="1" applyFont="1" applyBorder="1"/>
    <xf numFmtId="166" fontId="19" fillId="0" borderId="0" xfId="0" applyNumberFormat="1" applyFont="1" applyAlignment="1">
      <alignment horizontal="right"/>
    </xf>
    <xf numFmtId="0" fontId="27" fillId="0" borderId="0" xfId="0" applyFont="1" applyAlignment="1">
      <alignment horizontal="left"/>
    </xf>
    <xf numFmtId="0" fontId="19" fillId="0" borderId="0" xfId="0" applyFont="1" applyAlignment="1">
      <alignment horizontal="right" vertical="top" wrapText="1"/>
    </xf>
    <xf numFmtId="0" fontId="19" fillId="0" borderId="8" xfId="0" applyFont="1" applyBorder="1" applyAlignment="1">
      <alignment horizontal="right" wrapText="1"/>
    </xf>
    <xf numFmtId="3" fontId="21" fillId="0" borderId="2" xfId="0" applyNumberFormat="1" applyFont="1" applyBorder="1" applyAlignment="1">
      <alignment horizontal="right" wrapText="1"/>
    </xf>
    <xf numFmtId="0" fontId="13" fillId="0" borderId="2" xfId="0" applyFont="1" applyBorder="1" applyAlignment="1">
      <alignment horizontal="right" wrapText="1"/>
    </xf>
    <xf numFmtId="0" fontId="13" fillId="0" borderId="9" xfId="0" applyFont="1" applyBorder="1" applyAlignment="1">
      <alignment horizontal="right" wrapText="1"/>
    </xf>
    <xf numFmtId="3" fontId="13" fillId="0" borderId="10" xfId="0" applyNumberFormat="1" applyFont="1" applyBorder="1" applyAlignment="1">
      <alignment horizontal="right"/>
    </xf>
    <xf numFmtId="3" fontId="26" fillId="0" borderId="10" xfId="0" applyNumberFormat="1" applyFont="1" applyBorder="1" applyAlignment="1">
      <alignment horizontal="right"/>
    </xf>
    <xf numFmtId="3" fontId="19" fillId="0" borderId="7" xfId="0" applyNumberFormat="1" applyFont="1" applyBorder="1" applyAlignment="1">
      <alignment horizontal="right"/>
    </xf>
    <xf numFmtId="3" fontId="26" fillId="0" borderId="7" xfId="0" applyNumberFormat="1" applyFont="1" applyBorder="1" applyAlignment="1">
      <alignment horizontal="right"/>
    </xf>
    <xf numFmtId="3" fontId="26" fillId="0" borderId="10" xfId="0" applyNumberFormat="1" applyFont="1" applyBorder="1" applyAlignment="1">
      <alignment horizontal="left"/>
    </xf>
    <xf numFmtId="3" fontId="26" fillId="0" borderId="1" xfId="0" applyNumberFormat="1" applyFont="1" applyBorder="1" applyAlignment="1">
      <alignment horizontal="left"/>
    </xf>
    <xf numFmtId="3" fontId="26" fillId="0" borderId="1" xfId="0" applyNumberFormat="1" applyFont="1" applyBorder="1" applyAlignment="1">
      <alignment horizontal="right"/>
    </xf>
    <xf numFmtId="0" fontId="26" fillId="0" borderId="1" xfId="0" applyFont="1" applyBorder="1" applyAlignment="1">
      <alignment horizontal="left"/>
    </xf>
    <xf numFmtId="3" fontId="19" fillId="0" borderId="17" xfId="0" applyNumberFormat="1" applyFont="1" applyBorder="1" applyAlignment="1">
      <alignment horizontal="right"/>
    </xf>
    <xf numFmtId="0" fontId="19" fillId="0" borderId="0" xfId="0" applyFont="1" applyAlignment="1">
      <alignment vertical="top"/>
    </xf>
    <xf numFmtId="3" fontId="19" fillId="0" borderId="10" xfId="0" applyNumberFormat="1" applyFont="1" applyBorder="1"/>
    <xf numFmtId="3" fontId="21" fillId="0" borderId="0" xfId="0" applyNumberFormat="1" applyFont="1"/>
    <xf numFmtId="0" fontId="19" fillId="0" borderId="38" xfId="0" applyFont="1" applyBorder="1" applyAlignment="1">
      <alignment horizontal="left"/>
    </xf>
    <xf numFmtId="3" fontId="19" fillId="0" borderId="38" xfId="0" applyNumberFormat="1" applyFont="1" applyBorder="1"/>
    <xf numFmtId="0" fontId="4" fillId="0" borderId="2" xfId="34" applyBorder="1"/>
    <xf numFmtId="0" fontId="4" fillId="0" borderId="3" xfId="34" applyBorder="1"/>
    <xf numFmtId="0" fontId="13" fillId="0" borderId="2" xfId="34" applyFont="1" applyBorder="1" applyAlignment="1">
      <alignment horizontal="right" wrapText="1"/>
    </xf>
    <xf numFmtId="1" fontId="19" fillId="0" borderId="6" xfId="5" applyNumberFormat="1" applyFont="1" applyBorder="1" applyAlignment="1">
      <alignment horizontal="left"/>
    </xf>
    <xf numFmtId="3" fontId="19" fillId="0" borderId="6" xfId="6" applyNumberFormat="1" applyFont="1" applyBorder="1" applyAlignment="1">
      <alignment horizontal="right"/>
    </xf>
    <xf numFmtId="3" fontId="19" fillId="0" borderId="6" xfId="6" applyNumberFormat="1" applyFont="1" applyBorder="1"/>
    <xf numFmtId="3" fontId="19" fillId="0" borderId="7" xfId="6" applyNumberFormat="1" applyFont="1" applyBorder="1" applyAlignment="1">
      <alignment horizontal="right"/>
    </xf>
    <xf numFmtId="3" fontId="19" fillId="0" borderId="7" xfId="5" applyNumberFormat="1" applyFont="1" applyBorder="1"/>
    <xf numFmtId="3" fontId="13" fillId="0" borderId="1" xfId="6" applyNumberFormat="1" applyBorder="1" applyAlignment="1">
      <alignment horizontal="right"/>
    </xf>
    <xf numFmtId="1" fontId="19" fillId="0" borderId="41" xfId="5" applyNumberFormat="1" applyFont="1" applyBorder="1" applyAlignment="1">
      <alignment horizontal="left"/>
    </xf>
    <xf numFmtId="3" fontId="19" fillId="0" borderId="38" xfId="6" applyNumberFormat="1" applyFont="1" applyBorder="1" applyAlignment="1">
      <alignment horizontal="right"/>
    </xf>
    <xf numFmtId="3" fontId="19" fillId="0" borderId="38" xfId="6" applyNumberFormat="1" applyFont="1" applyBorder="1"/>
    <xf numFmtId="3" fontId="19" fillId="0" borderId="38" xfId="5" applyNumberFormat="1" applyFont="1" applyBorder="1"/>
    <xf numFmtId="0" fontId="39" fillId="0" borderId="40" xfId="34" applyFont="1" applyBorder="1" applyAlignment="1">
      <alignment horizontal="left"/>
    </xf>
    <xf numFmtId="166" fontId="25" fillId="0" borderId="0" xfId="0" applyNumberFormat="1" applyFont="1"/>
    <xf numFmtId="0" fontId="25" fillId="0" borderId="2" xfId="0" applyFont="1" applyBorder="1"/>
    <xf numFmtId="166" fontId="19" fillId="0" borderId="9" xfId="0" applyNumberFormat="1" applyFont="1" applyBorder="1"/>
    <xf numFmtId="0" fontId="19" fillId="0" borderId="20" xfId="0" applyFont="1" applyBorder="1"/>
    <xf numFmtId="0" fontId="19" fillId="0" borderId="25" xfId="0" applyFont="1" applyBorder="1"/>
    <xf numFmtId="0" fontId="19" fillId="0" borderId="39" xfId="0" applyFont="1" applyBorder="1" applyAlignment="1">
      <alignment horizontal="left"/>
    </xf>
    <xf numFmtId="0" fontId="19" fillId="0" borderId="2" xfId="0" applyFont="1" applyBorder="1" applyAlignment="1">
      <alignment horizontal="right" vertical="top" wrapText="1"/>
    </xf>
    <xf numFmtId="0" fontId="19" fillId="0" borderId="2" xfId="0" applyFont="1" applyBorder="1" applyAlignment="1">
      <alignment horizontal="left" vertical="top"/>
    </xf>
    <xf numFmtId="3" fontId="21" fillId="0" borderId="9" xfId="0" applyNumberFormat="1" applyFont="1" applyBorder="1" applyAlignment="1">
      <alignment horizontal="right" wrapText="1"/>
    </xf>
    <xf numFmtId="3" fontId="19" fillId="0" borderId="16" xfId="0" applyNumberFormat="1" applyFont="1" applyBorder="1"/>
    <xf numFmtId="3" fontId="19" fillId="0" borderId="23" xfId="0" applyNumberFormat="1" applyFont="1" applyBorder="1"/>
    <xf numFmtId="3" fontId="19" fillId="0" borderId="14" xfId="0" applyNumberFormat="1" applyFont="1" applyBorder="1"/>
    <xf numFmtId="3" fontId="19" fillId="0" borderId="35" xfId="0" applyNumberFormat="1" applyFont="1" applyBorder="1"/>
    <xf numFmtId="3" fontId="19" fillId="0" borderId="24" xfId="0" applyNumberFormat="1" applyFont="1" applyBorder="1"/>
    <xf numFmtId="3" fontId="19" fillId="0" borderId="0" xfId="0" applyNumberFormat="1" applyFont="1" applyAlignment="1">
      <alignment vertical="top"/>
    </xf>
    <xf numFmtId="49" fontId="13" fillId="0" borderId="2" xfId="0" applyNumberFormat="1" applyFont="1" applyBorder="1" applyAlignment="1">
      <alignment horizontal="right"/>
    </xf>
    <xf numFmtId="49" fontId="13" fillId="0" borderId="9" xfId="0" applyNumberFormat="1" applyFont="1" applyBorder="1" applyAlignment="1">
      <alignment horizontal="right"/>
    </xf>
    <xf numFmtId="49" fontId="19" fillId="0" borderId="2" xfId="0" applyNumberFormat="1" applyFont="1" applyBorder="1" applyAlignment="1">
      <alignment horizontal="right"/>
    </xf>
    <xf numFmtId="0" fontId="13" fillId="0" borderId="1" xfId="0" quotePrefix="1" applyFont="1" applyBorder="1" applyAlignment="1">
      <alignment horizontal="left"/>
    </xf>
    <xf numFmtId="0" fontId="19" fillId="0" borderId="22" xfId="0" applyFont="1" applyBorder="1" applyAlignment="1">
      <alignment horizontal="left"/>
    </xf>
    <xf numFmtId="3" fontId="13" fillId="0" borderId="30" xfId="0" applyNumberFormat="1" applyFont="1" applyBorder="1" applyAlignment="1">
      <alignment horizontal="right"/>
    </xf>
    <xf numFmtId="3" fontId="13" fillId="0" borderId="43" xfId="0" applyNumberFormat="1" applyFont="1" applyBorder="1" applyAlignment="1">
      <alignment horizontal="right"/>
    </xf>
    <xf numFmtId="3" fontId="13" fillId="0" borderId="34" xfId="0" applyNumberFormat="1" applyFont="1" applyBorder="1" applyAlignment="1">
      <alignment horizontal="right"/>
    </xf>
    <xf numFmtId="0" fontId="19" fillId="0" borderId="22" xfId="0" applyFont="1" applyBorder="1"/>
    <xf numFmtId="0" fontId="19" fillId="0" borderId="23" xfId="0" applyFont="1" applyBorder="1" applyAlignment="1">
      <alignment horizontal="left"/>
    </xf>
    <xf numFmtId="3" fontId="13" fillId="0" borderId="31" xfId="0" applyNumberFormat="1" applyFont="1" applyBorder="1" applyAlignment="1">
      <alignment horizontal="right"/>
    </xf>
    <xf numFmtId="0" fontId="19" fillId="0" borderId="14" xfId="0" applyFont="1" applyBorder="1" applyAlignment="1">
      <alignment horizontal="left"/>
    </xf>
    <xf numFmtId="3" fontId="13" fillId="0" borderId="33" xfId="0" applyNumberFormat="1" applyFont="1" applyBorder="1" applyAlignment="1">
      <alignment horizontal="right"/>
    </xf>
    <xf numFmtId="0" fontId="20" fillId="0" borderId="24" xfId="0" applyFont="1" applyBorder="1" applyAlignment="1">
      <alignment horizontal="left"/>
    </xf>
    <xf numFmtId="3" fontId="19" fillId="0" borderId="9" xfId="0" applyNumberFormat="1" applyFont="1" applyBorder="1"/>
    <xf numFmtId="0" fontId="19" fillId="0" borderId="20" xfId="0" applyFont="1" applyBorder="1" applyAlignment="1">
      <alignment horizontal="left"/>
    </xf>
    <xf numFmtId="0" fontId="19" fillId="0" borderId="0" xfId="0" applyFont="1" applyAlignment="1">
      <alignment horizontal="center" wrapText="1"/>
    </xf>
    <xf numFmtId="0" fontId="13" fillId="0" borderId="10" xfId="0" applyFont="1" applyBorder="1" applyAlignment="1">
      <alignment horizontal="left"/>
    </xf>
    <xf numFmtId="3" fontId="13" fillId="0" borderId="16" xfId="0" applyNumberFormat="1" applyFont="1" applyBorder="1" applyAlignment="1">
      <alignment horizontal="right"/>
    </xf>
    <xf numFmtId="3" fontId="13" fillId="0" borderId="22" xfId="0" applyNumberFormat="1" applyFont="1" applyBorder="1" applyAlignment="1">
      <alignment horizontal="right"/>
    </xf>
    <xf numFmtId="0" fontId="13" fillId="0" borderId="10" xfId="0" applyFont="1" applyBorder="1"/>
    <xf numFmtId="0" fontId="26" fillId="0" borderId="10" xfId="0" applyFont="1" applyBorder="1" applyAlignment="1">
      <alignment horizontal="left"/>
    </xf>
    <xf numFmtId="3" fontId="13" fillId="0" borderId="23" xfId="0" applyNumberFormat="1" applyFont="1" applyBorder="1" applyAlignment="1">
      <alignment horizontal="right"/>
    </xf>
    <xf numFmtId="3" fontId="26" fillId="0" borderId="10" xfId="0" applyNumberFormat="1" applyFont="1" applyBorder="1"/>
    <xf numFmtId="3" fontId="26" fillId="0" borderId="16" xfId="0" applyNumberFormat="1" applyFont="1" applyBorder="1" applyAlignment="1">
      <alignment horizontal="left"/>
    </xf>
    <xf numFmtId="3" fontId="26" fillId="0" borderId="16" xfId="0" applyNumberFormat="1" applyFont="1" applyBorder="1" applyAlignment="1">
      <alignment horizontal="right"/>
    </xf>
    <xf numFmtId="0" fontId="13" fillId="0" borderId="11" xfId="0" applyFont="1" applyBorder="1" applyAlignment="1">
      <alignment horizontal="left" vertical="top"/>
    </xf>
    <xf numFmtId="3" fontId="13" fillId="0" borderId="11" xfId="0" applyNumberFormat="1" applyFont="1" applyBorder="1" applyAlignment="1">
      <alignment horizontal="right"/>
    </xf>
    <xf numFmtId="3" fontId="13" fillId="0" borderId="44" xfId="0" applyNumberFormat="1" applyFont="1" applyBorder="1" applyAlignment="1">
      <alignment horizontal="right"/>
    </xf>
    <xf numFmtId="3" fontId="26" fillId="0" borderId="38" xfId="0" applyNumberFormat="1" applyFont="1" applyBorder="1" applyAlignment="1">
      <alignment horizontal="left"/>
    </xf>
    <xf numFmtId="0" fontId="13" fillId="0" borderId="0" xfId="0" applyFont="1" applyAlignment="1">
      <alignment horizontal="center" wrapText="1"/>
    </xf>
    <xf numFmtId="0" fontId="20" fillId="0" borderId="11" xfId="0" applyFont="1" applyBorder="1" applyAlignment="1">
      <alignment horizontal="left"/>
    </xf>
    <xf numFmtId="3" fontId="20" fillId="0" borderId="11" xfId="0" applyNumberFormat="1" applyFont="1" applyBorder="1" applyAlignment="1">
      <alignment horizontal="right"/>
    </xf>
    <xf numFmtId="3" fontId="13" fillId="0" borderId="7" xfId="6" applyNumberFormat="1" applyBorder="1" applyAlignment="1">
      <alignment horizontal="right"/>
    </xf>
    <xf numFmtId="3" fontId="13" fillId="0" borderId="0" xfId="6" applyNumberFormat="1" applyAlignment="1">
      <alignment horizontal="right"/>
    </xf>
    <xf numFmtId="1" fontId="19" fillId="0" borderId="17" xfId="5" applyNumberFormat="1" applyFont="1" applyBorder="1" applyAlignment="1">
      <alignment horizontal="left"/>
    </xf>
    <xf numFmtId="3" fontId="13" fillId="0" borderId="17" xfId="6" applyNumberFormat="1" applyBorder="1" applyAlignment="1">
      <alignment horizontal="right"/>
    </xf>
    <xf numFmtId="3" fontId="19" fillId="0" borderId="24" xfId="6" applyNumberFormat="1" applyFont="1" applyBorder="1" applyAlignment="1">
      <alignment horizontal="right"/>
    </xf>
    <xf numFmtId="0" fontId="56" fillId="0" borderId="0" xfId="0" applyFont="1" applyAlignment="1">
      <alignment horizontal="left"/>
    </xf>
    <xf numFmtId="3" fontId="42" fillId="0" borderId="0" xfId="0" applyNumberFormat="1" applyFont="1" applyAlignment="1">
      <alignment horizontal="right"/>
    </xf>
    <xf numFmtId="0" fontId="17" fillId="0" borderId="0" xfId="0" applyFont="1" applyAlignment="1">
      <alignment horizontal="left"/>
    </xf>
    <xf numFmtId="0" fontId="18" fillId="0" borderId="0" xfId="0" applyFont="1" applyAlignment="1">
      <alignment horizontal="left"/>
    </xf>
    <xf numFmtId="0" fontId="19" fillId="0" borderId="39" xfId="0" applyFont="1" applyBorder="1"/>
    <xf numFmtId="1" fontId="19" fillId="0" borderId="23" xfId="5" applyNumberFormat="1" applyFont="1" applyBorder="1" applyAlignment="1">
      <alignment horizontal="left"/>
    </xf>
    <xf numFmtId="3" fontId="19" fillId="0" borderId="23" xfId="6" applyNumberFormat="1" applyFont="1" applyBorder="1" applyAlignment="1">
      <alignment horizontal="right"/>
    </xf>
    <xf numFmtId="1" fontId="19" fillId="0" borderId="35" xfId="5" applyNumberFormat="1" applyFont="1" applyBorder="1" applyAlignment="1">
      <alignment horizontal="left"/>
    </xf>
    <xf numFmtId="3" fontId="19" fillId="0" borderId="35" xfId="6" applyNumberFormat="1" applyFont="1" applyBorder="1" applyAlignment="1">
      <alignment horizontal="right"/>
    </xf>
    <xf numFmtId="0" fontId="13" fillId="0" borderId="0" xfId="0" applyFont="1" applyAlignment="1">
      <alignment vertical="center"/>
    </xf>
    <xf numFmtId="0" fontId="19" fillId="0" borderId="3" xfId="0" applyFont="1" applyBorder="1" applyAlignment="1">
      <alignment horizontal="left"/>
    </xf>
    <xf numFmtId="0" fontId="19" fillId="0" borderId="21" xfId="0" applyFont="1" applyBorder="1" applyAlignment="1">
      <alignment horizontal="left"/>
    </xf>
    <xf numFmtId="3" fontId="26" fillId="0" borderId="7" xfId="0" applyNumberFormat="1" applyFont="1" applyBorder="1"/>
    <xf numFmtId="3" fontId="13" fillId="0" borderId="7" xfId="0" applyNumberFormat="1" applyFont="1" applyBorder="1"/>
    <xf numFmtId="3" fontId="26" fillId="0" borderId="7" xfId="0" applyNumberFormat="1" applyFont="1" applyBorder="1" applyAlignment="1">
      <alignment vertical="top"/>
    </xf>
    <xf numFmtId="3" fontId="26" fillId="0" borderId="14" xfId="0" applyNumberFormat="1" applyFont="1" applyBorder="1" applyAlignment="1">
      <alignment vertical="top"/>
    </xf>
    <xf numFmtId="3" fontId="19" fillId="0" borderId="17" xfId="0" applyNumberFormat="1" applyFont="1" applyBorder="1"/>
    <xf numFmtId="0" fontId="25" fillId="0" borderId="0" xfId="0" applyFont="1" applyAlignment="1">
      <alignment horizontal="left"/>
    </xf>
    <xf numFmtId="0" fontId="13" fillId="0" borderId="0" xfId="0" applyFont="1" applyAlignment="1">
      <alignment wrapText="1"/>
    </xf>
    <xf numFmtId="3" fontId="19" fillId="0" borderId="22" xfId="6" applyNumberFormat="1" applyFont="1" applyBorder="1" applyAlignment="1">
      <alignment horizontal="right"/>
    </xf>
    <xf numFmtId="3" fontId="13" fillId="0" borderId="34" xfId="6" applyNumberFormat="1" applyBorder="1" applyAlignment="1">
      <alignment horizontal="right"/>
    </xf>
    <xf numFmtId="3" fontId="19" fillId="0" borderId="34" xfId="6" applyNumberFormat="1" applyFont="1" applyBorder="1" applyAlignment="1">
      <alignment horizontal="right"/>
    </xf>
    <xf numFmtId="3" fontId="13" fillId="0" borderId="22" xfId="6" applyNumberFormat="1" applyBorder="1" applyAlignment="1">
      <alignment horizontal="right"/>
    </xf>
    <xf numFmtId="0" fontId="54" fillId="0" borderId="0" xfId="0" applyFont="1" applyAlignment="1">
      <alignment vertical="center"/>
    </xf>
    <xf numFmtId="0" fontId="50" fillId="0" borderId="0" xfId="0" applyFont="1"/>
    <xf numFmtId="0" fontId="50" fillId="0" borderId="0" xfId="0" applyFont="1" applyAlignment="1">
      <alignment vertical="center"/>
    </xf>
    <xf numFmtId="0" fontId="54" fillId="0" borderId="0" xfId="0" applyFont="1" applyAlignment="1">
      <alignment horizontal="left" vertical="center" indent="4"/>
    </xf>
    <xf numFmtId="0" fontId="42" fillId="0" borderId="0" xfId="0" applyFont="1" applyAlignment="1">
      <alignment horizontal="left"/>
    </xf>
    <xf numFmtId="0" fontId="13" fillId="0" borderId="3" xfId="0" applyFont="1" applyBorder="1" applyAlignment="1">
      <alignment horizontal="center" wrapText="1"/>
    </xf>
    <xf numFmtId="0" fontId="13" fillId="0" borderId="3" xfId="0" applyFont="1" applyBorder="1" applyAlignment="1">
      <alignment horizontal="right" wrapText="1"/>
    </xf>
    <xf numFmtId="0" fontId="42" fillId="0" borderId="0" xfId="0" applyFont="1" applyAlignment="1">
      <alignment horizontal="left" wrapText="1"/>
    </xf>
    <xf numFmtId="3" fontId="19" fillId="0" borderId="22" xfId="0" applyNumberFormat="1" applyFont="1" applyBorder="1" applyAlignment="1">
      <alignment horizontal="right"/>
    </xf>
    <xf numFmtId="3" fontId="19" fillId="0" borderId="23" xfId="0" applyNumberFormat="1" applyFont="1" applyBorder="1" applyAlignment="1">
      <alignment horizontal="right"/>
    </xf>
    <xf numFmtId="3" fontId="19" fillId="0" borderId="27" xfId="0" applyNumberFormat="1" applyFont="1" applyBorder="1" applyAlignment="1">
      <alignment horizontal="right"/>
    </xf>
    <xf numFmtId="3" fontId="19" fillId="0" borderId="24" xfId="0" applyNumberFormat="1" applyFont="1" applyBorder="1" applyAlignment="1">
      <alignment horizontal="right"/>
    </xf>
    <xf numFmtId="0" fontId="20" fillId="0" borderId="0" xfId="34" applyFont="1"/>
    <xf numFmtId="0" fontId="61" fillId="0" borderId="0" xfId="34" applyFont="1" applyAlignment="1">
      <alignment horizontal="left"/>
    </xf>
    <xf numFmtId="0" fontId="13" fillId="0" borderId="9" xfId="34" applyFont="1" applyBorder="1" applyAlignment="1">
      <alignment horizontal="left"/>
    </xf>
    <xf numFmtId="0" fontId="13" fillId="0" borderId="0" xfId="34" applyFont="1" applyAlignment="1">
      <alignment horizontal="right"/>
    </xf>
    <xf numFmtId="0" fontId="13" fillId="0" borderId="3" xfId="34" applyFont="1" applyBorder="1" applyAlignment="1">
      <alignment horizontal="right"/>
    </xf>
    <xf numFmtId="0" fontId="13" fillId="0" borderId="3" xfId="34" applyFont="1" applyBorder="1"/>
    <xf numFmtId="0" fontId="21" fillId="0" borderId="0" xfId="34" applyFont="1" applyAlignment="1">
      <alignment horizontal="right"/>
    </xf>
    <xf numFmtId="0" fontId="21" fillId="0" borderId="9" xfId="34" applyFont="1" applyBorder="1" applyAlignment="1">
      <alignment horizontal="right"/>
    </xf>
    <xf numFmtId="0" fontId="21" fillId="0" borderId="2" xfId="34" applyFont="1" applyBorder="1" applyAlignment="1">
      <alignment horizontal="right"/>
    </xf>
    <xf numFmtId="0" fontId="13" fillId="0" borderId="9" xfId="34" applyFont="1" applyBorder="1" applyAlignment="1">
      <alignment horizontal="right"/>
    </xf>
    <xf numFmtId="3" fontId="19" fillId="0" borderId="43" xfId="0" applyNumberFormat="1" applyFont="1" applyBorder="1" applyAlignment="1">
      <alignment horizontal="right"/>
    </xf>
    <xf numFmtId="0" fontId="13" fillId="0" borderId="6" xfId="0" applyFont="1" applyBorder="1"/>
    <xf numFmtId="0" fontId="20" fillId="0" borderId="2" xfId="0" applyFont="1" applyBorder="1"/>
    <xf numFmtId="0" fontId="15" fillId="0" borderId="0" xfId="0" applyFont="1"/>
    <xf numFmtId="3" fontId="20" fillId="0" borderId="0" xfId="0" applyNumberFormat="1" applyFont="1" applyAlignment="1">
      <alignment horizontal="left"/>
    </xf>
    <xf numFmtId="0" fontId="13" fillId="0" borderId="38" xfId="0" applyFont="1" applyBorder="1"/>
    <xf numFmtId="3" fontId="13" fillId="0" borderId="35" xfId="0" applyNumberFormat="1" applyFont="1" applyBorder="1" applyAlignment="1">
      <alignment horizontal="left"/>
    </xf>
    <xf numFmtId="166" fontId="20" fillId="0" borderId="0" xfId="0" applyNumberFormat="1" applyFont="1" applyAlignment="1">
      <alignment vertical="top"/>
    </xf>
    <xf numFmtId="3" fontId="81" fillId="0" borderId="0" xfId="34" applyNumberFormat="1" applyFont="1"/>
    <xf numFmtId="0" fontId="81" fillId="0" borderId="0" xfId="34" applyFont="1"/>
    <xf numFmtId="167" fontId="19" fillId="0" borderId="0" xfId="0" applyNumberFormat="1" applyFont="1" applyAlignment="1">
      <alignment horizontal="right"/>
    </xf>
    <xf numFmtId="167" fontId="21" fillId="0" borderId="2" xfId="0" applyNumberFormat="1" applyFont="1" applyBorder="1" applyAlignment="1">
      <alignment horizontal="right"/>
    </xf>
    <xf numFmtId="3" fontId="20" fillId="0" borderId="44" xfId="0" applyNumberFormat="1" applyFont="1" applyBorder="1"/>
    <xf numFmtId="0" fontId="13" fillId="0" borderId="5" xfId="0" applyFont="1" applyBorder="1" applyAlignment="1">
      <alignment horizontal="left"/>
    </xf>
    <xf numFmtId="3" fontId="19" fillId="0" borderId="42" xfId="0" applyNumberFormat="1" applyFont="1" applyBorder="1"/>
    <xf numFmtId="0" fontId="13" fillId="0" borderId="8" xfId="0" applyFont="1" applyBorder="1" applyAlignment="1">
      <alignment horizontal="left" wrapText="1"/>
    </xf>
    <xf numFmtId="1" fontId="13" fillId="0" borderId="1" xfId="5" applyNumberFormat="1" applyBorder="1" applyAlignment="1">
      <alignment horizontal="left"/>
    </xf>
    <xf numFmtId="3" fontId="29" fillId="0" borderId="1" xfId="6" applyNumberFormat="1" applyFont="1" applyBorder="1" applyAlignment="1">
      <alignment horizontal="right"/>
    </xf>
    <xf numFmtId="3" fontId="29" fillId="0" borderId="7" xfId="6" applyNumberFormat="1" applyFont="1" applyBorder="1" applyAlignment="1">
      <alignment horizontal="right"/>
    </xf>
    <xf numFmtId="1" fontId="13" fillId="0" borderId="7" xfId="5" applyNumberFormat="1" applyBorder="1" applyAlignment="1">
      <alignment horizontal="left"/>
    </xf>
    <xf numFmtId="1" fontId="13" fillId="0" borderId="4" xfId="5" applyNumberFormat="1" applyBorder="1" applyAlignment="1">
      <alignment horizontal="left"/>
    </xf>
    <xf numFmtId="3" fontId="13" fillId="0" borderId="4" xfId="6" applyNumberFormat="1" applyBorder="1" applyAlignment="1">
      <alignment horizontal="right"/>
    </xf>
    <xf numFmtId="3" fontId="13" fillId="0" borderId="38" xfId="6" applyNumberFormat="1" applyBorder="1" applyAlignment="1">
      <alignment horizontal="right"/>
    </xf>
    <xf numFmtId="0" fontId="20" fillId="0" borderId="2" xfId="0" applyFont="1" applyBorder="1" applyAlignment="1">
      <alignment horizontal="left"/>
    </xf>
    <xf numFmtId="3" fontId="20" fillId="0" borderId="2" xfId="0" applyNumberFormat="1" applyFont="1" applyBorder="1"/>
    <xf numFmtId="0" fontId="19" fillId="0" borderId="5" xfId="0" applyFont="1" applyBorder="1" applyAlignment="1">
      <alignment horizontal="left"/>
    </xf>
    <xf numFmtId="0" fontId="79" fillId="0" borderId="0" xfId="0" applyFont="1"/>
    <xf numFmtId="3" fontId="19" fillId="0" borderId="16" xfId="0" applyNumberFormat="1" applyFont="1" applyBorder="1" applyAlignment="1">
      <alignment vertical="center"/>
    </xf>
    <xf numFmtId="0" fontId="19" fillId="0" borderId="0" xfId="0" applyFont="1" applyAlignment="1">
      <alignment vertical="center" wrapText="1"/>
    </xf>
    <xf numFmtId="3" fontId="13" fillId="0" borderId="1" xfId="0" quotePrefix="1" applyNumberFormat="1" applyFont="1" applyBorder="1" applyAlignment="1">
      <alignment horizontal="right"/>
    </xf>
    <xf numFmtId="3" fontId="19" fillId="0" borderId="4" xfId="0" applyNumberFormat="1" applyFont="1" applyBorder="1" applyAlignment="1">
      <alignment horizontal="right"/>
    </xf>
    <xf numFmtId="0" fontId="20" fillId="0" borderId="3" xfId="0" applyFont="1" applyBorder="1" applyAlignment="1">
      <alignment horizontal="left"/>
    </xf>
    <xf numFmtId="3" fontId="20" fillId="0" borderId="3" xfId="0" applyNumberFormat="1" applyFont="1" applyBorder="1"/>
    <xf numFmtId="0" fontId="20" fillId="0" borderId="0" xfId="24" applyFont="1"/>
    <xf numFmtId="0" fontId="20" fillId="0" borderId="0" xfId="24" applyFont="1" applyAlignment="1">
      <alignment horizontal="right"/>
    </xf>
    <xf numFmtId="0" fontId="20" fillId="0" borderId="0" xfId="24" applyFont="1" applyAlignment="1">
      <alignment horizontal="left"/>
    </xf>
    <xf numFmtId="167" fontId="20" fillId="0" borderId="0" xfId="24" applyNumberFormat="1" applyFont="1" applyAlignment="1">
      <alignment horizontal="left"/>
    </xf>
    <xf numFmtId="3" fontId="13" fillId="0" borderId="0" xfId="24" applyNumberFormat="1" applyFont="1" applyAlignment="1">
      <alignment horizontal="left"/>
    </xf>
    <xf numFmtId="0" fontId="13" fillId="0" borderId="0" xfId="24" applyFont="1"/>
    <xf numFmtId="0" fontId="45" fillId="0" borderId="0" xfId="24" applyFont="1" applyAlignment="1">
      <alignment horizontal="right"/>
    </xf>
    <xf numFmtId="0" fontId="11" fillId="0" borderId="0" xfId="24"/>
    <xf numFmtId="0" fontId="13" fillId="0" borderId="0" xfId="24" applyFont="1" applyAlignment="1">
      <alignment horizontal="right"/>
    </xf>
    <xf numFmtId="0" fontId="13" fillId="0" borderId="0" xfId="24" applyFont="1" applyAlignment="1">
      <alignment horizontal="left"/>
    </xf>
    <xf numFmtId="167" fontId="13" fillId="0" borderId="0" xfId="24" applyNumberFormat="1" applyFont="1" applyAlignment="1">
      <alignment horizontal="left"/>
    </xf>
    <xf numFmtId="0" fontId="13" fillId="0" borderId="9" xfId="24" applyFont="1" applyBorder="1" applyAlignment="1">
      <alignment horizontal="left"/>
    </xf>
    <xf numFmtId="0" fontId="13" fillId="0" borderId="9" xfId="24" applyFont="1" applyBorder="1"/>
    <xf numFmtId="0" fontId="13" fillId="0" borderId="9" xfId="24" applyFont="1" applyBorder="1" applyAlignment="1">
      <alignment horizontal="right"/>
    </xf>
    <xf numFmtId="0" fontId="45" fillId="0" borderId="0" xfId="24" applyFont="1"/>
    <xf numFmtId="0" fontId="45" fillId="0" borderId="3" xfId="24" applyFont="1" applyBorder="1"/>
    <xf numFmtId="0" fontId="45" fillId="0" borderId="39" xfId="24" applyFont="1" applyBorder="1"/>
    <xf numFmtId="0" fontId="45" fillId="0" borderId="0" xfId="24" applyFont="1" applyAlignment="1">
      <alignment horizontal="left"/>
    </xf>
    <xf numFmtId="0" fontId="13" fillId="0" borderId="0" xfId="24" applyFont="1" applyAlignment="1">
      <alignment wrapText="1"/>
    </xf>
    <xf numFmtId="0" fontId="45" fillId="0" borderId="39" xfId="24" applyFont="1" applyBorder="1" applyAlignment="1">
      <alignment horizontal="left"/>
    </xf>
    <xf numFmtId="0" fontId="46" fillId="0" borderId="0" xfId="24" applyFont="1"/>
    <xf numFmtId="0" fontId="45" fillId="0" borderId="9" xfId="24" applyFont="1" applyBorder="1" applyAlignment="1">
      <alignment horizontal="left"/>
    </xf>
    <xf numFmtId="3" fontId="45" fillId="0" borderId="9" xfId="24" applyNumberFormat="1" applyFont="1" applyBorder="1" applyAlignment="1">
      <alignment horizontal="right"/>
    </xf>
    <xf numFmtId="0" fontId="45" fillId="0" borderId="9" xfId="24" applyFont="1" applyBorder="1" applyAlignment="1">
      <alignment horizontal="right"/>
    </xf>
    <xf numFmtId="0" fontId="45" fillId="0" borderId="37" xfId="24" applyFont="1" applyBorder="1" applyAlignment="1">
      <alignment horizontal="left"/>
    </xf>
    <xf numFmtId="3" fontId="45" fillId="0" borderId="37" xfId="24" applyNumberFormat="1" applyFont="1" applyBorder="1" applyAlignment="1">
      <alignment horizontal="right"/>
    </xf>
    <xf numFmtId="3" fontId="13" fillId="0" borderId="0" xfId="24" applyNumberFormat="1" applyFont="1"/>
    <xf numFmtId="0" fontId="45" fillId="0" borderId="38" xfId="24" applyFont="1" applyBorder="1" applyAlignment="1">
      <alignment horizontal="left"/>
    </xf>
    <xf numFmtId="3" fontId="45" fillId="0" borderId="2" xfId="24" applyNumberFormat="1" applyFont="1" applyBorder="1" applyAlignment="1">
      <alignment horizontal="right"/>
    </xf>
    <xf numFmtId="166" fontId="13" fillId="0" borderId="0" xfId="24" applyNumberFormat="1" applyFont="1"/>
    <xf numFmtId="3" fontId="13" fillId="0" borderId="0" xfId="24" applyNumberFormat="1" applyFont="1" applyAlignment="1">
      <alignment horizontal="right"/>
    </xf>
    <xf numFmtId="3" fontId="45" fillId="0" borderId="38" xfId="24" applyNumberFormat="1" applyFont="1" applyBorder="1" applyAlignment="1">
      <alignment horizontal="right"/>
    </xf>
    <xf numFmtId="3" fontId="45" fillId="0" borderId="44" xfId="24" applyNumberFormat="1" applyFont="1" applyBorder="1" applyAlignment="1">
      <alignment horizontal="right"/>
    </xf>
    <xf numFmtId="3" fontId="11" fillId="0" borderId="0" xfId="24" applyNumberFormat="1"/>
    <xf numFmtId="0" fontId="17" fillId="0" borderId="0" xfId="24" applyFont="1" applyAlignment="1">
      <alignment horizontal="left"/>
    </xf>
    <xf numFmtId="0" fontId="61" fillId="0" borderId="0" xfId="24" applyFont="1" applyAlignment="1">
      <alignment horizontal="left"/>
    </xf>
    <xf numFmtId="167" fontId="13" fillId="0" borderId="9" xfId="24" applyNumberFormat="1" applyFont="1" applyBorder="1" applyAlignment="1">
      <alignment horizontal="left"/>
    </xf>
    <xf numFmtId="167" fontId="13" fillId="0" borderId="0" xfId="24" applyNumberFormat="1" applyFont="1" applyAlignment="1">
      <alignment horizontal="right"/>
    </xf>
    <xf numFmtId="167" fontId="13" fillId="0" borderId="9" xfId="24" applyNumberFormat="1" applyFont="1" applyBorder="1" applyAlignment="1">
      <alignment horizontal="right"/>
    </xf>
    <xf numFmtId="0" fontId="13" fillId="0" borderId="37" xfId="24" applyFont="1" applyBorder="1" applyAlignment="1">
      <alignment horizontal="left"/>
    </xf>
    <xf numFmtId="3" fontId="13" fillId="0" borderId="37" xfId="24" applyNumberFormat="1" applyFont="1" applyBorder="1"/>
    <xf numFmtId="3" fontId="13" fillId="0" borderId="37" xfId="24" applyNumberFormat="1" applyFont="1" applyBorder="1" applyAlignment="1">
      <alignment horizontal="right"/>
    </xf>
    <xf numFmtId="3" fontId="26" fillId="0" borderId="37" xfId="24" applyNumberFormat="1" applyFont="1" applyBorder="1"/>
    <xf numFmtId="3" fontId="13" fillId="0" borderId="37" xfId="3" applyNumberFormat="1" applyFont="1" applyBorder="1"/>
    <xf numFmtId="3" fontId="13" fillId="0" borderId="37" xfId="3" applyNumberFormat="1" applyFont="1" applyBorder="1" applyAlignment="1">
      <alignment horizontal="right"/>
    </xf>
    <xf numFmtId="0" fontId="13" fillId="0" borderId="35" xfId="24" applyFont="1" applyBorder="1" applyAlignment="1">
      <alignment horizontal="left"/>
    </xf>
    <xf numFmtId="3" fontId="13" fillId="0" borderId="35" xfId="3" applyNumberFormat="1" applyFont="1" applyBorder="1"/>
    <xf numFmtId="3" fontId="13" fillId="0" borderId="35" xfId="3" applyNumberFormat="1" applyFont="1" applyBorder="1" applyAlignment="1">
      <alignment horizontal="right"/>
    </xf>
    <xf numFmtId="3" fontId="26" fillId="0" borderId="35" xfId="24" applyNumberFormat="1" applyFont="1" applyBorder="1"/>
    <xf numFmtId="0" fontId="13" fillId="0" borderId="38" xfId="24" applyFont="1" applyBorder="1" applyAlignment="1">
      <alignment horizontal="left"/>
    </xf>
    <xf numFmtId="3" fontId="13" fillId="0" borderId="38" xfId="24" applyNumberFormat="1" applyFont="1" applyBorder="1"/>
    <xf numFmtId="3" fontId="13" fillId="0" borderId="44" xfId="24" applyNumberFormat="1" applyFont="1" applyBorder="1"/>
    <xf numFmtId="0" fontId="21" fillId="0" borderId="0" xfId="24" applyFont="1" applyAlignment="1">
      <alignment horizontal="right"/>
    </xf>
    <xf numFmtId="0" fontId="21" fillId="0" borderId="9" xfId="24" applyFont="1" applyBorder="1" applyAlignment="1">
      <alignment horizontal="right"/>
    </xf>
    <xf numFmtId="0" fontId="15" fillId="0" borderId="0" xfId="0" applyFont="1" applyAlignment="1">
      <alignment horizontal="right"/>
    </xf>
    <xf numFmtId="0" fontId="20" fillId="0" borderId="0" xfId="0" applyFont="1" applyAlignment="1">
      <alignment horizontal="right"/>
    </xf>
    <xf numFmtId="167" fontId="20" fillId="0" borderId="0" xfId="0" applyNumberFormat="1" applyFont="1" applyAlignment="1">
      <alignment horizontal="left"/>
    </xf>
    <xf numFmtId="0" fontId="11" fillId="0" borderId="0" xfId="0" applyFont="1" applyAlignment="1">
      <alignment horizontal="right"/>
    </xf>
    <xf numFmtId="167" fontId="13" fillId="0" borderId="0" xfId="0" applyNumberFormat="1" applyFont="1" applyAlignment="1">
      <alignment horizontal="left"/>
    </xf>
    <xf numFmtId="167" fontId="13" fillId="0" borderId="0" xfId="0" applyNumberFormat="1" applyFont="1" applyAlignment="1">
      <alignment horizontal="right"/>
    </xf>
    <xf numFmtId="0" fontId="13" fillId="0" borderId="26" xfId="0" applyFont="1" applyBorder="1" applyAlignment="1">
      <alignment horizontal="left"/>
    </xf>
    <xf numFmtId="3" fontId="13" fillId="0" borderId="26" xfId="0" applyNumberFormat="1" applyFont="1" applyBorder="1"/>
    <xf numFmtId="3" fontId="13" fillId="0" borderId="26" xfId="0" applyNumberFormat="1" applyFont="1" applyBorder="1" applyAlignment="1">
      <alignment horizontal="right"/>
    </xf>
    <xf numFmtId="3" fontId="13" fillId="0" borderId="26" xfId="3" applyNumberFormat="1" applyFont="1" applyBorder="1"/>
    <xf numFmtId="0" fontId="13" fillId="0" borderId="27" xfId="0" applyFont="1" applyBorder="1" applyAlignment="1">
      <alignment horizontal="left"/>
    </xf>
    <xf numFmtId="3" fontId="13" fillId="0" borderId="44" xfId="3" applyNumberFormat="1" applyFont="1" applyBorder="1"/>
    <xf numFmtId="3" fontId="20" fillId="0" borderId="0" xfId="0" applyNumberFormat="1" applyFont="1" applyAlignment="1">
      <alignment horizontal="right"/>
    </xf>
    <xf numFmtId="3" fontId="0" fillId="0" borderId="0" xfId="0" applyNumberFormat="1" applyAlignment="1">
      <alignment horizontal="left"/>
    </xf>
    <xf numFmtId="0" fontId="0" fillId="0" borderId="0" xfId="0" applyAlignment="1">
      <alignment horizontal="left"/>
    </xf>
    <xf numFmtId="167" fontId="13" fillId="0" borderId="2" xfId="0" applyNumberFormat="1" applyFont="1" applyBorder="1" applyAlignment="1">
      <alignment horizontal="left"/>
    </xf>
    <xf numFmtId="3" fontId="13" fillId="0" borderId="44" xfId="0" applyNumberFormat="1" applyFont="1" applyBorder="1"/>
    <xf numFmtId="0" fontId="13" fillId="0" borderId="9" xfId="0" applyFont="1" applyBorder="1" applyAlignment="1">
      <alignment horizontal="left"/>
    </xf>
    <xf numFmtId="0" fontId="13" fillId="0" borderId="28" xfId="0" applyFont="1" applyBorder="1" applyAlignment="1">
      <alignment horizontal="center"/>
    </xf>
    <xf numFmtId="0" fontId="13" fillId="0" borderId="9" xfId="0" applyFont="1" applyBorder="1" applyAlignment="1">
      <alignment horizontal="left" wrapText="1"/>
    </xf>
    <xf numFmtId="3" fontId="45" fillId="0" borderId="9" xfId="0" applyNumberFormat="1" applyFont="1" applyBorder="1" applyAlignment="1">
      <alignment horizontal="right"/>
    </xf>
    <xf numFmtId="0" fontId="45" fillId="0" borderId="9" xfId="0" applyFont="1" applyBorder="1" applyAlignment="1">
      <alignment horizontal="right"/>
    </xf>
    <xf numFmtId="3" fontId="13" fillId="0" borderId="6" xfId="0" applyNumberFormat="1" applyFont="1" applyBorder="1"/>
    <xf numFmtId="3" fontId="26" fillId="0" borderId="26" xfId="0" applyNumberFormat="1" applyFont="1" applyBorder="1" applyAlignment="1">
      <alignment horizontal="left"/>
    </xf>
    <xf numFmtId="0" fontId="13" fillId="0" borderId="23" xfId="0" applyFont="1" applyBorder="1" applyAlignment="1">
      <alignment horizontal="left"/>
    </xf>
    <xf numFmtId="3" fontId="13" fillId="0" borderId="23" xfId="0" applyNumberFormat="1" applyFont="1" applyBorder="1"/>
    <xf numFmtId="3" fontId="26" fillId="0" borderId="23" xfId="0" applyNumberFormat="1" applyFont="1" applyBorder="1" applyAlignment="1">
      <alignment horizontal="left"/>
    </xf>
    <xf numFmtId="3" fontId="26" fillId="0" borderId="0" xfId="0" applyNumberFormat="1" applyFont="1" applyAlignment="1">
      <alignment horizontal="left"/>
    </xf>
    <xf numFmtId="3" fontId="26" fillId="0" borderId="26" xfId="0" applyNumberFormat="1" applyFont="1" applyBorder="1" applyAlignment="1">
      <alignment horizontal="left" vertical="top"/>
    </xf>
    <xf numFmtId="3" fontId="13" fillId="0" borderId="0" xfId="0" applyNumberFormat="1" applyFont="1" applyAlignment="1">
      <alignment horizontal="left"/>
    </xf>
    <xf numFmtId="0" fontId="17" fillId="0" borderId="0" xfId="3" applyFont="1"/>
    <xf numFmtId="0" fontId="20" fillId="0" borderId="0" xfId="3" applyFont="1"/>
    <xf numFmtId="0" fontId="18" fillId="0" borderId="0" xfId="3" applyFont="1"/>
    <xf numFmtId="0" fontId="61" fillId="0" borderId="0" xfId="3" applyFont="1" applyAlignment="1">
      <alignment horizontal="left"/>
    </xf>
    <xf numFmtId="0" fontId="13" fillId="0" borderId="0" xfId="3" applyFont="1"/>
    <xf numFmtId="0" fontId="23" fillId="0" borderId="0" xfId="3" applyFont="1"/>
    <xf numFmtId="0" fontId="24" fillId="0" borderId="0" xfId="3" applyFont="1"/>
    <xf numFmtId="0" fontId="13" fillId="0" borderId="9" xfId="3" applyFont="1" applyBorder="1" applyAlignment="1">
      <alignment horizontal="left"/>
    </xf>
    <xf numFmtId="0" fontId="13" fillId="0" borderId="9" xfId="3" applyFont="1" applyBorder="1"/>
    <xf numFmtId="0" fontId="11" fillId="0" borderId="9" xfId="3" applyBorder="1"/>
    <xf numFmtId="0" fontId="11" fillId="0" borderId="0" xfId="3"/>
    <xf numFmtId="0" fontId="13" fillId="0" borderId="0" xfId="3" applyFont="1" applyAlignment="1">
      <alignment horizontal="left"/>
    </xf>
    <xf numFmtId="0" fontId="13" fillId="0" borderId="0" xfId="3" applyFont="1" applyAlignment="1">
      <alignment horizontal="right"/>
    </xf>
    <xf numFmtId="0" fontId="13" fillId="0" borderId="0" xfId="3" applyFont="1" applyAlignment="1">
      <alignment horizontal="right" wrapText="1"/>
    </xf>
    <xf numFmtId="0" fontId="13" fillId="0" borderId="2" xfId="3" applyFont="1" applyBorder="1" applyAlignment="1">
      <alignment horizontal="left"/>
    </xf>
    <xf numFmtId="0" fontId="13" fillId="0" borderId="2" xfId="3" applyFont="1" applyBorder="1"/>
    <xf numFmtId="0" fontId="21" fillId="0" borderId="2" xfId="3" applyFont="1" applyBorder="1" applyAlignment="1">
      <alignment horizontal="right"/>
    </xf>
    <xf numFmtId="0" fontId="21" fillId="0" borderId="0" xfId="3" applyFont="1" applyAlignment="1">
      <alignment wrapText="1"/>
    </xf>
    <xf numFmtId="0" fontId="13" fillId="0" borderId="0" xfId="3" applyFont="1" applyAlignment="1">
      <alignment wrapText="1"/>
    </xf>
    <xf numFmtId="0" fontId="13" fillId="0" borderId="6" xfId="3" applyFont="1" applyBorder="1" applyAlignment="1">
      <alignment horizontal="left"/>
    </xf>
    <xf numFmtId="3" fontId="13" fillId="0" borderId="6" xfId="3" applyNumberFormat="1" applyFont="1" applyBorder="1"/>
    <xf numFmtId="3" fontId="13" fillId="0" borderId="0" xfId="3" applyNumberFormat="1" applyFont="1"/>
    <xf numFmtId="3" fontId="13" fillId="0" borderId="0" xfId="3" applyNumberFormat="1" applyFont="1" applyAlignment="1">
      <alignment horizontal="right"/>
    </xf>
    <xf numFmtId="0" fontId="13" fillId="0" borderId="7" xfId="3" applyFont="1" applyBorder="1" applyAlignment="1">
      <alignment horizontal="left"/>
    </xf>
    <xf numFmtId="3" fontId="13" fillId="0" borderId="7" xfId="3" applyNumberFormat="1" applyFont="1" applyBorder="1"/>
    <xf numFmtId="3" fontId="13" fillId="0" borderId="0" xfId="3" applyNumberFormat="1" applyFont="1" applyAlignment="1">
      <alignment horizontal="left"/>
    </xf>
    <xf numFmtId="3" fontId="26" fillId="0" borderId="7" xfId="3" applyNumberFormat="1" applyFont="1" applyBorder="1"/>
    <xf numFmtId="3" fontId="26" fillId="0" borderId="7" xfId="3" applyNumberFormat="1" applyFont="1" applyBorder="1" applyAlignment="1">
      <alignment vertical="top"/>
    </xf>
    <xf numFmtId="0" fontId="52" fillId="0" borderId="0" xfId="3" applyFont="1" applyAlignment="1">
      <alignment vertical="center"/>
    </xf>
    <xf numFmtId="3" fontId="13" fillId="0" borderId="7" xfId="3" applyNumberFormat="1" applyFont="1" applyBorder="1" applyAlignment="1">
      <alignment horizontal="right"/>
    </xf>
    <xf numFmtId="0" fontId="51" fillId="0" borderId="0" xfId="3" applyFont="1"/>
    <xf numFmtId="0" fontId="13" fillId="0" borderId="11" xfId="3" applyFont="1" applyBorder="1" applyAlignment="1">
      <alignment horizontal="left"/>
    </xf>
    <xf numFmtId="3" fontId="13" fillId="0" borderId="11" xfId="3" applyNumberFormat="1" applyFont="1" applyBorder="1"/>
    <xf numFmtId="0" fontId="21" fillId="0" borderId="0" xfId="3" applyFont="1"/>
    <xf numFmtId="0" fontId="24" fillId="0" borderId="0" xfId="0" applyFont="1"/>
    <xf numFmtId="0" fontId="19" fillId="0" borderId="3" xfId="0" applyFont="1" applyBorder="1" applyAlignment="1">
      <alignment wrapText="1"/>
    </xf>
    <xf numFmtId="0" fontId="18" fillId="0" borderId="0" xfId="0" applyFont="1" applyAlignment="1">
      <alignment wrapText="1"/>
    </xf>
    <xf numFmtId="3" fontId="13" fillId="0" borderId="0" xfId="0" applyNumberFormat="1" applyFont="1" applyAlignment="1">
      <alignment horizontal="right" vertical="top" wrapText="1"/>
    </xf>
    <xf numFmtId="3" fontId="13" fillId="0" borderId="2" xfId="0" applyNumberFormat="1" applyFont="1" applyBorder="1" applyAlignment="1">
      <alignment horizontal="right" vertical="top" wrapText="1"/>
    </xf>
    <xf numFmtId="3" fontId="18" fillId="0" borderId="0" xfId="0" applyNumberFormat="1" applyFont="1"/>
    <xf numFmtId="3" fontId="18" fillId="0" borderId="0" xfId="0" applyNumberFormat="1" applyFont="1" applyAlignment="1">
      <alignment horizontal="right"/>
    </xf>
    <xf numFmtId="0" fontId="19" fillId="0" borderId="0" xfId="5" applyFont="1" applyAlignment="1">
      <alignment horizontal="left"/>
    </xf>
    <xf numFmtId="3" fontId="34" fillId="0" borderId="0" xfId="0" applyNumberFormat="1" applyFont="1" applyAlignment="1">
      <alignment horizontal="right"/>
    </xf>
    <xf numFmtId="3" fontId="19" fillId="0" borderId="43" xfId="0" applyNumberFormat="1" applyFont="1" applyBorder="1"/>
    <xf numFmtId="9" fontId="0" fillId="0" borderId="0" xfId="7" applyFont="1" applyFill="1"/>
    <xf numFmtId="3" fontId="19" fillId="0" borderId="35" xfId="0" applyNumberFormat="1" applyFont="1" applyBorder="1" applyAlignment="1">
      <alignment horizontal="right"/>
    </xf>
    <xf numFmtId="3" fontId="43" fillId="0" borderId="0" xfId="0" applyNumberFormat="1" applyFont="1"/>
    <xf numFmtId="3" fontId="44" fillId="0" borderId="0" xfId="0" applyNumberFormat="1" applyFont="1"/>
    <xf numFmtId="0" fontId="44" fillId="0" borderId="0" xfId="0" applyFont="1"/>
    <xf numFmtId="3" fontId="44" fillId="0" borderId="0" xfId="0" applyNumberFormat="1" applyFont="1" applyAlignment="1">
      <alignment horizontal="right"/>
    </xf>
    <xf numFmtId="0" fontId="20" fillId="0" borderId="0" xfId="5" applyFont="1"/>
    <xf numFmtId="1" fontId="19" fillId="0" borderId="0" xfId="0" applyNumberFormat="1" applyFont="1"/>
    <xf numFmtId="0" fontId="21" fillId="0" borderId="2" xfId="0" applyFont="1" applyBorder="1" applyAlignment="1">
      <alignment horizontal="left" wrapText="1"/>
    </xf>
    <xf numFmtId="0" fontId="19" fillId="0" borderId="2" xfId="0" applyFont="1" applyBorder="1" applyAlignment="1">
      <alignment wrapText="1"/>
    </xf>
    <xf numFmtId="0" fontId="19" fillId="0" borderId="1" xfId="0" applyFont="1" applyBorder="1" applyAlignment="1">
      <alignment vertical="center"/>
    </xf>
    <xf numFmtId="0" fontId="13" fillId="0" borderId="0" xfId="0" applyFont="1" applyAlignment="1">
      <alignment vertical="center" wrapText="1"/>
    </xf>
    <xf numFmtId="0" fontId="19" fillId="0" borderId="16" xfId="0" applyFont="1" applyBorder="1" applyAlignment="1">
      <alignment vertical="center"/>
    </xf>
    <xf numFmtId="3" fontId="13" fillId="0" borderId="10" xfId="3" applyNumberFormat="1" applyFont="1" applyBorder="1" applyAlignment="1">
      <alignment horizontal="right"/>
    </xf>
    <xf numFmtId="0" fontId="19" fillId="0" borderId="4" xfId="0" applyFont="1" applyBorder="1" applyAlignment="1">
      <alignment vertical="center"/>
    </xf>
    <xf numFmtId="0" fontId="19" fillId="0" borderId="5" xfId="0" applyFont="1" applyBorder="1" applyAlignment="1">
      <alignment vertical="center"/>
    </xf>
    <xf numFmtId="0" fontId="20" fillId="0" borderId="2" xfId="0" applyFont="1" applyBorder="1" applyAlignment="1">
      <alignment vertical="center"/>
    </xf>
    <xf numFmtId="0" fontId="0" fillId="0" borderId="9" xfId="0" applyBorder="1"/>
    <xf numFmtId="0" fontId="13" fillId="0" borderId="0" xfId="3" applyFont="1" applyAlignment="1">
      <alignment horizontal="left" wrapText="1"/>
    </xf>
    <xf numFmtId="0" fontId="57" fillId="0" borderId="0" xfId="3" applyFont="1" applyAlignment="1">
      <alignment horizontal="left" wrapText="1"/>
    </xf>
    <xf numFmtId="0" fontId="21" fillId="0" borderId="0" xfId="3" applyFont="1" applyAlignment="1">
      <alignment horizontal="right" wrapText="1"/>
    </xf>
    <xf numFmtId="0" fontId="21" fillId="0" borderId="9" xfId="3" applyFont="1" applyBorder="1"/>
    <xf numFmtId="0" fontId="21" fillId="0" borderId="9" xfId="3" applyFont="1" applyBorder="1" applyAlignment="1">
      <alignment horizontal="right"/>
    </xf>
    <xf numFmtId="0" fontId="13" fillId="0" borderId="9" xfId="3" applyFont="1" applyBorder="1" applyAlignment="1">
      <alignment horizontal="right"/>
    </xf>
    <xf numFmtId="1" fontId="13" fillId="0" borderId="6" xfId="5" applyNumberFormat="1" applyBorder="1" applyAlignment="1">
      <alignment horizontal="left"/>
    </xf>
    <xf numFmtId="3" fontId="26" fillId="0" borderId="6" xfId="6" applyNumberFormat="1" applyFont="1" applyBorder="1"/>
    <xf numFmtId="0" fontId="16" fillId="0" borderId="0" xfId="0" applyFont="1"/>
    <xf numFmtId="1" fontId="13" fillId="0" borderId="24" xfId="5" applyNumberFormat="1" applyBorder="1" applyAlignment="1">
      <alignment horizontal="left"/>
    </xf>
    <xf numFmtId="3" fontId="13" fillId="0" borderId="24" xfId="6" applyNumberFormat="1" applyBorder="1"/>
    <xf numFmtId="3" fontId="13" fillId="0" borderId="44" xfId="6" applyNumberFormat="1" applyBorder="1"/>
    <xf numFmtId="3" fontId="13" fillId="0" borderId="27" xfId="6" applyNumberFormat="1" applyBorder="1"/>
    <xf numFmtId="3" fontId="42" fillId="0" borderId="0" xfId="6" applyNumberFormat="1" applyFont="1"/>
    <xf numFmtId="0" fontId="16" fillId="0" borderId="2" xfId="0" applyFont="1" applyBorder="1" applyAlignment="1">
      <alignment horizontal="left"/>
    </xf>
    <xf numFmtId="0" fontId="16" fillId="0" borderId="2" xfId="0" applyFont="1" applyBorder="1"/>
    <xf numFmtId="0" fontId="19" fillId="0" borderId="21" xfId="0" applyFont="1" applyBorder="1"/>
    <xf numFmtId="0" fontId="23" fillId="0" borderId="0" xfId="0" applyFont="1"/>
    <xf numFmtId="0" fontId="22" fillId="0" borderId="2" xfId="0" applyFont="1" applyBorder="1" applyAlignment="1">
      <alignment horizontal="left"/>
    </xf>
    <xf numFmtId="0" fontId="22" fillId="0" borderId="2" xfId="0" applyFont="1" applyBorder="1"/>
    <xf numFmtId="0" fontId="22" fillId="0" borderId="9" xfId="0" applyFont="1" applyBorder="1" applyAlignment="1">
      <alignment horizontal="left"/>
    </xf>
    <xf numFmtId="0" fontId="22" fillId="0" borderId="0" xfId="0" applyFont="1" applyAlignment="1">
      <alignment horizontal="left"/>
    </xf>
    <xf numFmtId="0" fontId="19" fillId="0" borderId="3" xfId="0" applyFont="1" applyBorder="1" applyAlignment="1">
      <alignment horizontal="left" wrapText="1"/>
    </xf>
    <xf numFmtId="0" fontId="19" fillId="0" borderId="3" xfId="0" applyFont="1" applyBorder="1" applyAlignment="1">
      <alignment horizontal="right" wrapText="1"/>
    </xf>
    <xf numFmtId="3" fontId="13" fillId="0" borderId="2" xfId="0" applyNumberFormat="1" applyFont="1" applyBorder="1"/>
    <xf numFmtId="3" fontId="55" fillId="0" borderId="9" xfId="0" applyNumberFormat="1" applyFont="1" applyBorder="1"/>
    <xf numFmtId="0" fontId="16" fillId="0" borderId="0" xfId="0" applyFont="1" applyAlignment="1">
      <alignment horizontal="left"/>
    </xf>
    <xf numFmtId="3" fontId="16" fillId="0" borderId="0" xfId="0" applyNumberFormat="1" applyFont="1" applyAlignment="1">
      <alignment horizontal="right"/>
    </xf>
    <xf numFmtId="3" fontId="13" fillId="0" borderId="9" xfId="0" applyNumberFormat="1" applyFont="1" applyBorder="1"/>
    <xf numFmtId="168" fontId="19" fillId="0" borderId="0" xfId="7" applyNumberFormat="1" applyFont="1" applyFill="1" applyAlignment="1">
      <alignment horizontal="left"/>
    </xf>
    <xf numFmtId="0" fontId="53" fillId="0" borderId="0" xfId="0" applyFont="1" applyAlignment="1">
      <alignment horizontal="left"/>
    </xf>
    <xf numFmtId="3" fontId="53" fillId="0" borderId="0" xfId="0" applyNumberFormat="1" applyFont="1" applyAlignment="1">
      <alignment horizontal="left"/>
    </xf>
    <xf numFmtId="172" fontId="0" fillId="0" borderId="0" xfId="0" applyNumberFormat="1"/>
    <xf numFmtId="0" fontId="11" fillId="0" borderId="0" xfId="0" applyFont="1" applyAlignment="1">
      <alignment horizontal="left"/>
    </xf>
    <xf numFmtId="0" fontId="11" fillId="0" borderId="0" xfId="32"/>
    <xf numFmtId="0" fontId="65" fillId="0" borderId="0" xfId="32" applyFont="1" applyAlignment="1">
      <alignment vertical="center"/>
    </xf>
    <xf numFmtId="0" fontId="59" fillId="0" borderId="0" xfId="32" applyFont="1"/>
    <xf numFmtId="0" fontId="15" fillId="0" borderId="0" xfId="32" applyFont="1"/>
    <xf numFmtId="0" fontId="11" fillId="0" borderId="0" xfId="33" applyFont="1" applyAlignment="1">
      <alignment horizontal="left"/>
    </xf>
    <xf numFmtId="0" fontId="66" fillId="0" borderId="0" xfId="33" applyFont="1" applyAlignment="1">
      <alignment horizontal="left"/>
    </xf>
    <xf numFmtId="0" fontId="11" fillId="0" borderId="0" xfId="33" applyFont="1"/>
    <xf numFmtId="0" fontId="11" fillId="0" borderId="0" xfId="33" quotePrefix="1" applyFont="1" applyAlignment="1">
      <alignment horizontal="left"/>
    </xf>
    <xf numFmtId="0" fontId="67" fillId="0" borderId="0" xfId="33" applyFont="1" applyAlignment="1">
      <alignment horizontal="left"/>
    </xf>
    <xf numFmtId="0" fontId="11" fillId="0" borderId="0" xfId="33" applyFont="1" applyAlignment="1">
      <alignment wrapText="1"/>
    </xf>
    <xf numFmtId="0" fontId="11" fillId="0" borderId="0" xfId="32" applyAlignment="1">
      <alignment wrapText="1"/>
    </xf>
    <xf numFmtId="0" fontId="75" fillId="0" borderId="0" xfId="0" applyFont="1" applyAlignment="1">
      <alignment wrapText="1"/>
    </xf>
    <xf numFmtId="0" fontId="76" fillId="0" borderId="0" xfId="0" applyFont="1" applyAlignment="1">
      <alignment wrapText="1"/>
    </xf>
    <xf numFmtId="0" fontId="80" fillId="0" borderId="0" xfId="0" applyFont="1" applyAlignment="1">
      <alignment wrapText="1"/>
    </xf>
    <xf numFmtId="0" fontId="41" fillId="0" borderId="0" xfId="2" applyFill="1" applyAlignment="1" applyProtection="1"/>
    <xf numFmtId="0" fontId="76" fillId="0" borderId="0" xfId="0" applyFont="1" applyAlignment="1">
      <alignment horizontal="left" vertical="center" wrapText="1"/>
    </xf>
    <xf numFmtId="0" fontId="80" fillId="0" borderId="0" xfId="0" applyFont="1" applyAlignment="1">
      <alignment horizontal="left" vertical="center" wrapText="1"/>
    </xf>
    <xf numFmtId="0" fontId="0" fillId="0" borderId="0" xfId="0" applyAlignment="1">
      <alignment wrapText="1"/>
    </xf>
    <xf numFmtId="0" fontId="73" fillId="0" borderId="0" xfId="24" applyFont="1"/>
    <xf numFmtId="0" fontId="74" fillId="0" borderId="0" xfId="24" applyFont="1"/>
    <xf numFmtId="0" fontId="74" fillId="0" borderId="0" xfId="24" applyFont="1" applyAlignment="1">
      <alignment wrapText="1"/>
    </xf>
    <xf numFmtId="0" fontId="5" fillId="0" borderId="0" xfId="24" applyFont="1" applyAlignment="1">
      <alignment wrapText="1"/>
    </xf>
    <xf numFmtId="0" fontId="48" fillId="0" borderId="0" xfId="11" applyFill="1" applyAlignment="1" applyProtection="1"/>
    <xf numFmtId="0" fontId="11" fillId="0" borderId="0" xfId="25" applyFont="1"/>
    <xf numFmtId="0" fontId="11" fillId="0" borderId="0" xfId="25" applyFont="1" applyAlignment="1">
      <alignment wrapText="1"/>
    </xf>
    <xf numFmtId="0" fontId="15" fillId="0" borderId="0" xfId="25" applyFont="1"/>
    <xf numFmtId="0" fontId="59" fillId="0" borderId="0" xfId="25" applyFont="1" applyAlignment="1">
      <alignment wrapText="1"/>
    </xf>
    <xf numFmtId="0" fontId="41" fillId="0" borderId="0" xfId="2" applyFill="1" applyAlignment="1" applyProtection="1">
      <alignment vertical="top" wrapText="1"/>
    </xf>
    <xf numFmtId="0" fontId="48" fillId="0" borderId="0" xfId="11" applyFill="1" applyAlignment="1" applyProtection="1">
      <alignment vertical="top"/>
    </xf>
    <xf numFmtId="0" fontId="15" fillId="0" borderId="0" xfId="25" applyFont="1" applyAlignment="1">
      <alignment wrapText="1"/>
    </xf>
    <xf numFmtId="0" fontId="41" fillId="0" borderId="0" xfId="2" quotePrefix="1" applyFill="1" applyAlignment="1" applyProtection="1">
      <alignment vertical="top" wrapText="1"/>
    </xf>
    <xf numFmtId="0" fontId="48" fillId="0" borderId="0" xfId="11" applyFill="1" applyAlignment="1" applyProtection="1">
      <alignment vertical="top" wrapText="1"/>
    </xf>
    <xf numFmtId="3" fontId="41" fillId="0" borderId="0" xfId="2" applyNumberFormat="1" applyFill="1" applyAlignment="1" applyProtection="1">
      <alignment vertical="top" wrapText="1"/>
    </xf>
    <xf numFmtId="0" fontId="17" fillId="0" borderId="0" xfId="0" applyFont="1" applyAlignment="1">
      <alignment wrapText="1"/>
    </xf>
    <xf numFmtId="0" fontId="63" fillId="0" borderId="0" xfId="0" applyFont="1" applyAlignment="1">
      <alignment horizontal="left" wrapText="1"/>
    </xf>
    <xf numFmtId="0" fontId="36" fillId="0" borderId="0" xfId="3" applyFont="1"/>
    <xf numFmtId="0" fontId="37" fillId="0" borderId="0" xfId="3" applyFont="1"/>
    <xf numFmtId="0" fontId="15" fillId="0" borderId="0" xfId="24" applyFont="1"/>
    <xf numFmtId="0" fontId="69" fillId="0" borderId="0" xfId="24" applyFont="1"/>
    <xf numFmtId="0" fontId="15" fillId="0" borderId="0" xfId="3" applyFont="1"/>
    <xf numFmtId="0" fontId="38" fillId="0" borderId="0" xfId="3" applyFont="1"/>
    <xf numFmtId="3" fontId="13" fillId="0" borderId="44" xfId="3" applyNumberFormat="1" applyFont="1" applyBorder="1" applyAlignment="1">
      <alignment horizontal="right"/>
    </xf>
    <xf numFmtId="3" fontId="19" fillId="0" borderId="44" xfId="6" applyNumberFormat="1" applyFont="1" applyBorder="1" applyAlignment="1">
      <alignment horizontal="right"/>
    </xf>
    <xf numFmtId="3" fontId="29" fillId="0" borderId="0" xfId="6" applyNumberFormat="1" applyFont="1" applyAlignment="1">
      <alignment horizontal="right"/>
    </xf>
    <xf numFmtId="0" fontId="75" fillId="0" borderId="0" xfId="24" applyFont="1" applyAlignment="1">
      <alignment wrapText="1"/>
    </xf>
    <xf numFmtId="0" fontId="76" fillId="0" borderId="0" xfId="24" applyFont="1" applyAlignment="1">
      <alignment wrapText="1"/>
    </xf>
    <xf numFmtId="0" fontId="75" fillId="0" borderId="0" xfId="0" quotePrefix="1" applyFont="1" applyAlignment="1">
      <alignment wrapText="1"/>
    </xf>
    <xf numFmtId="0" fontId="83" fillId="0" borderId="0" xfId="0" applyFont="1" applyAlignment="1">
      <alignment wrapText="1"/>
    </xf>
    <xf numFmtId="0" fontId="20" fillId="0" borderId="38" xfId="0" applyFont="1" applyBorder="1"/>
    <xf numFmtId="3" fontId="20" fillId="0" borderId="44" xfId="0" applyNumberFormat="1" applyFont="1" applyBorder="1" applyAlignment="1">
      <alignment horizontal="right"/>
    </xf>
    <xf numFmtId="0" fontId="13" fillId="0" borderId="46" xfId="0" applyFont="1" applyBorder="1" applyAlignment="1">
      <alignment horizontal="left"/>
    </xf>
    <xf numFmtId="165" fontId="13" fillId="0" borderId="47" xfId="6" applyNumberFormat="1" applyBorder="1"/>
    <xf numFmtId="165" fontId="20" fillId="0" borderId="48" xfId="6" applyNumberFormat="1" applyFont="1" applyBorder="1"/>
    <xf numFmtId="0" fontId="13" fillId="0" borderId="0" xfId="0" applyFont="1" applyAlignment="1">
      <alignment horizontal="center"/>
    </xf>
    <xf numFmtId="0" fontId="21" fillId="0" borderId="0" xfId="0" applyFont="1" applyAlignment="1">
      <alignment horizontal="left" wrapText="1"/>
    </xf>
    <xf numFmtId="3" fontId="20" fillId="0" borderId="48" xfId="5" applyNumberFormat="1" applyFont="1" applyBorder="1"/>
    <xf numFmtId="165" fontId="20" fillId="0" borderId="48" xfId="5" applyNumberFormat="1" applyFont="1" applyBorder="1"/>
    <xf numFmtId="165" fontId="13" fillId="0" borderId="6" xfId="5" applyNumberFormat="1" applyBorder="1"/>
    <xf numFmtId="0" fontId="84" fillId="0" borderId="0" xfId="0" applyFont="1" applyAlignment="1">
      <alignment vertical="center"/>
    </xf>
    <xf numFmtId="3" fontId="26" fillId="0" borderId="26" xfId="0" applyNumberFormat="1" applyFont="1" applyBorder="1"/>
    <xf numFmtId="3" fontId="13" fillId="0" borderId="32" xfId="0" applyNumberFormat="1" applyFont="1" applyBorder="1"/>
    <xf numFmtId="3" fontId="19" fillId="0" borderId="48" xfId="0" applyNumberFormat="1" applyFont="1" applyBorder="1" applyAlignment="1">
      <alignment horizontal="right"/>
    </xf>
    <xf numFmtId="3" fontId="13" fillId="0" borderId="47" xfId="0" applyNumberFormat="1" applyFont="1" applyBorder="1"/>
    <xf numFmtId="3" fontId="13" fillId="0" borderId="48" xfId="0" applyNumberFormat="1" applyFont="1" applyBorder="1"/>
    <xf numFmtId="3" fontId="29" fillId="0" borderId="47" xfId="6" applyNumberFormat="1" applyFont="1" applyBorder="1" applyAlignment="1">
      <alignment horizontal="right"/>
    </xf>
    <xf numFmtId="3" fontId="29" fillId="0" borderId="35" xfId="6" applyNumberFormat="1" applyFont="1" applyBorder="1" applyAlignment="1">
      <alignment horizontal="right"/>
    </xf>
    <xf numFmtId="3" fontId="13" fillId="0" borderId="35" xfId="6" applyNumberFormat="1" applyBorder="1" applyAlignment="1">
      <alignment horizontal="right"/>
    </xf>
    <xf numFmtId="3" fontId="13" fillId="0" borderId="48" xfId="6" applyNumberFormat="1" applyBorder="1" applyAlignment="1">
      <alignment horizontal="right"/>
    </xf>
    <xf numFmtId="3" fontId="26" fillId="0" borderId="35" xfId="6" applyNumberFormat="1" applyFont="1" applyBorder="1" applyAlignment="1">
      <alignment horizontal="right"/>
    </xf>
    <xf numFmtId="0" fontId="19" fillId="0" borderId="49" xfId="0" applyFont="1" applyBorder="1" applyAlignment="1">
      <alignment horizontal="right"/>
    </xf>
    <xf numFmtId="3" fontId="19" fillId="0" borderId="50" xfId="0" applyNumberFormat="1" applyFont="1" applyBorder="1"/>
    <xf numFmtId="0" fontId="1" fillId="0" borderId="0" xfId="24" applyFont="1" applyAlignment="1">
      <alignment wrapText="1"/>
    </xf>
    <xf numFmtId="0" fontId="58" fillId="3" borderId="0" xfId="0" applyFont="1" applyFill="1" applyAlignment="1">
      <alignment vertical="center"/>
    </xf>
    <xf numFmtId="0" fontId="58" fillId="3" borderId="0" xfId="0" applyFont="1" applyFill="1" applyAlignment="1">
      <alignment horizontal="center" vertical="center"/>
    </xf>
    <xf numFmtId="0" fontId="35" fillId="3" borderId="0" xfId="24" applyFont="1" applyFill="1" applyAlignment="1">
      <alignment horizontal="center" vertical="center"/>
    </xf>
    <xf numFmtId="0" fontId="35" fillId="3" borderId="0" xfId="32" applyFont="1" applyFill="1" applyAlignment="1">
      <alignment horizontal="center" vertical="center"/>
    </xf>
    <xf numFmtId="0" fontId="13" fillId="0" borderId="2" xfId="3" applyFont="1" applyBorder="1" applyAlignment="1">
      <alignment horizontal="center"/>
    </xf>
    <xf numFmtId="0" fontId="13" fillId="0" borderId="12" xfId="3" applyFont="1" applyBorder="1" applyAlignment="1">
      <alignment horizontal="left" wrapText="1"/>
    </xf>
    <xf numFmtId="0" fontId="13" fillId="0" borderId="25" xfId="0" applyFont="1" applyBorder="1" applyAlignment="1">
      <alignment horizontal="left"/>
    </xf>
    <xf numFmtId="0" fontId="13" fillId="0" borderId="3" xfId="0" applyFont="1" applyBorder="1" applyAlignment="1">
      <alignment horizontal="left"/>
    </xf>
    <xf numFmtId="0" fontId="13" fillId="0" borderId="25" xfId="24" applyFont="1" applyBorder="1" applyAlignment="1">
      <alignment horizontal="left"/>
    </xf>
    <xf numFmtId="0" fontId="45" fillId="0" borderId="3" xfId="24" applyFont="1" applyBorder="1" applyAlignment="1">
      <alignment horizontal="left"/>
    </xf>
    <xf numFmtId="0" fontId="78" fillId="0" borderId="0" xfId="24" applyFont="1" applyAlignment="1">
      <alignment horizontal="left" wrapText="1"/>
    </xf>
    <xf numFmtId="0" fontId="17" fillId="0" borderId="0" xfId="24" applyFont="1" applyAlignment="1">
      <alignment horizontal="left"/>
    </xf>
    <xf numFmtId="0" fontId="17" fillId="0" borderId="0" xfId="24" applyFont="1" applyAlignment="1">
      <alignment horizontal="left" vertical="top" wrapText="1"/>
    </xf>
    <xf numFmtId="0" fontId="19" fillId="0" borderId="3" xfId="0" applyFont="1" applyBorder="1" applyAlignment="1">
      <alignment horizontal="left"/>
    </xf>
    <xf numFmtId="0" fontId="19" fillId="0" borderId="3" xfId="0" applyFont="1" applyBorder="1" applyAlignment="1">
      <alignment horizontal="center"/>
    </xf>
    <xf numFmtId="0" fontId="13" fillId="0" borderId="8" xfId="0" applyFont="1" applyBorder="1" applyAlignment="1">
      <alignment horizontal="left" wrapText="1"/>
    </xf>
    <xf numFmtId="0" fontId="13" fillId="0" borderId="21" xfId="0" applyFont="1" applyBorder="1" applyAlignment="1">
      <alignment horizontal="left" wrapText="1"/>
    </xf>
    <xf numFmtId="0" fontId="13" fillId="0" borderId="2" xfId="0" applyFont="1" applyBorder="1" applyAlignment="1">
      <alignment horizontal="left" wrapText="1"/>
    </xf>
    <xf numFmtId="0" fontId="19" fillId="0" borderId="20" xfId="0" applyFont="1" applyBorder="1" applyAlignment="1">
      <alignment horizontal="center"/>
    </xf>
    <xf numFmtId="0" fontId="19" fillId="0" borderId="8" xfId="0" applyFont="1" applyBorder="1" applyAlignment="1">
      <alignment horizontal="left" wrapText="1"/>
    </xf>
    <xf numFmtId="0" fontId="19" fillId="0" borderId="2" xfId="0" applyFont="1" applyBorder="1" applyAlignment="1">
      <alignment horizontal="left" wrapText="1"/>
    </xf>
    <xf numFmtId="0" fontId="13" fillId="0" borderId="39" xfId="0" applyFont="1" applyBorder="1" applyAlignment="1">
      <alignment horizontal="left" wrapText="1"/>
    </xf>
    <xf numFmtId="0" fontId="19" fillId="0" borderId="9" xfId="0" applyFont="1" applyBorder="1" applyAlignment="1">
      <alignment horizontal="left" wrapText="1"/>
    </xf>
    <xf numFmtId="3" fontId="13" fillId="0" borderId="3" xfId="0" applyNumberFormat="1" applyFont="1" applyBorder="1" applyAlignment="1">
      <alignment horizontal="left"/>
    </xf>
    <xf numFmtId="3" fontId="19" fillId="0" borderId="25" xfId="0" applyNumberFormat="1" applyFont="1" applyBorder="1" applyAlignment="1">
      <alignment horizontal="center"/>
    </xf>
    <xf numFmtId="0" fontId="13" fillId="0" borderId="8" xfId="0" applyFont="1" applyBorder="1" applyAlignment="1">
      <alignment horizontal="center"/>
    </xf>
    <xf numFmtId="0" fontId="19" fillId="0" borderId="8" xfId="0" applyFont="1" applyBorder="1" applyAlignment="1">
      <alignment horizontal="center"/>
    </xf>
    <xf numFmtId="0" fontId="13" fillId="0" borderId="2" xfId="0" applyFont="1" applyBorder="1" applyAlignment="1">
      <alignment horizontal="left"/>
    </xf>
    <xf numFmtId="0" fontId="19" fillId="0" borderId="2" xfId="0" applyFont="1" applyBorder="1" applyAlignment="1">
      <alignment horizontal="left"/>
    </xf>
    <xf numFmtId="0" fontId="13" fillId="0" borderId="13" xfId="0" applyFont="1" applyBorder="1" applyAlignment="1">
      <alignment horizontal="left" wrapText="1"/>
    </xf>
    <xf numFmtId="0" fontId="13" fillId="0" borderId="3" xfId="0" applyFont="1" applyBorder="1" applyAlignment="1">
      <alignment horizontal="left" wrapText="1"/>
    </xf>
    <xf numFmtId="171" fontId="13" fillId="0" borderId="18" xfId="0" applyNumberFormat="1" applyFont="1" applyBorder="1" applyAlignment="1">
      <alignment horizontal="center"/>
    </xf>
    <xf numFmtId="0" fontId="13" fillId="0" borderId="18" xfId="0" applyFont="1" applyBorder="1" applyAlignment="1">
      <alignment horizontal="center"/>
    </xf>
    <xf numFmtId="0" fontId="13" fillId="0" borderId="3" xfId="0" applyFont="1" applyBorder="1" applyAlignment="1">
      <alignment horizontal="center"/>
    </xf>
    <xf numFmtId="171" fontId="13" fillId="0" borderId="18" xfId="0" applyNumberFormat="1" applyFont="1" applyBorder="1" applyAlignment="1">
      <alignment horizontal="left"/>
    </xf>
    <xf numFmtId="0" fontId="13" fillId="0" borderId="18" xfId="0" applyFont="1" applyBorder="1" applyAlignment="1">
      <alignment horizontal="left"/>
    </xf>
    <xf numFmtId="3" fontId="19" fillId="0" borderId="3" xfId="0" applyNumberFormat="1" applyFont="1" applyBorder="1" applyAlignment="1">
      <alignment horizontal="center"/>
    </xf>
    <xf numFmtId="0" fontId="21" fillId="0" borderId="0" xfId="0" applyFont="1" applyAlignment="1">
      <alignment horizontal="left" wrapText="1"/>
    </xf>
    <xf numFmtId="0" fontId="13" fillId="0" borderId="2" xfId="0" applyFont="1" applyBorder="1" applyAlignment="1">
      <alignment horizontal="center"/>
    </xf>
  </cellXfs>
  <cellStyles count="43">
    <cellStyle name="Följde hyperlänken" xfId="1" xr:uid="{00000000-0005-0000-0000-000000000000}"/>
    <cellStyle name="Hyperlänk" xfId="2" builtinId="8"/>
    <cellStyle name="Hyperlänk 2" xfId="11" xr:uid="{00000000-0005-0000-0000-000002000000}"/>
    <cellStyle name="Ligne détail" xfId="18" xr:uid="{00000000-0005-0000-0000-000003000000}"/>
    <cellStyle name="Normal" xfId="0" builtinId="0"/>
    <cellStyle name="Normal 11" xfId="24" xr:uid="{D6B1AF66-1920-4128-9FEC-BF57C3338D64}"/>
    <cellStyle name="Normal 2" xfId="3" xr:uid="{00000000-0005-0000-0000-000005000000}"/>
    <cellStyle name="Normal 3" xfId="4" xr:uid="{00000000-0005-0000-0000-000006000000}"/>
    <cellStyle name="Normal 3 2" xfId="12" xr:uid="{00000000-0005-0000-0000-000007000000}"/>
    <cellStyle name="Normal 3 2 2" xfId="20" xr:uid="{00000000-0005-0000-0000-000008000000}"/>
    <cellStyle name="Normal 3 2 2 2" xfId="23" xr:uid="{27AB912A-38F0-4833-A043-6AC870243F75}"/>
    <cellStyle name="Normal 3 2 2 2 2" xfId="31" xr:uid="{1FF8B905-E0C0-4221-85CD-F363F64421ED}"/>
    <cellStyle name="Normal 3 2 2 3" xfId="28" xr:uid="{BEE3A229-D2DF-40C8-B867-A75C149F58BB}"/>
    <cellStyle name="Normal 3 2 3" xfId="21" xr:uid="{A4F8227C-FCAC-417A-A2A7-A5D8973CCF14}"/>
    <cellStyle name="Normal 3 2 3 2" xfId="29" xr:uid="{163E610B-05BE-41CC-95FC-E3A56F9244A9}"/>
    <cellStyle name="Normal 3 2 4" xfId="26" xr:uid="{EB64FFF4-70AA-40ED-9C68-225D2E59B190}"/>
    <cellStyle name="Normal 3 3" xfId="19" xr:uid="{00000000-0005-0000-0000-000009000000}"/>
    <cellStyle name="Normal 3 3 2" xfId="22" xr:uid="{7F9B5D55-3F41-45EC-B7F1-3DB61136CDED}"/>
    <cellStyle name="Normal 3 3 2 2" xfId="30" xr:uid="{426A7753-87B7-464B-997A-5D2B0D09128F}"/>
    <cellStyle name="Normal 3 3 3" xfId="27" xr:uid="{8B7952EF-F437-4675-8493-BD8FECFD02A9}"/>
    <cellStyle name="Normal 4" xfId="15" xr:uid="{00000000-0005-0000-0000-00000A000000}"/>
    <cellStyle name="Normal 5" xfId="34" xr:uid="{A76EC828-6D91-4673-8ABA-C19849668383}"/>
    <cellStyle name="Normal 5 4" xfId="32" xr:uid="{ED616577-DED6-46C9-95D1-A5F4B2489B2F}"/>
    <cellStyle name="Normal 6" xfId="37" xr:uid="{EE26ACC8-4172-49FD-9BEF-D22B1E7197C8}"/>
    <cellStyle name="Normal 6 4" xfId="33" xr:uid="{153DCFD6-717C-4E41-92AC-7E38FCA47D83}"/>
    <cellStyle name="Normal 7" xfId="40" xr:uid="{DA7ED492-68F4-4C4D-83DC-A3411B9CFDA7}"/>
    <cellStyle name="Normal_ADP_0.3_Tabellmall" xfId="25" xr:uid="{845ABEA1-890E-432C-ACE4-FE8AB402D824}"/>
    <cellStyle name="Normal_Blad1" xfId="5" xr:uid="{00000000-0005-0000-0000-00000B000000}"/>
    <cellStyle name="Normal_Tabell 3" xfId="6" xr:uid="{00000000-0005-0000-0000-00000C000000}"/>
    <cellStyle name="Procent" xfId="7" builtinId="5"/>
    <cellStyle name="Procent 2" xfId="13" xr:uid="{00000000-0005-0000-0000-00000E000000}"/>
    <cellStyle name="Procent 3" xfId="36" xr:uid="{90F0E470-51EC-4EBB-97EF-047D185DCC0B}"/>
    <cellStyle name="Procent 4" xfId="39" xr:uid="{88A8B240-7F54-4176-8DED-E75A9974AD3F}"/>
    <cellStyle name="Procent 5" xfId="42" xr:uid="{68639C5C-42B1-40C6-8EB3-EA5943515C94}"/>
    <cellStyle name="Resultat" xfId="14" xr:uid="{00000000-0005-0000-0000-00000F000000}"/>
    <cellStyle name="Titre colonnes" xfId="16" xr:uid="{00000000-0005-0000-0000-000010000000}"/>
    <cellStyle name="Titre lignes" xfId="17" xr:uid="{00000000-0005-0000-0000-000011000000}"/>
    <cellStyle name="Total intermediaire" xfId="8" xr:uid="{00000000-0005-0000-0000-000012000000}"/>
    <cellStyle name="Tusental" xfId="9" builtinId="3"/>
    <cellStyle name="Tusental 2" xfId="10" xr:uid="{00000000-0005-0000-0000-000014000000}"/>
    <cellStyle name="Tusental 3" xfId="35" xr:uid="{5F0BD61C-EE2B-4E4F-A516-7938C530F0FF}"/>
    <cellStyle name="Tusental 4" xfId="38" xr:uid="{1930A0F3-4182-45F7-A6BD-9C28F9B8077B}"/>
    <cellStyle name="Tusental 5" xfId="41" xr:uid="{DA11241A-4566-4FBD-BA89-11A94EDA0612}"/>
  </cellStyles>
  <dxfs count="1">
    <dxf>
      <fill>
        <patternFill patternType="solid">
          <fgColor rgb="FFFFFF00"/>
          <bgColor rgb="FF00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3" Type="http://schemas.openxmlformats.org/officeDocument/2006/relationships/hyperlink" Target="https://www.google.com/imgres?imgurl=https://d1q7dso58sgk12.cloudfront.net/uploads/sites/19/2017/08/Sector-HS590-UTV-PS-T1b-side-big-1024x682.png&amp;imgrefurl=http://www.hisunmotors.se/&amp;docid=DZBAgIlDsXp0KM&amp;tbnid=cyLgl5h3xjLM8M:&amp;vet=10ahUKEwiXydnu_afZAhVJKOwKHTfrCtQQMwhIKAswCw..i&amp;w=1024&amp;h=682&amp;bih=1193&amp;biw=2304&amp;q=HISUN%20%20%20%20%20%20%20%20%20%20%20%20%20%20%20%20%20%20%20&amp;ved=0ahUKEwiXydnu_afZAhVJKOwKHTfrCtQQMwhIKAswCw&amp;iact=mrc&amp;uact=8" TargetMode="External"/><Relationship Id="rId2" Type="http://schemas.openxmlformats.org/officeDocument/2006/relationships/hyperlink" Target="https://www.google.com/imgres?imgurl=https://www.totalmotorcycle.com/ATV-Quad/2009ATVmodels/2009-Polaris-Sportsman500EFIX2a.jpg&amp;imgrefurl=https://www.totalmotorcycle.com/ATV-Quad/2009ATVmodels/2009-Polaris-Sportsman500EFIX2&amp;docid=bUPPXIJR5iDHbM&amp;tbnid=UUD1zekgS94HcM:&amp;vet=10ahUKEwjzhfGa_afZAhUE3qQKHWSOAX4QMwg-KAEwAQ..i&amp;w=1600&amp;h=1200&amp;bih=1193&amp;biw=2304&amp;q=POLARIS%20SPORTSMAN%20%20X2%2057&amp;ved=0ahUKEwjzhfGa_afZAhUE3qQKHWSOAX4QMwg-KAEwAQ&amp;iact=mrc&amp;uact=8" TargetMode="External"/><Relationship Id="rId1" Type="http://schemas.openxmlformats.org/officeDocument/2006/relationships/hyperlink" Target="https://www.google.com/imgres?imgurl=http://databikes.com/imgs/a/d/v/q/g/linhai__lh_400_new_model_4x4_incl_lof_2012_1_lgw.jpg&amp;imgrefurl=http://databikes.com/infophoto/linhai/lh_400_new_model_4x4_incl_lof-2012.html&amp;docid=-XmjcCrCq53aVM&amp;tbnid=fspX3XLbwU-bgM:&amp;vet=10ahUKEwi0l4K5_KfZAhVQC-wKHfW_DuwQMwg_KAIwAg..i&amp;w=640&amp;h=424&amp;bih=1193&amp;biw=2304&amp;q=LINHAI%20LH400%20%20%20%20%20%20%20%20%20%20%20%20&amp;ved=0ahUKEwi0l4K5_KfZAhVQC-wKHfW_DuwQMwg_KAIwAg&amp;iact=mrc&amp;uact=8" TargetMode="External"/><Relationship Id="rId4"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2.png"/></Relationships>
</file>

<file path=xl/drawings/_rels/drawing35.xml.rels><?xml version="1.0" encoding="UTF-8" standalone="yes"?>
<Relationships xmlns="http://schemas.openxmlformats.org/package/2006/relationships"><Relationship Id="rId1" Type="http://schemas.openxmlformats.org/officeDocument/2006/relationships/image" Target="../media/image2.png"/></Relationships>
</file>

<file path=xl/drawings/_rels/drawing36.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161925</xdr:colOff>
      <xdr:row>5</xdr:row>
      <xdr:rowOff>133350</xdr:rowOff>
    </xdr:from>
    <xdr:to>
      <xdr:col>3</xdr:col>
      <xdr:colOff>493256</xdr:colOff>
      <xdr:row>9</xdr:row>
      <xdr:rowOff>67793</xdr:rowOff>
    </xdr:to>
    <xdr:pic>
      <xdr:nvPicPr>
        <xdr:cNvPr id="2" name="Bildobjekt 1">
          <a:extLst>
            <a:ext uri="{FF2B5EF4-FFF2-40B4-BE49-F238E27FC236}">
              <a16:creationId xmlns:a16="http://schemas.microsoft.com/office/drawing/2014/main" id="{0382ABFC-CE2E-4CBE-95D9-C96F6FB0C9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1525" y="1190625"/>
          <a:ext cx="1906131" cy="582143"/>
        </a:xfrm>
        <a:prstGeom prst="rect">
          <a:avLst/>
        </a:prstGeom>
      </xdr:spPr>
    </xdr:pic>
    <xdr:clientData/>
  </xdr:twoCellAnchor>
  <xdr:twoCellAnchor editAs="oneCell">
    <xdr:from>
      <xdr:col>6</xdr:col>
      <xdr:colOff>228600</xdr:colOff>
      <xdr:row>7</xdr:row>
      <xdr:rowOff>95250</xdr:rowOff>
    </xdr:from>
    <xdr:to>
      <xdr:col>8</xdr:col>
      <xdr:colOff>663575</xdr:colOff>
      <xdr:row>9</xdr:row>
      <xdr:rowOff>72279</xdr:rowOff>
    </xdr:to>
    <xdr:pic>
      <xdr:nvPicPr>
        <xdr:cNvPr id="3" name="Bildobjekt 2">
          <a:extLst>
            <a:ext uri="{FF2B5EF4-FFF2-40B4-BE49-F238E27FC236}">
              <a16:creationId xmlns:a16="http://schemas.microsoft.com/office/drawing/2014/main" id="{D364C621-2B19-4305-8F28-7FA03A2A5B63}"/>
            </a:ext>
          </a:extLst>
        </xdr:cNvPr>
        <xdr:cNvPicPr>
          <a:picLocks noChangeAspect="1"/>
        </xdr:cNvPicPr>
      </xdr:nvPicPr>
      <xdr:blipFill>
        <a:blip xmlns:r="http://schemas.openxmlformats.org/officeDocument/2006/relationships" r:embed="rId2"/>
        <a:stretch>
          <a:fillRect/>
        </a:stretch>
      </xdr:blipFill>
      <xdr:spPr>
        <a:xfrm>
          <a:off x="3886200" y="1476375"/>
          <a:ext cx="2009775" cy="30087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17</xdr:row>
      <xdr:rowOff>95250</xdr:rowOff>
    </xdr:from>
    <xdr:to>
      <xdr:col>3</xdr:col>
      <xdr:colOff>152400</xdr:colOff>
      <xdr:row>18</xdr:row>
      <xdr:rowOff>148646</xdr:rowOff>
    </xdr:to>
    <xdr:pic>
      <xdr:nvPicPr>
        <xdr:cNvPr id="4" name="Bildobjekt 3">
          <a:extLst>
            <a:ext uri="{FF2B5EF4-FFF2-40B4-BE49-F238E27FC236}">
              <a16:creationId xmlns:a16="http://schemas.microsoft.com/office/drawing/2014/main" id="{E695F95B-E533-4D98-B0F9-3103E2B12274}"/>
            </a:ext>
          </a:extLst>
        </xdr:cNvPr>
        <xdr:cNvPicPr>
          <a:picLocks noChangeAspect="1"/>
        </xdr:cNvPicPr>
      </xdr:nvPicPr>
      <xdr:blipFill>
        <a:blip xmlns:r="http://schemas.openxmlformats.org/officeDocument/2006/relationships" r:embed="rId1"/>
        <a:stretch>
          <a:fillRect/>
        </a:stretch>
      </xdr:blipFill>
      <xdr:spPr>
        <a:xfrm>
          <a:off x="0" y="2847975"/>
          <a:ext cx="1438275" cy="215321"/>
        </a:xfrm>
        <a:prstGeom prst="rect">
          <a:avLst/>
        </a:prstGeom>
      </xdr:spPr>
    </xdr:pic>
    <xdr:clientData/>
  </xdr:twoCellAnchor>
  <xdr:twoCellAnchor editAs="oneCell">
    <xdr:from>
      <xdr:col>0</xdr:col>
      <xdr:colOff>0</xdr:colOff>
      <xdr:row>37</xdr:row>
      <xdr:rowOff>95250</xdr:rowOff>
    </xdr:from>
    <xdr:to>
      <xdr:col>3</xdr:col>
      <xdr:colOff>152400</xdr:colOff>
      <xdr:row>38</xdr:row>
      <xdr:rowOff>148646</xdr:rowOff>
    </xdr:to>
    <xdr:pic>
      <xdr:nvPicPr>
        <xdr:cNvPr id="5" name="Bildobjekt 4">
          <a:extLst>
            <a:ext uri="{FF2B5EF4-FFF2-40B4-BE49-F238E27FC236}">
              <a16:creationId xmlns:a16="http://schemas.microsoft.com/office/drawing/2014/main" id="{51BEFB41-3342-4400-9D39-62D27D3ED2A8}"/>
            </a:ext>
          </a:extLst>
        </xdr:cNvPr>
        <xdr:cNvPicPr>
          <a:picLocks noChangeAspect="1"/>
        </xdr:cNvPicPr>
      </xdr:nvPicPr>
      <xdr:blipFill>
        <a:blip xmlns:r="http://schemas.openxmlformats.org/officeDocument/2006/relationships" r:embed="rId1"/>
        <a:stretch>
          <a:fillRect/>
        </a:stretch>
      </xdr:blipFill>
      <xdr:spPr>
        <a:xfrm>
          <a:off x="0" y="6086475"/>
          <a:ext cx="1438275" cy="21532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9525</xdr:colOff>
      <xdr:row>17</xdr:row>
      <xdr:rowOff>114300</xdr:rowOff>
    </xdr:from>
    <xdr:to>
      <xdr:col>3</xdr:col>
      <xdr:colOff>161925</xdr:colOff>
      <xdr:row>19</xdr:row>
      <xdr:rowOff>5771</xdr:rowOff>
    </xdr:to>
    <xdr:pic>
      <xdr:nvPicPr>
        <xdr:cNvPr id="6" name="Bildobjekt 5">
          <a:extLst>
            <a:ext uri="{FF2B5EF4-FFF2-40B4-BE49-F238E27FC236}">
              <a16:creationId xmlns:a16="http://schemas.microsoft.com/office/drawing/2014/main" id="{3B213BE1-22EA-4554-8C32-46D36CBB961E}"/>
            </a:ext>
          </a:extLst>
        </xdr:cNvPr>
        <xdr:cNvPicPr>
          <a:picLocks noChangeAspect="1"/>
        </xdr:cNvPicPr>
      </xdr:nvPicPr>
      <xdr:blipFill>
        <a:blip xmlns:r="http://schemas.openxmlformats.org/officeDocument/2006/relationships" r:embed="rId1"/>
        <a:stretch>
          <a:fillRect/>
        </a:stretch>
      </xdr:blipFill>
      <xdr:spPr>
        <a:xfrm>
          <a:off x="9525" y="2867025"/>
          <a:ext cx="1438275" cy="215321"/>
        </a:xfrm>
        <a:prstGeom prst="rect">
          <a:avLst/>
        </a:prstGeom>
      </xdr:spPr>
    </xdr:pic>
    <xdr:clientData/>
  </xdr:twoCellAnchor>
  <xdr:twoCellAnchor editAs="oneCell">
    <xdr:from>
      <xdr:col>0</xdr:col>
      <xdr:colOff>9525</xdr:colOff>
      <xdr:row>38</xdr:row>
      <xdr:rowOff>0</xdr:rowOff>
    </xdr:from>
    <xdr:to>
      <xdr:col>3</xdr:col>
      <xdr:colOff>161925</xdr:colOff>
      <xdr:row>39</xdr:row>
      <xdr:rowOff>53396</xdr:rowOff>
    </xdr:to>
    <xdr:pic>
      <xdr:nvPicPr>
        <xdr:cNvPr id="7" name="Bildobjekt 6">
          <a:extLst>
            <a:ext uri="{FF2B5EF4-FFF2-40B4-BE49-F238E27FC236}">
              <a16:creationId xmlns:a16="http://schemas.microsoft.com/office/drawing/2014/main" id="{7CA6DD63-9636-4C0E-8477-CA38B6078185}"/>
            </a:ext>
          </a:extLst>
        </xdr:cNvPr>
        <xdr:cNvPicPr>
          <a:picLocks noChangeAspect="1"/>
        </xdr:cNvPicPr>
      </xdr:nvPicPr>
      <xdr:blipFill>
        <a:blip xmlns:r="http://schemas.openxmlformats.org/officeDocument/2006/relationships" r:embed="rId1"/>
        <a:stretch>
          <a:fillRect/>
        </a:stretch>
      </xdr:blipFill>
      <xdr:spPr>
        <a:xfrm>
          <a:off x="9525" y="6276975"/>
          <a:ext cx="1438275" cy="2153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17</xdr:row>
      <xdr:rowOff>47625</xdr:rowOff>
    </xdr:from>
    <xdr:to>
      <xdr:col>2</xdr:col>
      <xdr:colOff>219075</xdr:colOff>
      <xdr:row>18</xdr:row>
      <xdr:rowOff>101021</xdr:rowOff>
    </xdr:to>
    <xdr:pic>
      <xdr:nvPicPr>
        <xdr:cNvPr id="2" name="Bildobjekt 1">
          <a:extLst>
            <a:ext uri="{FF2B5EF4-FFF2-40B4-BE49-F238E27FC236}">
              <a16:creationId xmlns:a16="http://schemas.microsoft.com/office/drawing/2014/main" id="{81AFE83C-0987-4EEC-9EFF-DD7585FFA047}"/>
            </a:ext>
          </a:extLst>
        </xdr:cNvPr>
        <xdr:cNvPicPr>
          <a:picLocks noChangeAspect="1"/>
        </xdr:cNvPicPr>
      </xdr:nvPicPr>
      <xdr:blipFill>
        <a:blip xmlns:r="http://schemas.openxmlformats.org/officeDocument/2006/relationships" r:embed="rId1"/>
        <a:stretch>
          <a:fillRect/>
        </a:stretch>
      </xdr:blipFill>
      <xdr:spPr>
        <a:xfrm>
          <a:off x="0" y="3133725"/>
          <a:ext cx="1438275" cy="215321"/>
        </a:xfrm>
        <a:prstGeom prst="rect">
          <a:avLst/>
        </a:prstGeom>
      </xdr:spPr>
    </xdr:pic>
    <xdr:clientData/>
  </xdr:twoCellAnchor>
  <xdr:twoCellAnchor editAs="oneCell">
    <xdr:from>
      <xdr:col>0</xdr:col>
      <xdr:colOff>0</xdr:colOff>
      <xdr:row>38</xdr:row>
      <xdr:rowOff>0</xdr:rowOff>
    </xdr:from>
    <xdr:to>
      <xdr:col>2</xdr:col>
      <xdr:colOff>219075</xdr:colOff>
      <xdr:row>39</xdr:row>
      <xdr:rowOff>53396</xdr:rowOff>
    </xdr:to>
    <xdr:pic>
      <xdr:nvPicPr>
        <xdr:cNvPr id="3" name="Bildobjekt 2">
          <a:extLst>
            <a:ext uri="{FF2B5EF4-FFF2-40B4-BE49-F238E27FC236}">
              <a16:creationId xmlns:a16="http://schemas.microsoft.com/office/drawing/2014/main" id="{48F50973-6183-4BE2-A390-DDEC3DE090B6}"/>
            </a:ext>
          </a:extLst>
        </xdr:cNvPr>
        <xdr:cNvPicPr>
          <a:picLocks noChangeAspect="1"/>
        </xdr:cNvPicPr>
      </xdr:nvPicPr>
      <xdr:blipFill>
        <a:blip xmlns:r="http://schemas.openxmlformats.org/officeDocument/2006/relationships" r:embed="rId1"/>
        <a:stretch>
          <a:fillRect/>
        </a:stretch>
      </xdr:blipFill>
      <xdr:spPr>
        <a:xfrm>
          <a:off x="0" y="6153150"/>
          <a:ext cx="1438275" cy="21532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36</xdr:row>
      <xdr:rowOff>0</xdr:rowOff>
    </xdr:from>
    <xdr:to>
      <xdr:col>0</xdr:col>
      <xdr:colOff>1438275</xdr:colOff>
      <xdr:row>37</xdr:row>
      <xdr:rowOff>53396</xdr:rowOff>
    </xdr:to>
    <xdr:pic>
      <xdr:nvPicPr>
        <xdr:cNvPr id="5" name="Bildobjekt 4">
          <a:extLst>
            <a:ext uri="{FF2B5EF4-FFF2-40B4-BE49-F238E27FC236}">
              <a16:creationId xmlns:a16="http://schemas.microsoft.com/office/drawing/2014/main" id="{3DE36142-BC89-43FD-A3E0-FDC95FF5092F}"/>
            </a:ext>
          </a:extLst>
        </xdr:cNvPr>
        <xdr:cNvPicPr>
          <a:picLocks noChangeAspect="1"/>
        </xdr:cNvPicPr>
      </xdr:nvPicPr>
      <xdr:blipFill>
        <a:blip xmlns:r="http://schemas.openxmlformats.org/officeDocument/2006/relationships" r:embed="rId1"/>
        <a:stretch>
          <a:fillRect/>
        </a:stretch>
      </xdr:blipFill>
      <xdr:spPr>
        <a:xfrm>
          <a:off x="0" y="5991225"/>
          <a:ext cx="1438275" cy="21532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28575</xdr:colOff>
      <xdr:row>16</xdr:row>
      <xdr:rowOff>95250</xdr:rowOff>
    </xdr:from>
    <xdr:to>
      <xdr:col>3</xdr:col>
      <xdr:colOff>304165</xdr:colOff>
      <xdr:row>17</xdr:row>
      <xdr:rowOff>148646</xdr:rowOff>
    </xdr:to>
    <xdr:pic>
      <xdr:nvPicPr>
        <xdr:cNvPr id="6" name="Bildobjekt 5">
          <a:extLst>
            <a:ext uri="{FF2B5EF4-FFF2-40B4-BE49-F238E27FC236}">
              <a16:creationId xmlns:a16="http://schemas.microsoft.com/office/drawing/2014/main" id="{F5D69B3C-C0D8-4069-A3C7-0827AF05E22F}"/>
            </a:ext>
          </a:extLst>
        </xdr:cNvPr>
        <xdr:cNvPicPr>
          <a:picLocks noChangeAspect="1"/>
        </xdr:cNvPicPr>
      </xdr:nvPicPr>
      <xdr:blipFill>
        <a:blip xmlns:r="http://schemas.openxmlformats.org/officeDocument/2006/relationships" r:embed="rId1"/>
        <a:stretch>
          <a:fillRect/>
        </a:stretch>
      </xdr:blipFill>
      <xdr:spPr>
        <a:xfrm>
          <a:off x="28575" y="2686050"/>
          <a:ext cx="1438275" cy="215321"/>
        </a:xfrm>
        <a:prstGeom prst="rect">
          <a:avLst/>
        </a:prstGeom>
      </xdr:spPr>
    </xdr:pic>
    <xdr:clientData/>
  </xdr:twoCellAnchor>
  <xdr:twoCellAnchor editAs="oneCell">
    <xdr:from>
      <xdr:col>0</xdr:col>
      <xdr:colOff>38100</xdr:colOff>
      <xdr:row>35</xdr:row>
      <xdr:rowOff>95250</xdr:rowOff>
    </xdr:from>
    <xdr:to>
      <xdr:col>3</xdr:col>
      <xdr:colOff>304800</xdr:colOff>
      <xdr:row>36</xdr:row>
      <xdr:rowOff>148646</xdr:rowOff>
    </xdr:to>
    <xdr:pic>
      <xdr:nvPicPr>
        <xdr:cNvPr id="7" name="Bildobjekt 6">
          <a:extLst>
            <a:ext uri="{FF2B5EF4-FFF2-40B4-BE49-F238E27FC236}">
              <a16:creationId xmlns:a16="http://schemas.microsoft.com/office/drawing/2014/main" id="{CCA2D242-8A7D-4A8B-B1AC-8D3EAD3E96C1}"/>
            </a:ext>
          </a:extLst>
        </xdr:cNvPr>
        <xdr:cNvPicPr>
          <a:picLocks noChangeAspect="1"/>
        </xdr:cNvPicPr>
      </xdr:nvPicPr>
      <xdr:blipFill>
        <a:blip xmlns:r="http://schemas.openxmlformats.org/officeDocument/2006/relationships" r:embed="rId1"/>
        <a:stretch>
          <a:fillRect/>
        </a:stretch>
      </xdr:blipFill>
      <xdr:spPr>
        <a:xfrm>
          <a:off x="38100" y="5762625"/>
          <a:ext cx="1438275" cy="21532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12065</xdr:colOff>
      <xdr:row>31</xdr:row>
      <xdr:rowOff>103505</xdr:rowOff>
    </xdr:from>
    <xdr:to>
      <xdr:col>1</xdr:col>
      <xdr:colOff>374015</xdr:colOff>
      <xdr:row>33</xdr:row>
      <xdr:rowOff>3231</xdr:rowOff>
    </xdr:to>
    <xdr:pic>
      <xdr:nvPicPr>
        <xdr:cNvPr id="6" name="Bildobjekt 5">
          <a:extLst>
            <a:ext uri="{FF2B5EF4-FFF2-40B4-BE49-F238E27FC236}">
              <a16:creationId xmlns:a16="http://schemas.microsoft.com/office/drawing/2014/main" id="{1A3E8675-335A-4A45-A4B6-14BCEFD45766}"/>
            </a:ext>
          </a:extLst>
        </xdr:cNvPr>
        <xdr:cNvPicPr>
          <a:picLocks noChangeAspect="1"/>
        </xdr:cNvPicPr>
      </xdr:nvPicPr>
      <xdr:blipFill>
        <a:blip xmlns:r="http://schemas.openxmlformats.org/officeDocument/2006/relationships" r:embed="rId1"/>
        <a:stretch>
          <a:fillRect/>
        </a:stretch>
      </xdr:blipFill>
      <xdr:spPr>
        <a:xfrm>
          <a:off x="12065" y="5064125"/>
          <a:ext cx="1466850" cy="219766"/>
        </a:xfrm>
        <a:prstGeom prst="rect">
          <a:avLst/>
        </a:prstGeom>
      </xdr:spPr>
    </xdr:pic>
    <xdr:clientData/>
  </xdr:twoCellAnchor>
  <xdr:twoCellAnchor editAs="oneCell">
    <xdr:from>
      <xdr:col>0</xdr:col>
      <xdr:colOff>0</xdr:colOff>
      <xdr:row>66</xdr:row>
      <xdr:rowOff>114300</xdr:rowOff>
    </xdr:from>
    <xdr:to>
      <xdr:col>1</xdr:col>
      <xdr:colOff>361950</xdr:colOff>
      <xdr:row>68</xdr:row>
      <xdr:rowOff>19741</xdr:rowOff>
    </xdr:to>
    <xdr:pic>
      <xdr:nvPicPr>
        <xdr:cNvPr id="7" name="Bildobjekt 6">
          <a:extLst>
            <a:ext uri="{FF2B5EF4-FFF2-40B4-BE49-F238E27FC236}">
              <a16:creationId xmlns:a16="http://schemas.microsoft.com/office/drawing/2014/main" id="{665C9B77-AE4F-4941-A59E-0740424EE3E7}"/>
            </a:ext>
          </a:extLst>
        </xdr:cNvPr>
        <xdr:cNvPicPr>
          <a:picLocks noChangeAspect="1"/>
        </xdr:cNvPicPr>
      </xdr:nvPicPr>
      <xdr:blipFill>
        <a:blip xmlns:r="http://schemas.openxmlformats.org/officeDocument/2006/relationships" r:embed="rId1"/>
        <a:stretch>
          <a:fillRect/>
        </a:stretch>
      </xdr:blipFill>
      <xdr:spPr>
        <a:xfrm>
          <a:off x="0" y="9829800"/>
          <a:ext cx="1438275" cy="21532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18</xdr:row>
      <xdr:rowOff>0</xdr:rowOff>
    </xdr:from>
    <xdr:to>
      <xdr:col>1</xdr:col>
      <xdr:colOff>630555</xdr:colOff>
      <xdr:row>19</xdr:row>
      <xdr:rowOff>57206</xdr:rowOff>
    </xdr:to>
    <xdr:pic>
      <xdr:nvPicPr>
        <xdr:cNvPr id="5" name="Bildobjekt 4">
          <a:extLst>
            <a:ext uri="{FF2B5EF4-FFF2-40B4-BE49-F238E27FC236}">
              <a16:creationId xmlns:a16="http://schemas.microsoft.com/office/drawing/2014/main" id="{E69F8520-0BB4-40EF-81D0-83B2E40B9AD5}"/>
            </a:ext>
          </a:extLst>
        </xdr:cNvPr>
        <xdr:cNvPicPr>
          <a:picLocks noChangeAspect="1"/>
        </xdr:cNvPicPr>
      </xdr:nvPicPr>
      <xdr:blipFill>
        <a:blip xmlns:r="http://schemas.openxmlformats.org/officeDocument/2006/relationships" r:embed="rId1"/>
        <a:stretch>
          <a:fillRect/>
        </a:stretch>
      </xdr:blipFill>
      <xdr:spPr>
        <a:xfrm>
          <a:off x="0" y="3238500"/>
          <a:ext cx="1438275" cy="215321"/>
        </a:xfrm>
        <a:prstGeom prst="rect">
          <a:avLst/>
        </a:prstGeom>
      </xdr:spPr>
    </xdr:pic>
    <xdr:clientData/>
  </xdr:twoCellAnchor>
  <xdr:twoCellAnchor editAs="oneCell">
    <xdr:from>
      <xdr:col>0</xdr:col>
      <xdr:colOff>0</xdr:colOff>
      <xdr:row>38</xdr:row>
      <xdr:rowOff>0</xdr:rowOff>
    </xdr:from>
    <xdr:to>
      <xdr:col>1</xdr:col>
      <xdr:colOff>630555</xdr:colOff>
      <xdr:row>39</xdr:row>
      <xdr:rowOff>57206</xdr:rowOff>
    </xdr:to>
    <xdr:pic>
      <xdr:nvPicPr>
        <xdr:cNvPr id="9" name="Bildobjekt 8">
          <a:extLst>
            <a:ext uri="{FF2B5EF4-FFF2-40B4-BE49-F238E27FC236}">
              <a16:creationId xmlns:a16="http://schemas.microsoft.com/office/drawing/2014/main" id="{E3999C69-BD8B-4C8D-9392-0D98CA688615}"/>
            </a:ext>
          </a:extLst>
        </xdr:cNvPr>
        <xdr:cNvPicPr>
          <a:picLocks noChangeAspect="1"/>
        </xdr:cNvPicPr>
      </xdr:nvPicPr>
      <xdr:blipFill>
        <a:blip xmlns:r="http://schemas.openxmlformats.org/officeDocument/2006/relationships" r:embed="rId1"/>
        <a:stretch>
          <a:fillRect/>
        </a:stretch>
      </xdr:blipFill>
      <xdr:spPr>
        <a:xfrm>
          <a:off x="0" y="5829300"/>
          <a:ext cx="1438275" cy="215321"/>
        </a:xfrm>
        <a:prstGeom prst="rect">
          <a:avLst/>
        </a:prstGeom>
      </xdr:spPr>
    </xdr:pic>
    <xdr:clientData/>
  </xdr:twoCellAnchor>
  <xdr:twoCellAnchor editAs="oneCell">
    <xdr:from>
      <xdr:col>0</xdr:col>
      <xdr:colOff>0</xdr:colOff>
      <xdr:row>58</xdr:row>
      <xdr:rowOff>0</xdr:rowOff>
    </xdr:from>
    <xdr:to>
      <xdr:col>1</xdr:col>
      <xdr:colOff>630555</xdr:colOff>
      <xdr:row>59</xdr:row>
      <xdr:rowOff>57206</xdr:rowOff>
    </xdr:to>
    <xdr:pic>
      <xdr:nvPicPr>
        <xdr:cNvPr id="10" name="Bildobjekt 9">
          <a:extLst>
            <a:ext uri="{FF2B5EF4-FFF2-40B4-BE49-F238E27FC236}">
              <a16:creationId xmlns:a16="http://schemas.microsoft.com/office/drawing/2014/main" id="{C2A5CE4E-F4B2-49D6-8724-FF47C2B6B780}"/>
            </a:ext>
          </a:extLst>
        </xdr:cNvPr>
        <xdr:cNvPicPr>
          <a:picLocks noChangeAspect="1"/>
        </xdr:cNvPicPr>
      </xdr:nvPicPr>
      <xdr:blipFill>
        <a:blip xmlns:r="http://schemas.openxmlformats.org/officeDocument/2006/relationships" r:embed="rId1"/>
        <a:stretch>
          <a:fillRect/>
        </a:stretch>
      </xdr:blipFill>
      <xdr:spPr>
        <a:xfrm>
          <a:off x="0" y="9191625"/>
          <a:ext cx="1438275" cy="21532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17</xdr:row>
      <xdr:rowOff>0</xdr:rowOff>
    </xdr:from>
    <xdr:to>
      <xdr:col>1</xdr:col>
      <xdr:colOff>681990</xdr:colOff>
      <xdr:row>18</xdr:row>
      <xdr:rowOff>72446</xdr:rowOff>
    </xdr:to>
    <xdr:pic>
      <xdr:nvPicPr>
        <xdr:cNvPr id="6" name="Bildobjekt 5">
          <a:extLst>
            <a:ext uri="{FF2B5EF4-FFF2-40B4-BE49-F238E27FC236}">
              <a16:creationId xmlns:a16="http://schemas.microsoft.com/office/drawing/2014/main" id="{58FC1827-E003-48FF-8736-D9CCE7686DE8}"/>
            </a:ext>
          </a:extLst>
        </xdr:cNvPr>
        <xdr:cNvPicPr>
          <a:picLocks noChangeAspect="1"/>
        </xdr:cNvPicPr>
      </xdr:nvPicPr>
      <xdr:blipFill>
        <a:blip xmlns:r="http://schemas.openxmlformats.org/officeDocument/2006/relationships" r:embed="rId1"/>
        <a:stretch>
          <a:fillRect/>
        </a:stretch>
      </xdr:blipFill>
      <xdr:spPr>
        <a:xfrm>
          <a:off x="0" y="2752725"/>
          <a:ext cx="1438275" cy="215321"/>
        </a:xfrm>
        <a:prstGeom prst="rect">
          <a:avLst/>
        </a:prstGeom>
      </xdr:spPr>
    </xdr:pic>
    <xdr:clientData/>
  </xdr:twoCellAnchor>
  <xdr:twoCellAnchor editAs="oneCell">
    <xdr:from>
      <xdr:col>0</xdr:col>
      <xdr:colOff>0</xdr:colOff>
      <xdr:row>36</xdr:row>
      <xdr:rowOff>0</xdr:rowOff>
    </xdr:from>
    <xdr:to>
      <xdr:col>1</xdr:col>
      <xdr:colOff>681990</xdr:colOff>
      <xdr:row>37</xdr:row>
      <xdr:rowOff>72446</xdr:rowOff>
    </xdr:to>
    <xdr:pic>
      <xdr:nvPicPr>
        <xdr:cNvPr id="7" name="Bildobjekt 6">
          <a:extLst>
            <a:ext uri="{FF2B5EF4-FFF2-40B4-BE49-F238E27FC236}">
              <a16:creationId xmlns:a16="http://schemas.microsoft.com/office/drawing/2014/main" id="{A4F613C2-E6CA-4D72-9B0F-0961134B12C3}"/>
            </a:ext>
          </a:extLst>
        </xdr:cNvPr>
        <xdr:cNvPicPr>
          <a:picLocks noChangeAspect="1"/>
        </xdr:cNvPicPr>
      </xdr:nvPicPr>
      <xdr:blipFill>
        <a:blip xmlns:r="http://schemas.openxmlformats.org/officeDocument/2006/relationships" r:embed="rId1"/>
        <a:stretch>
          <a:fillRect/>
        </a:stretch>
      </xdr:blipFill>
      <xdr:spPr>
        <a:xfrm>
          <a:off x="0" y="6315075"/>
          <a:ext cx="1438275" cy="21532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18</xdr:row>
      <xdr:rowOff>0</xdr:rowOff>
    </xdr:from>
    <xdr:to>
      <xdr:col>2</xdr:col>
      <xdr:colOff>76200</xdr:colOff>
      <xdr:row>19</xdr:row>
      <xdr:rowOff>57206</xdr:rowOff>
    </xdr:to>
    <xdr:pic>
      <xdr:nvPicPr>
        <xdr:cNvPr id="6" name="Bildobjekt 5">
          <a:extLst>
            <a:ext uri="{FF2B5EF4-FFF2-40B4-BE49-F238E27FC236}">
              <a16:creationId xmlns:a16="http://schemas.microsoft.com/office/drawing/2014/main" id="{13955F22-F878-4067-93F7-0C9F8668EEE6}"/>
            </a:ext>
          </a:extLst>
        </xdr:cNvPr>
        <xdr:cNvPicPr>
          <a:picLocks noChangeAspect="1"/>
        </xdr:cNvPicPr>
      </xdr:nvPicPr>
      <xdr:blipFill>
        <a:blip xmlns:r="http://schemas.openxmlformats.org/officeDocument/2006/relationships" r:embed="rId1"/>
        <a:stretch>
          <a:fillRect/>
        </a:stretch>
      </xdr:blipFill>
      <xdr:spPr>
        <a:xfrm>
          <a:off x="0" y="3562350"/>
          <a:ext cx="1438275" cy="215321"/>
        </a:xfrm>
        <a:prstGeom prst="rect">
          <a:avLst/>
        </a:prstGeom>
      </xdr:spPr>
    </xdr:pic>
    <xdr:clientData/>
  </xdr:twoCellAnchor>
  <xdr:twoCellAnchor editAs="oneCell">
    <xdr:from>
      <xdr:col>0</xdr:col>
      <xdr:colOff>0</xdr:colOff>
      <xdr:row>35</xdr:row>
      <xdr:rowOff>0</xdr:rowOff>
    </xdr:from>
    <xdr:to>
      <xdr:col>2</xdr:col>
      <xdr:colOff>76200</xdr:colOff>
      <xdr:row>36</xdr:row>
      <xdr:rowOff>57206</xdr:rowOff>
    </xdr:to>
    <xdr:pic>
      <xdr:nvPicPr>
        <xdr:cNvPr id="7" name="Bildobjekt 6">
          <a:extLst>
            <a:ext uri="{FF2B5EF4-FFF2-40B4-BE49-F238E27FC236}">
              <a16:creationId xmlns:a16="http://schemas.microsoft.com/office/drawing/2014/main" id="{33B18905-1E5B-420F-98C0-2DBFF21A1794}"/>
            </a:ext>
          </a:extLst>
        </xdr:cNvPr>
        <xdr:cNvPicPr>
          <a:picLocks noChangeAspect="1"/>
        </xdr:cNvPicPr>
      </xdr:nvPicPr>
      <xdr:blipFill>
        <a:blip xmlns:r="http://schemas.openxmlformats.org/officeDocument/2006/relationships" r:embed="rId1"/>
        <a:stretch>
          <a:fillRect/>
        </a:stretch>
      </xdr:blipFill>
      <xdr:spPr>
        <a:xfrm>
          <a:off x="0" y="6477000"/>
          <a:ext cx="1438275" cy="215321"/>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18</xdr:row>
      <xdr:rowOff>0</xdr:rowOff>
    </xdr:from>
    <xdr:to>
      <xdr:col>3</xdr:col>
      <xdr:colOff>114300</xdr:colOff>
      <xdr:row>19</xdr:row>
      <xdr:rowOff>57206</xdr:rowOff>
    </xdr:to>
    <xdr:pic>
      <xdr:nvPicPr>
        <xdr:cNvPr id="4" name="Bildobjekt 3">
          <a:extLst>
            <a:ext uri="{FF2B5EF4-FFF2-40B4-BE49-F238E27FC236}">
              <a16:creationId xmlns:a16="http://schemas.microsoft.com/office/drawing/2014/main" id="{F16E2DB2-34D8-4DC1-B508-4E4642B560CD}"/>
            </a:ext>
          </a:extLst>
        </xdr:cNvPr>
        <xdr:cNvPicPr>
          <a:picLocks noChangeAspect="1"/>
        </xdr:cNvPicPr>
      </xdr:nvPicPr>
      <xdr:blipFill>
        <a:blip xmlns:r="http://schemas.openxmlformats.org/officeDocument/2006/relationships" r:embed="rId1"/>
        <a:stretch>
          <a:fillRect/>
        </a:stretch>
      </xdr:blipFill>
      <xdr:spPr>
        <a:xfrm>
          <a:off x="0" y="2914650"/>
          <a:ext cx="1438275" cy="215321"/>
        </a:xfrm>
        <a:prstGeom prst="rect">
          <a:avLst/>
        </a:prstGeom>
      </xdr:spPr>
    </xdr:pic>
    <xdr:clientData/>
  </xdr:twoCellAnchor>
  <xdr:twoCellAnchor editAs="oneCell">
    <xdr:from>
      <xdr:col>0</xdr:col>
      <xdr:colOff>0</xdr:colOff>
      <xdr:row>49</xdr:row>
      <xdr:rowOff>0</xdr:rowOff>
    </xdr:from>
    <xdr:to>
      <xdr:col>3</xdr:col>
      <xdr:colOff>114300</xdr:colOff>
      <xdr:row>50</xdr:row>
      <xdr:rowOff>57206</xdr:rowOff>
    </xdr:to>
    <xdr:pic>
      <xdr:nvPicPr>
        <xdr:cNvPr id="7" name="Bildobjekt 6">
          <a:extLst>
            <a:ext uri="{FF2B5EF4-FFF2-40B4-BE49-F238E27FC236}">
              <a16:creationId xmlns:a16="http://schemas.microsoft.com/office/drawing/2014/main" id="{75A8704B-9B4B-4743-B261-8AE0C89B3C4D}"/>
            </a:ext>
          </a:extLst>
        </xdr:cNvPr>
        <xdr:cNvPicPr>
          <a:picLocks noChangeAspect="1"/>
        </xdr:cNvPicPr>
      </xdr:nvPicPr>
      <xdr:blipFill>
        <a:blip xmlns:r="http://schemas.openxmlformats.org/officeDocument/2006/relationships" r:embed="rId1"/>
        <a:stretch>
          <a:fillRect/>
        </a:stretch>
      </xdr:blipFill>
      <xdr:spPr>
        <a:xfrm>
          <a:off x="0" y="8096250"/>
          <a:ext cx="1438275" cy="215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39</xdr:row>
      <xdr:rowOff>114300</xdr:rowOff>
    </xdr:from>
    <xdr:to>
      <xdr:col>2</xdr:col>
      <xdr:colOff>254000</xdr:colOff>
      <xdr:row>41</xdr:row>
      <xdr:rowOff>1326</xdr:rowOff>
    </xdr:to>
    <xdr:pic>
      <xdr:nvPicPr>
        <xdr:cNvPr id="7" name="Bildobjekt 6">
          <a:extLst>
            <a:ext uri="{FF2B5EF4-FFF2-40B4-BE49-F238E27FC236}">
              <a16:creationId xmlns:a16="http://schemas.microsoft.com/office/drawing/2014/main" id="{91D6AE8E-5528-478D-AA8E-F3E0E90DE565}"/>
            </a:ext>
          </a:extLst>
        </xdr:cNvPr>
        <xdr:cNvPicPr>
          <a:picLocks noChangeAspect="1"/>
        </xdr:cNvPicPr>
      </xdr:nvPicPr>
      <xdr:blipFill>
        <a:blip xmlns:r="http://schemas.openxmlformats.org/officeDocument/2006/relationships" r:embed="rId1"/>
        <a:stretch>
          <a:fillRect/>
        </a:stretch>
      </xdr:blipFill>
      <xdr:spPr>
        <a:xfrm>
          <a:off x="38100" y="6762750"/>
          <a:ext cx="1492250" cy="208971"/>
        </a:xfrm>
        <a:prstGeom prst="rect">
          <a:avLst/>
        </a:prstGeom>
      </xdr:spPr>
    </xdr:pic>
    <xdr:clientData/>
  </xdr:twoCellAnchor>
  <xdr:twoCellAnchor editAs="oneCell">
    <xdr:from>
      <xdr:col>0</xdr:col>
      <xdr:colOff>0</xdr:colOff>
      <xdr:row>18</xdr:row>
      <xdr:rowOff>0</xdr:rowOff>
    </xdr:from>
    <xdr:to>
      <xdr:col>2</xdr:col>
      <xdr:colOff>211455</xdr:colOff>
      <xdr:row>19</xdr:row>
      <xdr:rowOff>51491</xdr:rowOff>
    </xdr:to>
    <xdr:pic>
      <xdr:nvPicPr>
        <xdr:cNvPr id="2" name="Bildobjekt 1">
          <a:extLst>
            <a:ext uri="{FF2B5EF4-FFF2-40B4-BE49-F238E27FC236}">
              <a16:creationId xmlns:a16="http://schemas.microsoft.com/office/drawing/2014/main" id="{8F6C5CC6-89E0-4656-9AF4-CE6CD4EA22A5}"/>
            </a:ext>
          </a:extLst>
        </xdr:cNvPr>
        <xdr:cNvPicPr>
          <a:picLocks noChangeAspect="1"/>
        </xdr:cNvPicPr>
      </xdr:nvPicPr>
      <xdr:blipFill>
        <a:blip xmlns:r="http://schemas.openxmlformats.org/officeDocument/2006/relationships" r:embed="rId1"/>
        <a:stretch>
          <a:fillRect/>
        </a:stretch>
      </xdr:blipFill>
      <xdr:spPr>
        <a:xfrm>
          <a:off x="0" y="3086100"/>
          <a:ext cx="1468755" cy="21151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16</xdr:row>
      <xdr:rowOff>0</xdr:rowOff>
    </xdr:from>
    <xdr:to>
      <xdr:col>2</xdr:col>
      <xdr:colOff>219075</xdr:colOff>
      <xdr:row>17</xdr:row>
      <xdr:rowOff>57206</xdr:rowOff>
    </xdr:to>
    <xdr:pic>
      <xdr:nvPicPr>
        <xdr:cNvPr id="2" name="Bildobjekt 1">
          <a:extLst>
            <a:ext uri="{FF2B5EF4-FFF2-40B4-BE49-F238E27FC236}">
              <a16:creationId xmlns:a16="http://schemas.microsoft.com/office/drawing/2014/main" id="{38FCDD8B-6F17-41F6-BB84-C955F343FDFA}"/>
            </a:ext>
          </a:extLst>
        </xdr:cNvPr>
        <xdr:cNvPicPr>
          <a:picLocks noChangeAspect="1"/>
        </xdr:cNvPicPr>
      </xdr:nvPicPr>
      <xdr:blipFill>
        <a:blip xmlns:r="http://schemas.openxmlformats.org/officeDocument/2006/relationships" r:embed="rId1"/>
        <a:stretch>
          <a:fillRect/>
        </a:stretch>
      </xdr:blipFill>
      <xdr:spPr>
        <a:xfrm>
          <a:off x="0" y="2733675"/>
          <a:ext cx="1438275" cy="219131"/>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19050</xdr:colOff>
      <xdr:row>18</xdr:row>
      <xdr:rowOff>123825</xdr:rowOff>
    </xdr:from>
    <xdr:to>
      <xdr:col>3</xdr:col>
      <xdr:colOff>224790</xdr:colOff>
      <xdr:row>20</xdr:row>
      <xdr:rowOff>34346</xdr:rowOff>
    </xdr:to>
    <xdr:pic>
      <xdr:nvPicPr>
        <xdr:cNvPr id="6" name="Bildobjekt 5">
          <a:extLst>
            <a:ext uri="{FF2B5EF4-FFF2-40B4-BE49-F238E27FC236}">
              <a16:creationId xmlns:a16="http://schemas.microsoft.com/office/drawing/2014/main" id="{984E8F7C-4406-46EF-82B2-089B3F176DDE}"/>
            </a:ext>
          </a:extLst>
        </xdr:cNvPr>
        <xdr:cNvPicPr>
          <a:picLocks noChangeAspect="1"/>
        </xdr:cNvPicPr>
      </xdr:nvPicPr>
      <xdr:blipFill>
        <a:blip xmlns:r="http://schemas.openxmlformats.org/officeDocument/2006/relationships" r:embed="rId1"/>
        <a:stretch>
          <a:fillRect/>
        </a:stretch>
      </xdr:blipFill>
      <xdr:spPr>
        <a:xfrm>
          <a:off x="19050" y="3686175"/>
          <a:ext cx="1438275" cy="215321"/>
        </a:xfrm>
        <a:prstGeom prst="rect">
          <a:avLst/>
        </a:prstGeom>
      </xdr:spPr>
    </xdr:pic>
    <xdr:clientData/>
  </xdr:twoCellAnchor>
  <xdr:twoCellAnchor editAs="oneCell">
    <xdr:from>
      <xdr:col>0</xdr:col>
      <xdr:colOff>0</xdr:colOff>
      <xdr:row>38</xdr:row>
      <xdr:rowOff>76200</xdr:rowOff>
    </xdr:from>
    <xdr:to>
      <xdr:col>3</xdr:col>
      <xdr:colOff>224790</xdr:colOff>
      <xdr:row>39</xdr:row>
      <xdr:rowOff>148646</xdr:rowOff>
    </xdr:to>
    <xdr:pic>
      <xdr:nvPicPr>
        <xdr:cNvPr id="7" name="Bildobjekt 6">
          <a:extLst>
            <a:ext uri="{FF2B5EF4-FFF2-40B4-BE49-F238E27FC236}">
              <a16:creationId xmlns:a16="http://schemas.microsoft.com/office/drawing/2014/main" id="{F83D794A-EF9A-4DB8-B7A8-5A00B659AB7A}"/>
            </a:ext>
          </a:extLst>
        </xdr:cNvPr>
        <xdr:cNvPicPr>
          <a:picLocks noChangeAspect="1"/>
        </xdr:cNvPicPr>
      </xdr:nvPicPr>
      <xdr:blipFill>
        <a:blip xmlns:r="http://schemas.openxmlformats.org/officeDocument/2006/relationships" r:embed="rId1"/>
        <a:stretch>
          <a:fillRect/>
        </a:stretch>
      </xdr:blipFill>
      <xdr:spPr>
        <a:xfrm>
          <a:off x="0" y="6553200"/>
          <a:ext cx="1438275" cy="215321"/>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19</xdr:row>
      <xdr:rowOff>47625</xdr:rowOff>
    </xdr:from>
    <xdr:to>
      <xdr:col>1</xdr:col>
      <xdr:colOff>285750</xdr:colOff>
      <xdr:row>20</xdr:row>
      <xdr:rowOff>101021</xdr:rowOff>
    </xdr:to>
    <xdr:pic>
      <xdr:nvPicPr>
        <xdr:cNvPr id="4" name="Bildobjekt 3">
          <a:extLst>
            <a:ext uri="{FF2B5EF4-FFF2-40B4-BE49-F238E27FC236}">
              <a16:creationId xmlns:a16="http://schemas.microsoft.com/office/drawing/2014/main" id="{2D23943E-120E-4561-A195-8835ADA79E6E}"/>
            </a:ext>
          </a:extLst>
        </xdr:cNvPr>
        <xdr:cNvPicPr>
          <a:picLocks noChangeAspect="1"/>
        </xdr:cNvPicPr>
      </xdr:nvPicPr>
      <xdr:blipFill>
        <a:blip xmlns:r="http://schemas.openxmlformats.org/officeDocument/2006/relationships" r:embed="rId1"/>
        <a:stretch>
          <a:fillRect/>
        </a:stretch>
      </xdr:blipFill>
      <xdr:spPr>
        <a:xfrm>
          <a:off x="0" y="3448050"/>
          <a:ext cx="1438275" cy="215321"/>
        </a:xfrm>
        <a:prstGeom prst="rect">
          <a:avLst/>
        </a:prstGeom>
      </xdr:spPr>
    </xdr:pic>
    <xdr:clientData/>
  </xdr:twoCellAnchor>
  <xdr:oneCellAnchor>
    <xdr:from>
      <xdr:col>0</xdr:col>
      <xdr:colOff>0</xdr:colOff>
      <xdr:row>38</xdr:row>
      <xdr:rowOff>0</xdr:rowOff>
    </xdr:from>
    <xdr:ext cx="1464945" cy="221036"/>
    <xdr:pic>
      <xdr:nvPicPr>
        <xdr:cNvPr id="2" name="Bildobjekt 1">
          <a:extLst>
            <a:ext uri="{FF2B5EF4-FFF2-40B4-BE49-F238E27FC236}">
              <a16:creationId xmlns:a16="http://schemas.microsoft.com/office/drawing/2014/main" id="{7C4EE66F-1E48-48D6-AB64-D0FDDC0B102F}"/>
            </a:ext>
          </a:extLst>
        </xdr:cNvPr>
        <xdr:cNvPicPr>
          <a:picLocks noChangeAspect="1"/>
        </xdr:cNvPicPr>
      </xdr:nvPicPr>
      <xdr:blipFill>
        <a:blip xmlns:r="http://schemas.openxmlformats.org/officeDocument/2006/relationships" r:embed="rId1"/>
        <a:stretch>
          <a:fillRect/>
        </a:stretch>
      </xdr:blipFill>
      <xdr:spPr>
        <a:xfrm>
          <a:off x="0" y="2682240"/>
          <a:ext cx="1464945" cy="221036"/>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twoCellAnchor editAs="oneCell">
    <xdr:from>
      <xdr:col>9</xdr:col>
      <xdr:colOff>0</xdr:colOff>
      <xdr:row>25</xdr:row>
      <xdr:rowOff>0</xdr:rowOff>
    </xdr:from>
    <xdr:to>
      <xdr:col>9</xdr:col>
      <xdr:colOff>304800</xdr:colOff>
      <xdr:row>26</xdr:row>
      <xdr:rowOff>142875</xdr:rowOff>
    </xdr:to>
    <xdr:sp macro="" textlink="">
      <xdr:nvSpPr>
        <xdr:cNvPr id="21508" name="AutoShape 4" descr="Bildresultat för LINHAI LH400">
          <a:hlinkClick xmlns:r="http://schemas.openxmlformats.org/officeDocument/2006/relationships" r:id="rId1"/>
          <a:extLst>
            <a:ext uri="{FF2B5EF4-FFF2-40B4-BE49-F238E27FC236}">
              <a16:creationId xmlns:a16="http://schemas.microsoft.com/office/drawing/2014/main" id="{00000000-0008-0000-1500-000004540000}"/>
            </a:ext>
          </a:extLst>
        </xdr:cNvPr>
        <xdr:cNvSpPr>
          <a:spLocks noChangeAspect="1" noChangeArrowheads="1"/>
        </xdr:cNvSpPr>
      </xdr:nvSpPr>
      <xdr:spPr bwMode="auto">
        <a:xfrm>
          <a:off x="13239750" y="4514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26</xdr:row>
      <xdr:rowOff>0</xdr:rowOff>
    </xdr:from>
    <xdr:to>
      <xdr:col>6</xdr:col>
      <xdr:colOff>304800</xdr:colOff>
      <xdr:row>27</xdr:row>
      <xdr:rowOff>142875</xdr:rowOff>
    </xdr:to>
    <xdr:sp macro="" textlink="">
      <xdr:nvSpPr>
        <xdr:cNvPr id="21511" name="AutoShape 7" descr="Bildresultat för POLARIS SPORTSMAN  X2 57">
          <a:hlinkClick xmlns:r="http://schemas.openxmlformats.org/officeDocument/2006/relationships" r:id="rId2"/>
          <a:extLst>
            <a:ext uri="{FF2B5EF4-FFF2-40B4-BE49-F238E27FC236}">
              <a16:creationId xmlns:a16="http://schemas.microsoft.com/office/drawing/2014/main" id="{00000000-0008-0000-1500-000007540000}"/>
            </a:ext>
          </a:extLst>
        </xdr:cNvPr>
        <xdr:cNvSpPr>
          <a:spLocks noChangeAspect="1" noChangeArrowheads="1"/>
        </xdr:cNvSpPr>
      </xdr:nvSpPr>
      <xdr:spPr bwMode="auto">
        <a:xfrm>
          <a:off x="8972550" y="485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27</xdr:row>
      <xdr:rowOff>0</xdr:rowOff>
    </xdr:from>
    <xdr:to>
      <xdr:col>6</xdr:col>
      <xdr:colOff>304800</xdr:colOff>
      <xdr:row>28</xdr:row>
      <xdr:rowOff>142875</xdr:rowOff>
    </xdr:to>
    <xdr:sp macro="" textlink="">
      <xdr:nvSpPr>
        <xdr:cNvPr id="21513" name="AutoShape 9" descr="Bildresultat för HISUN">
          <a:hlinkClick xmlns:r="http://schemas.openxmlformats.org/officeDocument/2006/relationships" r:id="rId3"/>
          <a:extLst>
            <a:ext uri="{FF2B5EF4-FFF2-40B4-BE49-F238E27FC236}">
              <a16:creationId xmlns:a16="http://schemas.microsoft.com/office/drawing/2014/main" id="{00000000-0008-0000-1500-000009540000}"/>
            </a:ext>
          </a:extLst>
        </xdr:cNvPr>
        <xdr:cNvSpPr>
          <a:spLocks noChangeAspect="1" noChangeArrowheads="1"/>
        </xdr:cNvSpPr>
      </xdr:nvSpPr>
      <xdr:spPr bwMode="auto">
        <a:xfrm>
          <a:off x="7229475" y="5019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27</xdr:row>
      <xdr:rowOff>0</xdr:rowOff>
    </xdr:from>
    <xdr:ext cx="304800" cy="304800"/>
    <xdr:sp macro="" textlink="">
      <xdr:nvSpPr>
        <xdr:cNvPr id="7" name="AutoShape 7" descr="Bildresultat för POLARIS SPORTSMAN  X2 57">
          <a:hlinkClick xmlns:r="http://schemas.openxmlformats.org/officeDocument/2006/relationships" r:id="rId2"/>
          <a:extLst>
            <a:ext uri="{FF2B5EF4-FFF2-40B4-BE49-F238E27FC236}">
              <a16:creationId xmlns:a16="http://schemas.microsoft.com/office/drawing/2014/main" id="{101B584C-2FE1-450A-9341-F64291759A61}"/>
            </a:ext>
          </a:extLst>
        </xdr:cNvPr>
        <xdr:cNvSpPr>
          <a:spLocks noChangeAspect="1" noChangeArrowheads="1"/>
        </xdr:cNvSpPr>
      </xdr:nvSpPr>
      <xdr:spPr bwMode="auto">
        <a:xfrm>
          <a:off x="5343525" y="4695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28</xdr:row>
      <xdr:rowOff>0</xdr:rowOff>
    </xdr:from>
    <xdr:ext cx="304800" cy="304800"/>
    <xdr:sp macro="" textlink="">
      <xdr:nvSpPr>
        <xdr:cNvPr id="8" name="AutoShape 7" descr="Bildresultat för POLARIS SPORTSMAN  X2 57">
          <a:hlinkClick xmlns:r="http://schemas.openxmlformats.org/officeDocument/2006/relationships" r:id="rId2"/>
          <a:extLst>
            <a:ext uri="{FF2B5EF4-FFF2-40B4-BE49-F238E27FC236}">
              <a16:creationId xmlns:a16="http://schemas.microsoft.com/office/drawing/2014/main" id="{EA10B877-6BDA-4534-8140-B9EDC26F1087}"/>
            </a:ext>
          </a:extLst>
        </xdr:cNvPr>
        <xdr:cNvSpPr>
          <a:spLocks noChangeAspect="1" noChangeArrowheads="1"/>
        </xdr:cNvSpPr>
      </xdr:nvSpPr>
      <xdr:spPr bwMode="auto">
        <a:xfrm>
          <a:off x="5343525" y="4695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29</xdr:row>
      <xdr:rowOff>0</xdr:rowOff>
    </xdr:from>
    <xdr:ext cx="304800" cy="304800"/>
    <xdr:sp macro="" textlink="">
      <xdr:nvSpPr>
        <xdr:cNvPr id="9" name="AutoShape 7" descr="Bildresultat för POLARIS SPORTSMAN  X2 57">
          <a:hlinkClick xmlns:r="http://schemas.openxmlformats.org/officeDocument/2006/relationships" r:id="rId2"/>
          <a:extLst>
            <a:ext uri="{FF2B5EF4-FFF2-40B4-BE49-F238E27FC236}">
              <a16:creationId xmlns:a16="http://schemas.microsoft.com/office/drawing/2014/main" id="{B3A9A137-C877-4854-8C01-F0CF056D246C}"/>
            </a:ext>
          </a:extLst>
        </xdr:cNvPr>
        <xdr:cNvSpPr>
          <a:spLocks noChangeAspect="1" noChangeArrowheads="1"/>
        </xdr:cNvSpPr>
      </xdr:nvSpPr>
      <xdr:spPr bwMode="auto">
        <a:xfrm>
          <a:off x="5343525" y="4695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30</xdr:row>
      <xdr:rowOff>0</xdr:rowOff>
    </xdr:from>
    <xdr:ext cx="304800" cy="304800"/>
    <xdr:sp macro="" textlink="">
      <xdr:nvSpPr>
        <xdr:cNvPr id="10" name="AutoShape 7" descr="Bildresultat för POLARIS SPORTSMAN  X2 57">
          <a:hlinkClick xmlns:r="http://schemas.openxmlformats.org/officeDocument/2006/relationships" r:id="rId2"/>
          <a:extLst>
            <a:ext uri="{FF2B5EF4-FFF2-40B4-BE49-F238E27FC236}">
              <a16:creationId xmlns:a16="http://schemas.microsoft.com/office/drawing/2014/main" id="{C62798B4-0613-4CFA-9078-7A056F8DDD08}"/>
            </a:ext>
          </a:extLst>
        </xdr:cNvPr>
        <xdr:cNvSpPr>
          <a:spLocks noChangeAspect="1" noChangeArrowheads="1"/>
        </xdr:cNvSpPr>
      </xdr:nvSpPr>
      <xdr:spPr bwMode="auto">
        <a:xfrm>
          <a:off x="5343525" y="4695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31</xdr:row>
      <xdr:rowOff>0</xdr:rowOff>
    </xdr:from>
    <xdr:ext cx="304800" cy="304800"/>
    <xdr:sp macro="" textlink="">
      <xdr:nvSpPr>
        <xdr:cNvPr id="11" name="AutoShape 7" descr="Bildresultat för POLARIS SPORTSMAN  X2 57">
          <a:hlinkClick xmlns:r="http://schemas.openxmlformats.org/officeDocument/2006/relationships" r:id="rId2"/>
          <a:extLst>
            <a:ext uri="{FF2B5EF4-FFF2-40B4-BE49-F238E27FC236}">
              <a16:creationId xmlns:a16="http://schemas.microsoft.com/office/drawing/2014/main" id="{5BB54144-FC4A-4B71-896F-E3E70AC67EDB}"/>
            </a:ext>
          </a:extLst>
        </xdr:cNvPr>
        <xdr:cNvSpPr>
          <a:spLocks noChangeAspect="1" noChangeArrowheads="1"/>
        </xdr:cNvSpPr>
      </xdr:nvSpPr>
      <xdr:spPr bwMode="auto">
        <a:xfrm>
          <a:off x="5343525" y="4695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32</xdr:row>
      <xdr:rowOff>0</xdr:rowOff>
    </xdr:from>
    <xdr:ext cx="304800" cy="304800"/>
    <xdr:sp macro="" textlink="">
      <xdr:nvSpPr>
        <xdr:cNvPr id="12" name="AutoShape 7" descr="Bildresultat för POLARIS SPORTSMAN  X2 57">
          <a:hlinkClick xmlns:r="http://schemas.openxmlformats.org/officeDocument/2006/relationships" r:id="rId2"/>
          <a:extLst>
            <a:ext uri="{FF2B5EF4-FFF2-40B4-BE49-F238E27FC236}">
              <a16:creationId xmlns:a16="http://schemas.microsoft.com/office/drawing/2014/main" id="{7439AA91-7AC6-4857-B220-F8962DDFCBC3}"/>
            </a:ext>
          </a:extLst>
        </xdr:cNvPr>
        <xdr:cNvSpPr>
          <a:spLocks noChangeAspect="1" noChangeArrowheads="1"/>
        </xdr:cNvSpPr>
      </xdr:nvSpPr>
      <xdr:spPr bwMode="auto">
        <a:xfrm>
          <a:off x="5343525" y="4695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33</xdr:row>
      <xdr:rowOff>0</xdr:rowOff>
    </xdr:from>
    <xdr:ext cx="304800" cy="304800"/>
    <xdr:sp macro="" textlink="">
      <xdr:nvSpPr>
        <xdr:cNvPr id="13" name="AutoShape 7" descr="Bildresultat för POLARIS SPORTSMAN  X2 57">
          <a:hlinkClick xmlns:r="http://schemas.openxmlformats.org/officeDocument/2006/relationships" r:id="rId2"/>
          <a:extLst>
            <a:ext uri="{FF2B5EF4-FFF2-40B4-BE49-F238E27FC236}">
              <a16:creationId xmlns:a16="http://schemas.microsoft.com/office/drawing/2014/main" id="{C60C79E6-2379-4338-8448-1D2F508855CB}"/>
            </a:ext>
          </a:extLst>
        </xdr:cNvPr>
        <xdr:cNvSpPr>
          <a:spLocks noChangeAspect="1" noChangeArrowheads="1"/>
        </xdr:cNvSpPr>
      </xdr:nvSpPr>
      <xdr:spPr bwMode="auto">
        <a:xfrm>
          <a:off x="5343525" y="4695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34</xdr:row>
      <xdr:rowOff>0</xdr:rowOff>
    </xdr:from>
    <xdr:ext cx="304800" cy="304800"/>
    <xdr:sp macro="" textlink="">
      <xdr:nvSpPr>
        <xdr:cNvPr id="14" name="AutoShape 7" descr="Bildresultat för POLARIS SPORTSMAN  X2 57">
          <a:hlinkClick xmlns:r="http://schemas.openxmlformats.org/officeDocument/2006/relationships" r:id="rId2"/>
          <a:extLst>
            <a:ext uri="{FF2B5EF4-FFF2-40B4-BE49-F238E27FC236}">
              <a16:creationId xmlns:a16="http://schemas.microsoft.com/office/drawing/2014/main" id="{8AF1656C-59B7-4688-988B-7ACD8E2DE69A}"/>
            </a:ext>
          </a:extLst>
        </xdr:cNvPr>
        <xdr:cNvSpPr>
          <a:spLocks noChangeAspect="1" noChangeArrowheads="1"/>
        </xdr:cNvSpPr>
      </xdr:nvSpPr>
      <xdr:spPr bwMode="auto">
        <a:xfrm>
          <a:off x="5343525" y="4695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35</xdr:row>
      <xdr:rowOff>0</xdr:rowOff>
    </xdr:from>
    <xdr:ext cx="304800" cy="304800"/>
    <xdr:sp macro="" textlink="">
      <xdr:nvSpPr>
        <xdr:cNvPr id="15" name="AutoShape 7" descr="Bildresultat för POLARIS SPORTSMAN  X2 57">
          <a:hlinkClick xmlns:r="http://schemas.openxmlformats.org/officeDocument/2006/relationships" r:id="rId2"/>
          <a:extLst>
            <a:ext uri="{FF2B5EF4-FFF2-40B4-BE49-F238E27FC236}">
              <a16:creationId xmlns:a16="http://schemas.microsoft.com/office/drawing/2014/main" id="{21E43BBA-105C-4547-B8F9-576CC12057F1}"/>
            </a:ext>
          </a:extLst>
        </xdr:cNvPr>
        <xdr:cNvSpPr>
          <a:spLocks noChangeAspect="1" noChangeArrowheads="1"/>
        </xdr:cNvSpPr>
      </xdr:nvSpPr>
      <xdr:spPr bwMode="auto">
        <a:xfrm>
          <a:off x="5343525" y="4695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36</xdr:row>
      <xdr:rowOff>0</xdr:rowOff>
    </xdr:from>
    <xdr:ext cx="304800" cy="304800"/>
    <xdr:sp macro="" textlink="">
      <xdr:nvSpPr>
        <xdr:cNvPr id="16" name="AutoShape 7" descr="Bildresultat för POLARIS SPORTSMAN  X2 57">
          <a:hlinkClick xmlns:r="http://schemas.openxmlformats.org/officeDocument/2006/relationships" r:id="rId2"/>
          <a:extLst>
            <a:ext uri="{FF2B5EF4-FFF2-40B4-BE49-F238E27FC236}">
              <a16:creationId xmlns:a16="http://schemas.microsoft.com/office/drawing/2014/main" id="{74B12517-465E-49E8-8980-037EBEDF1AF8}"/>
            </a:ext>
          </a:extLst>
        </xdr:cNvPr>
        <xdr:cNvSpPr>
          <a:spLocks noChangeAspect="1" noChangeArrowheads="1"/>
        </xdr:cNvSpPr>
      </xdr:nvSpPr>
      <xdr:spPr bwMode="auto">
        <a:xfrm>
          <a:off x="5343525" y="4695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16</xdr:row>
      <xdr:rowOff>0</xdr:rowOff>
    </xdr:from>
    <xdr:to>
      <xdr:col>1</xdr:col>
      <xdr:colOff>457200</xdr:colOff>
      <xdr:row>17</xdr:row>
      <xdr:rowOff>53396</xdr:rowOff>
    </xdr:to>
    <xdr:pic>
      <xdr:nvPicPr>
        <xdr:cNvPr id="17" name="Bildobjekt 16">
          <a:extLst>
            <a:ext uri="{FF2B5EF4-FFF2-40B4-BE49-F238E27FC236}">
              <a16:creationId xmlns:a16="http://schemas.microsoft.com/office/drawing/2014/main" id="{DF42F487-2322-4469-95DF-4D7AD2DAAC44}"/>
            </a:ext>
          </a:extLst>
        </xdr:cNvPr>
        <xdr:cNvPicPr>
          <a:picLocks noChangeAspect="1"/>
        </xdr:cNvPicPr>
      </xdr:nvPicPr>
      <xdr:blipFill>
        <a:blip xmlns:r="http://schemas.openxmlformats.org/officeDocument/2006/relationships" r:embed="rId4"/>
        <a:stretch>
          <a:fillRect/>
        </a:stretch>
      </xdr:blipFill>
      <xdr:spPr>
        <a:xfrm>
          <a:off x="0" y="2914650"/>
          <a:ext cx="1438275" cy="215321"/>
        </a:xfrm>
        <a:prstGeom prst="rect">
          <a:avLst/>
        </a:prstGeom>
      </xdr:spPr>
    </xdr:pic>
    <xdr:clientData/>
  </xdr:twoCellAnchor>
  <xdr:twoCellAnchor editAs="oneCell">
    <xdr:from>
      <xdr:col>0</xdr:col>
      <xdr:colOff>0</xdr:colOff>
      <xdr:row>37</xdr:row>
      <xdr:rowOff>0</xdr:rowOff>
    </xdr:from>
    <xdr:to>
      <xdr:col>1</xdr:col>
      <xdr:colOff>457200</xdr:colOff>
      <xdr:row>38</xdr:row>
      <xdr:rowOff>53396</xdr:rowOff>
    </xdr:to>
    <xdr:pic>
      <xdr:nvPicPr>
        <xdr:cNvPr id="18" name="Bildobjekt 17">
          <a:extLst>
            <a:ext uri="{FF2B5EF4-FFF2-40B4-BE49-F238E27FC236}">
              <a16:creationId xmlns:a16="http://schemas.microsoft.com/office/drawing/2014/main" id="{738A84FE-D340-40FC-92D0-7D1F0C93C502}"/>
            </a:ext>
          </a:extLst>
        </xdr:cNvPr>
        <xdr:cNvPicPr>
          <a:picLocks noChangeAspect="1"/>
        </xdr:cNvPicPr>
      </xdr:nvPicPr>
      <xdr:blipFill>
        <a:blip xmlns:r="http://schemas.openxmlformats.org/officeDocument/2006/relationships" r:embed="rId4"/>
        <a:stretch>
          <a:fillRect/>
        </a:stretch>
      </xdr:blipFill>
      <xdr:spPr>
        <a:xfrm>
          <a:off x="0" y="6477000"/>
          <a:ext cx="1438275" cy="215321"/>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38100</xdr:colOff>
      <xdr:row>47</xdr:row>
      <xdr:rowOff>0</xdr:rowOff>
    </xdr:from>
    <xdr:to>
      <xdr:col>1</xdr:col>
      <xdr:colOff>478155</xdr:colOff>
      <xdr:row>48</xdr:row>
      <xdr:rowOff>41331</xdr:rowOff>
    </xdr:to>
    <xdr:pic>
      <xdr:nvPicPr>
        <xdr:cNvPr id="7" name="Bildobjekt 6">
          <a:extLst>
            <a:ext uri="{FF2B5EF4-FFF2-40B4-BE49-F238E27FC236}">
              <a16:creationId xmlns:a16="http://schemas.microsoft.com/office/drawing/2014/main" id="{2C95F905-5937-468F-8A95-B4C7B2E1FAEC}"/>
            </a:ext>
          </a:extLst>
        </xdr:cNvPr>
        <xdr:cNvPicPr>
          <a:picLocks noChangeAspect="1"/>
        </xdr:cNvPicPr>
      </xdr:nvPicPr>
      <xdr:blipFill>
        <a:blip xmlns:r="http://schemas.openxmlformats.org/officeDocument/2006/relationships" r:embed="rId1"/>
        <a:stretch>
          <a:fillRect/>
        </a:stretch>
      </xdr:blipFill>
      <xdr:spPr>
        <a:xfrm>
          <a:off x="38100" y="7743825"/>
          <a:ext cx="1438275" cy="215321"/>
        </a:xfrm>
        <a:prstGeom prst="rect">
          <a:avLst/>
        </a:prstGeom>
      </xdr:spPr>
    </xdr:pic>
    <xdr:clientData/>
  </xdr:twoCellAnchor>
  <xdr:twoCellAnchor editAs="oneCell">
    <xdr:from>
      <xdr:col>0</xdr:col>
      <xdr:colOff>0</xdr:colOff>
      <xdr:row>28</xdr:row>
      <xdr:rowOff>0</xdr:rowOff>
    </xdr:from>
    <xdr:to>
      <xdr:col>1</xdr:col>
      <xdr:colOff>440055</xdr:colOff>
      <xdr:row>29</xdr:row>
      <xdr:rowOff>41331</xdr:rowOff>
    </xdr:to>
    <xdr:pic>
      <xdr:nvPicPr>
        <xdr:cNvPr id="3" name="Bildobjekt 2">
          <a:extLst>
            <a:ext uri="{FF2B5EF4-FFF2-40B4-BE49-F238E27FC236}">
              <a16:creationId xmlns:a16="http://schemas.microsoft.com/office/drawing/2014/main" id="{C72D5764-A96B-4EF8-A735-EA33D10E0F49}"/>
            </a:ext>
          </a:extLst>
        </xdr:cNvPr>
        <xdr:cNvPicPr>
          <a:picLocks noChangeAspect="1"/>
        </xdr:cNvPicPr>
      </xdr:nvPicPr>
      <xdr:blipFill>
        <a:blip xmlns:r="http://schemas.openxmlformats.org/officeDocument/2006/relationships" r:embed="rId1"/>
        <a:stretch>
          <a:fillRect/>
        </a:stretch>
      </xdr:blipFill>
      <xdr:spPr>
        <a:xfrm>
          <a:off x="0" y="4480560"/>
          <a:ext cx="1468755" cy="201351"/>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19050</xdr:colOff>
      <xdr:row>16</xdr:row>
      <xdr:rowOff>47625</xdr:rowOff>
    </xdr:from>
    <xdr:to>
      <xdr:col>1</xdr:col>
      <xdr:colOff>529590</xdr:colOff>
      <xdr:row>17</xdr:row>
      <xdr:rowOff>106736</xdr:rowOff>
    </xdr:to>
    <xdr:pic>
      <xdr:nvPicPr>
        <xdr:cNvPr id="5" name="Bildobjekt 4">
          <a:extLst>
            <a:ext uri="{FF2B5EF4-FFF2-40B4-BE49-F238E27FC236}">
              <a16:creationId xmlns:a16="http://schemas.microsoft.com/office/drawing/2014/main" id="{51518B41-14E4-46AF-9979-B06A7C10CA1D}"/>
            </a:ext>
          </a:extLst>
        </xdr:cNvPr>
        <xdr:cNvPicPr>
          <a:picLocks noChangeAspect="1"/>
        </xdr:cNvPicPr>
      </xdr:nvPicPr>
      <xdr:blipFill>
        <a:blip xmlns:r="http://schemas.openxmlformats.org/officeDocument/2006/relationships" r:embed="rId1"/>
        <a:stretch>
          <a:fillRect/>
        </a:stretch>
      </xdr:blipFill>
      <xdr:spPr>
        <a:xfrm>
          <a:off x="19050" y="3124200"/>
          <a:ext cx="1438275" cy="215321"/>
        </a:xfrm>
        <a:prstGeom prst="rect">
          <a:avLst/>
        </a:prstGeom>
      </xdr:spPr>
    </xdr:pic>
    <xdr:clientData/>
  </xdr:twoCellAnchor>
  <xdr:twoCellAnchor editAs="oneCell">
    <xdr:from>
      <xdr:col>0</xdr:col>
      <xdr:colOff>0</xdr:colOff>
      <xdr:row>36</xdr:row>
      <xdr:rowOff>9525</xdr:rowOff>
    </xdr:from>
    <xdr:to>
      <xdr:col>1</xdr:col>
      <xdr:colOff>499110</xdr:colOff>
      <xdr:row>37</xdr:row>
      <xdr:rowOff>68636</xdr:rowOff>
    </xdr:to>
    <xdr:pic>
      <xdr:nvPicPr>
        <xdr:cNvPr id="9" name="Bildobjekt 8">
          <a:extLst>
            <a:ext uri="{FF2B5EF4-FFF2-40B4-BE49-F238E27FC236}">
              <a16:creationId xmlns:a16="http://schemas.microsoft.com/office/drawing/2014/main" id="{6D728509-0650-4AD7-A6E5-674A8589A4E3}"/>
            </a:ext>
          </a:extLst>
        </xdr:cNvPr>
        <xdr:cNvPicPr>
          <a:picLocks noChangeAspect="1"/>
        </xdr:cNvPicPr>
      </xdr:nvPicPr>
      <xdr:blipFill>
        <a:blip xmlns:r="http://schemas.openxmlformats.org/officeDocument/2006/relationships" r:embed="rId1"/>
        <a:stretch>
          <a:fillRect/>
        </a:stretch>
      </xdr:blipFill>
      <xdr:spPr>
        <a:xfrm>
          <a:off x="0" y="6324600"/>
          <a:ext cx="1438275" cy="215321"/>
        </a:xfrm>
        <a:prstGeom prst="rect">
          <a:avLst/>
        </a:prstGeom>
      </xdr:spPr>
    </xdr:pic>
    <xdr:clientData/>
  </xdr:twoCellAnchor>
  <xdr:twoCellAnchor editAs="oneCell">
    <xdr:from>
      <xdr:col>0</xdr:col>
      <xdr:colOff>0</xdr:colOff>
      <xdr:row>55</xdr:row>
      <xdr:rowOff>0</xdr:rowOff>
    </xdr:from>
    <xdr:to>
      <xdr:col>1</xdr:col>
      <xdr:colOff>508635</xdr:colOff>
      <xdr:row>56</xdr:row>
      <xdr:rowOff>51491</xdr:rowOff>
    </xdr:to>
    <xdr:pic>
      <xdr:nvPicPr>
        <xdr:cNvPr id="2" name="Bildobjekt 1">
          <a:extLst>
            <a:ext uri="{FF2B5EF4-FFF2-40B4-BE49-F238E27FC236}">
              <a16:creationId xmlns:a16="http://schemas.microsoft.com/office/drawing/2014/main" id="{D05FA1EC-CDC3-48B2-A5F7-172013977441}"/>
            </a:ext>
          </a:extLst>
        </xdr:cNvPr>
        <xdr:cNvPicPr>
          <a:picLocks noChangeAspect="1"/>
        </xdr:cNvPicPr>
      </xdr:nvPicPr>
      <xdr:blipFill>
        <a:blip xmlns:r="http://schemas.openxmlformats.org/officeDocument/2006/relationships" r:embed="rId1"/>
        <a:stretch>
          <a:fillRect/>
        </a:stretch>
      </xdr:blipFill>
      <xdr:spPr>
        <a:xfrm>
          <a:off x="0" y="8983980"/>
          <a:ext cx="1468755" cy="211511"/>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15</xdr:row>
      <xdr:rowOff>133350</xdr:rowOff>
    </xdr:from>
    <xdr:to>
      <xdr:col>2</xdr:col>
      <xdr:colOff>142875</xdr:colOff>
      <xdr:row>17</xdr:row>
      <xdr:rowOff>24821</xdr:rowOff>
    </xdr:to>
    <xdr:pic>
      <xdr:nvPicPr>
        <xdr:cNvPr id="6" name="Bildobjekt 5">
          <a:extLst>
            <a:ext uri="{FF2B5EF4-FFF2-40B4-BE49-F238E27FC236}">
              <a16:creationId xmlns:a16="http://schemas.microsoft.com/office/drawing/2014/main" id="{F3F85BDF-8E19-4377-A5E7-CABC4B14AB54}"/>
            </a:ext>
          </a:extLst>
        </xdr:cNvPr>
        <xdr:cNvPicPr>
          <a:picLocks noChangeAspect="1"/>
        </xdr:cNvPicPr>
      </xdr:nvPicPr>
      <xdr:blipFill>
        <a:blip xmlns:r="http://schemas.openxmlformats.org/officeDocument/2006/relationships" r:embed="rId1"/>
        <a:stretch>
          <a:fillRect/>
        </a:stretch>
      </xdr:blipFill>
      <xdr:spPr>
        <a:xfrm>
          <a:off x="0" y="2562225"/>
          <a:ext cx="1438275" cy="215321"/>
        </a:xfrm>
        <a:prstGeom prst="rect">
          <a:avLst/>
        </a:prstGeom>
      </xdr:spPr>
    </xdr:pic>
    <xdr:clientData/>
  </xdr:twoCellAnchor>
  <xdr:twoCellAnchor editAs="oneCell">
    <xdr:from>
      <xdr:col>0</xdr:col>
      <xdr:colOff>0</xdr:colOff>
      <xdr:row>35</xdr:row>
      <xdr:rowOff>0</xdr:rowOff>
    </xdr:from>
    <xdr:to>
      <xdr:col>2</xdr:col>
      <xdr:colOff>142875</xdr:colOff>
      <xdr:row>36</xdr:row>
      <xdr:rowOff>51491</xdr:rowOff>
    </xdr:to>
    <xdr:pic>
      <xdr:nvPicPr>
        <xdr:cNvPr id="2" name="Bildobjekt 1">
          <a:extLst>
            <a:ext uri="{FF2B5EF4-FFF2-40B4-BE49-F238E27FC236}">
              <a16:creationId xmlns:a16="http://schemas.microsoft.com/office/drawing/2014/main" id="{535F1C50-8337-4D01-98D4-7253638793A4}"/>
            </a:ext>
          </a:extLst>
        </xdr:cNvPr>
        <xdr:cNvPicPr>
          <a:picLocks noChangeAspect="1"/>
        </xdr:cNvPicPr>
      </xdr:nvPicPr>
      <xdr:blipFill>
        <a:blip xmlns:r="http://schemas.openxmlformats.org/officeDocument/2006/relationships" r:embed="rId1"/>
        <a:stretch>
          <a:fillRect/>
        </a:stretch>
      </xdr:blipFill>
      <xdr:spPr>
        <a:xfrm>
          <a:off x="0" y="5783580"/>
          <a:ext cx="1468755" cy="211511"/>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16</xdr:row>
      <xdr:rowOff>0</xdr:rowOff>
    </xdr:from>
    <xdr:to>
      <xdr:col>1</xdr:col>
      <xdr:colOff>523875</xdr:colOff>
      <xdr:row>17</xdr:row>
      <xdr:rowOff>53396</xdr:rowOff>
    </xdr:to>
    <xdr:pic>
      <xdr:nvPicPr>
        <xdr:cNvPr id="4" name="Bildobjekt 3">
          <a:extLst>
            <a:ext uri="{FF2B5EF4-FFF2-40B4-BE49-F238E27FC236}">
              <a16:creationId xmlns:a16="http://schemas.microsoft.com/office/drawing/2014/main" id="{77CA4533-0817-4B24-9CBD-EAD4BD31CCAD}"/>
            </a:ext>
          </a:extLst>
        </xdr:cNvPr>
        <xdr:cNvPicPr>
          <a:picLocks noChangeAspect="1"/>
        </xdr:cNvPicPr>
      </xdr:nvPicPr>
      <xdr:blipFill>
        <a:blip xmlns:r="http://schemas.openxmlformats.org/officeDocument/2006/relationships" r:embed="rId1"/>
        <a:stretch>
          <a:fillRect/>
        </a:stretch>
      </xdr:blipFill>
      <xdr:spPr>
        <a:xfrm>
          <a:off x="0" y="3238500"/>
          <a:ext cx="1438275" cy="215321"/>
        </a:xfrm>
        <a:prstGeom prst="rect">
          <a:avLst/>
        </a:prstGeom>
      </xdr:spPr>
    </xdr:pic>
    <xdr:clientData/>
  </xdr:twoCellAnchor>
  <xdr:twoCellAnchor editAs="oneCell">
    <xdr:from>
      <xdr:col>0</xdr:col>
      <xdr:colOff>0</xdr:colOff>
      <xdr:row>35</xdr:row>
      <xdr:rowOff>0</xdr:rowOff>
    </xdr:from>
    <xdr:to>
      <xdr:col>1</xdr:col>
      <xdr:colOff>523875</xdr:colOff>
      <xdr:row>36</xdr:row>
      <xdr:rowOff>53396</xdr:rowOff>
    </xdr:to>
    <xdr:pic>
      <xdr:nvPicPr>
        <xdr:cNvPr id="7" name="Bildobjekt 6">
          <a:extLst>
            <a:ext uri="{FF2B5EF4-FFF2-40B4-BE49-F238E27FC236}">
              <a16:creationId xmlns:a16="http://schemas.microsoft.com/office/drawing/2014/main" id="{4C631B42-E5D6-4F3F-825E-34110F2729A4}"/>
            </a:ext>
          </a:extLst>
        </xdr:cNvPr>
        <xdr:cNvPicPr>
          <a:picLocks noChangeAspect="1"/>
        </xdr:cNvPicPr>
      </xdr:nvPicPr>
      <xdr:blipFill>
        <a:blip xmlns:r="http://schemas.openxmlformats.org/officeDocument/2006/relationships" r:embed="rId1"/>
        <a:stretch>
          <a:fillRect/>
        </a:stretch>
      </xdr:blipFill>
      <xdr:spPr>
        <a:xfrm>
          <a:off x="0" y="6800850"/>
          <a:ext cx="1438275" cy="215321"/>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28</xdr:row>
      <xdr:rowOff>76200</xdr:rowOff>
    </xdr:from>
    <xdr:to>
      <xdr:col>1</xdr:col>
      <xdr:colOff>384810</xdr:colOff>
      <xdr:row>29</xdr:row>
      <xdr:rowOff>125786</xdr:rowOff>
    </xdr:to>
    <xdr:pic>
      <xdr:nvPicPr>
        <xdr:cNvPr id="4" name="Bildobjekt 3">
          <a:extLst>
            <a:ext uri="{FF2B5EF4-FFF2-40B4-BE49-F238E27FC236}">
              <a16:creationId xmlns:a16="http://schemas.microsoft.com/office/drawing/2014/main" id="{98F04CF7-795B-4CBB-AF0E-390F2CFC7CDF}"/>
            </a:ext>
          </a:extLst>
        </xdr:cNvPr>
        <xdr:cNvPicPr>
          <a:picLocks noChangeAspect="1"/>
        </xdr:cNvPicPr>
      </xdr:nvPicPr>
      <xdr:blipFill>
        <a:blip xmlns:r="http://schemas.openxmlformats.org/officeDocument/2006/relationships" r:embed="rId1"/>
        <a:stretch>
          <a:fillRect/>
        </a:stretch>
      </xdr:blipFill>
      <xdr:spPr>
        <a:xfrm>
          <a:off x="0" y="4549140"/>
          <a:ext cx="1436370" cy="209606"/>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0</xdr:colOff>
      <xdr:row>32</xdr:row>
      <xdr:rowOff>0</xdr:rowOff>
    </xdr:from>
    <xdr:to>
      <xdr:col>1</xdr:col>
      <xdr:colOff>333375</xdr:colOff>
      <xdr:row>33</xdr:row>
      <xdr:rowOff>53396</xdr:rowOff>
    </xdr:to>
    <xdr:pic>
      <xdr:nvPicPr>
        <xdr:cNvPr id="4" name="Bildobjekt 3">
          <a:extLst>
            <a:ext uri="{FF2B5EF4-FFF2-40B4-BE49-F238E27FC236}">
              <a16:creationId xmlns:a16="http://schemas.microsoft.com/office/drawing/2014/main" id="{94242CB0-0E2A-477A-A9FF-2748B635AD79}"/>
            </a:ext>
          </a:extLst>
        </xdr:cNvPr>
        <xdr:cNvPicPr>
          <a:picLocks noChangeAspect="1"/>
        </xdr:cNvPicPr>
      </xdr:nvPicPr>
      <xdr:blipFill>
        <a:blip xmlns:r="http://schemas.openxmlformats.org/officeDocument/2006/relationships" r:embed="rId1"/>
        <a:stretch>
          <a:fillRect/>
        </a:stretch>
      </xdr:blipFill>
      <xdr:spPr>
        <a:xfrm>
          <a:off x="0" y="5505450"/>
          <a:ext cx="1438275" cy="2153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18</xdr:row>
      <xdr:rowOff>0</xdr:rowOff>
    </xdr:from>
    <xdr:to>
      <xdr:col>1</xdr:col>
      <xdr:colOff>685800</xdr:colOff>
      <xdr:row>19</xdr:row>
      <xdr:rowOff>53396</xdr:rowOff>
    </xdr:to>
    <xdr:pic>
      <xdr:nvPicPr>
        <xdr:cNvPr id="6" name="Bildobjekt 5">
          <a:extLst>
            <a:ext uri="{FF2B5EF4-FFF2-40B4-BE49-F238E27FC236}">
              <a16:creationId xmlns:a16="http://schemas.microsoft.com/office/drawing/2014/main" id="{AE0C2063-0C63-4C4C-B9FE-54FE9F8A83FB}"/>
            </a:ext>
          </a:extLst>
        </xdr:cNvPr>
        <xdr:cNvPicPr>
          <a:picLocks noChangeAspect="1"/>
        </xdr:cNvPicPr>
      </xdr:nvPicPr>
      <xdr:blipFill>
        <a:blip xmlns:r="http://schemas.openxmlformats.org/officeDocument/2006/relationships" r:embed="rId1"/>
        <a:stretch>
          <a:fillRect/>
        </a:stretch>
      </xdr:blipFill>
      <xdr:spPr>
        <a:xfrm>
          <a:off x="0" y="2914650"/>
          <a:ext cx="1438275" cy="215321"/>
        </a:xfrm>
        <a:prstGeom prst="rect">
          <a:avLst/>
        </a:prstGeom>
      </xdr:spPr>
    </xdr:pic>
    <xdr:clientData/>
  </xdr:twoCellAnchor>
  <xdr:twoCellAnchor editAs="oneCell">
    <xdr:from>
      <xdr:col>0</xdr:col>
      <xdr:colOff>0</xdr:colOff>
      <xdr:row>38</xdr:row>
      <xdr:rowOff>0</xdr:rowOff>
    </xdr:from>
    <xdr:to>
      <xdr:col>1</xdr:col>
      <xdr:colOff>685800</xdr:colOff>
      <xdr:row>39</xdr:row>
      <xdr:rowOff>53396</xdr:rowOff>
    </xdr:to>
    <xdr:pic>
      <xdr:nvPicPr>
        <xdr:cNvPr id="7" name="Bildobjekt 6">
          <a:extLst>
            <a:ext uri="{FF2B5EF4-FFF2-40B4-BE49-F238E27FC236}">
              <a16:creationId xmlns:a16="http://schemas.microsoft.com/office/drawing/2014/main" id="{494C920C-CA18-42AB-B282-A80707ABBBE9}"/>
            </a:ext>
          </a:extLst>
        </xdr:cNvPr>
        <xdr:cNvPicPr>
          <a:picLocks noChangeAspect="1"/>
        </xdr:cNvPicPr>
      </xdr:nvPicPr>
      <xdr:blipFill>
        <a:blip xmlns:r="http://schemas.openxmlformats.org/officeDocument/2006/relationships" r:embed="rId1"/>
        <a:stretch>
          <a:fillRect/>
        </a:stretch>
      </xdr:blipFill>
      <xdr:spPr>
        <a:xfrm>
          <a:off x="0" y="6153150"/>
          <a:ext cx="1438275" cy="215321"/>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0</xdr:colOff>
      <xdr:row>32</xdr:row>
      <xdr:rowOff>0</xdr:rowOff>
    </xdr:from>
    <xdr:to>
      <xdr:col>1</xdr:col>
      <xdr:colOff>266700</xdr:colOff>
      <xdr:row>33</xdr:row>
      <xdr:rowOff>53396</xdr:rowOff>
    </xdr:to>
    <xdr:pic>
      <xdr:nvPicPr>
        <xdr:cNvPr id="4" name="Bildobjekt 3">
          <a:extLst>
            <a:ext uri="{FF2B5EF4-FFF2-40B4-BE49-F238E27FC236}">
              <a16:creationId xmlns:a16="http://schemas.microsoft.com/office/drawing/2014/main" id="{2AD7D5C9-EA81-4BE2-82AE-AA5540CC3099}"/>
            </a:ext>
          </a:extLst>
        </xdr:cNvPr>
        <xdr:cNvPicPr>
          <a:picLocks noChangeAspect="1"/>
        </xdr:cNvPicPr>
      </xdr:nvPicPr>
      <xdr:blipFill>
        <a:blip xmlns:r="http://schemas.openxmlformats.org/officeDocument/2006/relationships" r:embed="rId1"/>
        <a:stretch>
          <a:fillRect/>
        </a:stretch>
      </xdr:blipFill>
      <xdr:spPr>
        <a:xfrm>
          <a:off x="0" y="5505450"/>
          <a:ext cx="1438275" cy="215321"/>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0</xdr:colOff>
      <xdr:row>35</xdr:row>
      <xdr:rowOff>0</xdr:rowOff>
    </xdr:from>
    <xdr:to>
      <xdr:col>1</xdr:col>
      <xdr:colOff>384810</xdr:colOff>
      <xdr:row>36</xdr:row>
      <xdr:rowOff>72446</xdr:rowOff>
    </xdr:to>
    <xdr:pic>
      <xdr:nvPicPr>
        <xdr:cNvPr id="4" name="Bildobjekt 3">
          <a:extLst>
            <a:ext uri="{FF2B5EF4-FFF2-40B4-BE49-F238E27FC236}">
              <a16:creationId xmlns:a16="http://schemas.microsoft.com/office/drawing/2014/main" id="{5A8A749D-AEFB-467E-B102-109F807F5836}"/>
            </a:ext>
          </a:extLst>
        </xdr:cNvPr>
        <xdr:cNvPicPr>
          <a:picLocks noChangeAspect="1"/>
        </xdr:cNvPicPr>
      </xdr:nvPicPr>
      <xdr:blipFill>
        <a:blip xmlns:r="http://schemas.openxmlformats.org/officeDocument/2006/relationships" r:embed="rId1"/>
        <a:stretch>
          <a:fillRect/>
        </a:stretch>
      </xdr:blipFill>
      <xdr:spPr>
        <a:xfrm>
          <a:off x="0" y="6667500"/>
          <a:ext cx="1438275" cy="215321"/>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0</xdr:colOff>
      <xdr:row>31</xdr:row>
      <xdr:rowOff>0</xdr:rowOff>
    </xdr:from>
    <xdr:to>
      <xdr:col>1</xdr:col>
      <xdr:colOff>133350</xdr:colOff>
      <xdr:row>32</xdr:row>
      <xdr:rowOff>57206</xdr:rowOff>
    </xdr:to>
    <xdr:pic>
      <xdr:nvPicPr>
        <xdr:cNvPr id="4" name="Bildobjekt 3">
          <a:extLst>
            <a:ext uri="{FF2B5EF4-FFF2-40B4-BE49-F238E27FC236}">
              <a16:creationId xmlns:a16="http://schemas.microsoft.com/office/drawing/2014/main" id="{B9F0AAB9-27FB-4D86-9F9E-69E988B35009}"/>
            </a:ext>
          </a:extLst>
        </xdr:cNvPr>
        <xdr:cNvPicPr>
          <a:picLocks noChangeAspect="1"/>
        </xdr:cNvPicPr>
      </xdr:nvPicPr>
      <xdr:blipFill>
        <a:blip xmlns:r="http://schemas.openxmlformats.org/officeDocument/2006/relationships" r:embed="rId1"/>
        <a:stretch>
          <a:fillRect/>
        </a:stretch>
      </xdr:blipFill>
      <xdr:spPr>
        <a:xfrm>
          <a:off x="0" y="5343525"/>
          <a:ext cx="1438275" cy="215321"/>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0</xdr:colOff>
      <xdr:row>28</xdr:row>
      <xdr:rowOff>104775</xdr:rowOff>
    </xdr:from>
    <xdr:to>
      <xdr:col>1</xdr:col>
      <xdr:colOff>66675</xdr:colOff>
      <xdr:row>29</xdr:row>
      <xdr:rowOff>158171</xdr:rowOff>
    </xdr:to>
    <xdr:pic>
      <xdr:nvPicPr>
        <xdr:cNvPr id="4" name="Bildobjekt 3">
          <a:extLst>
            <a:ext uri="{FF2B5EF4-FFF2-40B4-BE49-F238E27FC236}">
              <a16:creationId xmlns:a16="http://schemas.microsoft.com/office/drawing/2014/main" id="{2231756A-5A51-4D1D-8750-86E61698CBF6}"/>
            </a:ext>
          </a:extLst>
        </xdr:cNvPr>
        <xdr:cNvPicPr>
          <a:picLocks noChangeAspect="1"/>
        </xdr:cNvPicPr>
      </xdr:nvPicPr>
      <xdr:blipFill>
        <a:blip xmlns:r="http://schemas.openxmlformats.org/officeDocument/2006/relationships" r:embed="rId1"/>
        <a:stretch>
          <a:fillRect/>
        </a:stretch>
      </xdr:blipFill>
      <xdr:spPr>
        <a:xfrm>
          <a:off x="0" y="4648200"/>
          <a:ext cx="1438275" cy="215321"/>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22860</xdr:colOff>
      <xdr:row>29</xdr:row>
      <xdr:rowOff>50800</xdr:rowOff>
    </xdr:from>
    <xdr:to>
      <xdr:col>1</xdr:col>
      <xdr:colOff>194310</xdr:colOff>
      <xdr:row>30</xdr:row>
      <xdr:rowOff>97846</xdr:rowOff>
    </xdr:to>
    <xdr:pic>
      <xdr:nvPicPr>
        <xdr:cNvPr id="3" name="Bildobjekt 2">
          <a:extLst>
            <a:ext uri="{FF2B5EF4-FFF2-40B4-BE49-F238E27FC236}">
              <a16:creationId xmlns:a16="http://schemas.microsoft.com/office/drawing/2014/main" id="{56814AA4-948C-4596-833A-8272F2BAB683}"/>
            </a:ext>
          </a:extLst>
        </xdr:cNvPr>
        <xdr:cNvPicPr>
          <a:picLocks noChangeAspect="1"/>
        </xdr:cNvPicPr>
      </xdr:nvPicPr>
      <xdr:blipFill>
        <a:blip xmlns:r="http://schemas.openxmlformats.org/officeDocument/2006/relationships" r:embed="rId1"/>
        <a:stretch>
          <a:fillRect/>
        </a:stretch>
      </xdr:blipFill>
      <xdr:spPr>
        <a:xfrm>
          <a:off x="22860" y="4706620"/>
          <a:ext cx="1474470" cy="207066"/>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22860</xdr:colOff>
      <xdr:row>29</xdr:row>
      <xdr:rowOff>50800</xdr:rowOff>
    </xdr:from>
    <xdr:to>
      <xdr:col>1</xdr:col>
      <xdr:colOff>213360</xdr:colOff>
      <xdr:row>30</xdr:row>
      <xdr:rowOff>109276</xdr:rowOff>
    </xdr:to>
    <xdr:pic>
      <xdr:nvPicPr>
        <xdr:cNvPr id="3" name="Bildobjekt 2">
          <a:extLst>
            <a:ext uri="{FF2B5EF4-FFF2-40B4-BE49-F238E27FC236}">
              <a16:creationId xmlns:a16="http://schemas.microsoft.com/office/drawing/2014/main" id="{E8AD973B-8CC5-4957-98F0-493CF892B006}"/>
            </a:ext>
          </a:extLst>
        </xdr:cNvPr>
        <xdr:cNvPicPr>
          <a:picLocks noChangeAspect="1"/>
        </xdr:cNvPicPr>
      </xdr:nvPicPr>
      <xdr:blipFill>
        <a:blip xmlns:r="http://schemas.openxmlformats.org/officeDocument/2006/relationships" r:embed="rId1"/>
        <a:stretch>
          <a:fillRect/>
        </a:stretch>
      </xdr:blipFill>
      <xdr:spPr>
        <a:xfrm>
          <a:off x="22860" y="4706620"/>
          <a:ext cx="1470660" cy="218496"/>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45720</xdr:colOff>
      <xdr:row>28</xdr:row>
      <xdr:rowOff>45720</xdr:rowOff>
    </xdr:from>
    <xdr:to>
      <xdr:col>1</xdr:col>
      <xdr:colOff>369570</xdr:colOff>
      <xdr:row>29</xdr:row>
      <xdr:rowOff>87686</xdr:rowOff>
    </xdr:to>
    <xdr:pic>
      <xdr:nvPicPr>
        <xdr:cNvPr id="4" name="Bildobjekt 3">
          <a:extLst>
            <a:ext uri="{FF2B5EF4-FFF2-40B4-BE49-F238E27FC236}">
              <a16:creationId xmlns:a16="http://schemas.microsoft.com/office/drawing/2014/main" id="{575AB8FB-F3B5-4E14-920B-B484EC30973C}"/>
            </a:ext>
          </a:extLst>
        </xdr:cNvPr>
        <xdr:cNvPicPr>
          <a:picLocks noChangeAspect="1"/>
        </xdr:cNvPicPr>
      </xdr:nvPicPr>
      <xdr:blipFill>
        <a:blip xmlns:r="http://schemas.openxmlformats.org/officeDocument/2006/relationships" r:embed="rId1"/>
        <a:stretch>
          <a:fillRect/>
        </a:stretch>
      </xdr:blipFill>
      <xdr:spPr>
        <a:xfrm>
          <a:off x="45720" y="4526280"/>
          <a:ext cx="1428750" cy="224846"/>
        </a:xfrm>
        <a:prstGeom prst="rect">
          <a:avLst/>
        </a:prstGeom>
      </xdr:spPr>
    </xdr:pic>
    <xdr:clientData/>
  </xdr:twoCellAnchor>
  <xdr:twoCellAnchor editAs="oneCell">
    <xdr:from>
      <xdr:col>0</xdr:col>
      <xdr:colOff>30480</xdr:colOff>
      <xdr:row>44</xdr:row>
      <xdr:rowOff>68580</xdr:rowOff>
    </xdr:from>
    <xdr:to>
      <xdr:col>1</xdr:col>
      <xdr:colOff>354330</xdr:colOff>
      <xdr:row>45</xdr:row>
      <xdr:rowOff>95306</xdr:rowOff>
    </xdr:to>
    <xdr:pic>
      <xdr:nvPicPr>
        <xdr:cNvPr id="5" name="Bildobjekt 4">
          <a:extLst>
            <a:ext uri="{FF2B5EF4-FFF2-40B4-BE49-F238E27FC236}">
              <a16:creationId xmlns:a16="http://schemas.microsoft.com/office/drawing/2014/main" id="{536A9DE5-7AA1-424B-B433-B5078E7A68B5}"/>
            </a:ext>
          </a:extLst>
        </xdr:cNvPr>
        <xdr:cNvPicPr>
          <a:picLocks noChangeAspect="1"/>
        </xdr:cNvPicPr>
      </xdr:nvPicPr>
      <xdr:blipFill>
        <a:blip xmlns:r="http://schemas.openxmlformats.org/officeDocument/2006/relationships" r:embed="rId1"/>
        <a:stretch>
          <a:fillRect/>
        </a:stretch>
      </xdr:blipFill>
      <xdr:spPr>
        <a:xfrm>
          <a:off x="30480" y="7132320"/>
          <a:ext cx="1428750" cy="20960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17</xdr:row>
      <xdr:rowOff>0</xdr:rowOff>
    </xdr:from>
    <xdr:to>
      <xdr:col>3</xdr:col>
      <xdr:colOff>263842</xdr:colOff>
      <xdr:row>18</xdr:row>
      <xdr:rowOff>72446</xdr:rowOff>
    </xdr:to>
    <xdr:pic>
      <xdr:nvPicPr>
        <xdr:cNvPr id="4" name="Bildobjekt 3">
          <a:extLst>
            <a:ext uri="{FF2B5EF4-FFF2-40B4-BE49-F238E27FC236}">
              <a16:creationId xmlns:a16="http://schemas.microsoft.com/office/drawing/2014/main" id="{7EEF81E3-91EF-4219-90FD-7C7D21F31C91}"/>
            </a:ext>
          </a:extLst>
        </xdr:cNvPr>
        <xdr:cNvPicPr>
          <a:picLocks noChangeAspect="1"/>
        </xdr:cNvPicPr>
      </xdr:nvPicPr>
      <xdr:blipFill>
        <a:blip xmlns:r="http://schemas.openxmlformats.org/officeDocument/2006/relationships" r:embed="rId1"/>
        <a:stretch>
          <a:fillRect/>
        </a:stretch>
      </xdr:blipFill>
      <xdr:spPr>
        <a:xfrm>
          <a:off x="0" y="3105150"/>
          <a:ext cx="1467802" cy="2191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30</xdr:row>
      <xdr:rowOff>0</xdr:rowOff>
    </xdr:from>
    <xdr:to>
      <xdr:col>1</xdr:col>
      <xdr:colOff>525780</xdr:colOff>
      <xdr:row>31</xdr:row>
      <xdr:rowOff>57206</xdr:rowOff>
    </xdr:to>
    <xdr:pic>
      <xdr:nvPicPr>
        <xdr:cNvPr id="6" name="Bildobjekt 5">
          <a:extLst>
            <a:ext uri="{FF2B5EF4-FFF2-40B4-BE49-F238E27FC236}">
              <a16:creationId xmlns:a16="http://schemas.microsoft.com/office/drawing/2014/main" id="{4E0D6A00-D519-4EEB-A668-DE196A5B3D0D}"/>
            </a:ext>
          </a:extLst>
        </xdr:cNvPr>
        <xdr:cNvPicPr>
          <a:picLocks noChangeAspect="1"/>
        </xdr:cNvPicPr>
      </xdr:nvPicPr>
      <xdr:blipFill>
        <a:blip xmlns:r="http://schemas.openxmlformats.org/officeDocument/2006/relationships" r:embed="rId1"/>
        <a:stretch>
          <a:fillRect/>
        </a:stretch>
      </xdr:blipFill>
      <xdr:spPr>
        <a:xfrm>
          <a:off x="0" y="4857750"/>
          <a:ext cx="1438275" cy="215321"/>
        </a:xfrm>
        <a:prstGeom prst="rect">
          <a:avLst/>
        </a:prstGeom>
      </xdr:spPr>
    </xdr:pic>
    <xdr:clientData/>
  </xdr:twoCellAnchor>
  <xdr:twoCellAnchor editAs="oneCell">
    <xdr:from>
      <xdr:col>0</xdr:col>
      <xdr:colOff>0</xdr:colOff>
      <xdr:row>49</xdr:row>
      <xdr:rowOff>0</xdr:rowOff>
    </xdr:from>
    <xdr:to>
      <xdr:col>1</xdr:col>
      <xdr:colOff>525780</xdr:colOff>
      <xdr:row>50</xdr:row>
      <xdr:rowOff>57206</xdr:rowOff>
    </xdr:to>
    <xdr:pic>
      <xdr:nvPicPr>
        <xdr:cNvPr id="7" name="Bildobjekt 6">
          <a:extLst>
            <a:ext uri="{FF2B5EF4-FFF2-40B4-BE49-F238E27FC236}">
              <a16:creationId xmlns:a16="http://schemas.microsoft.com/office/drawing/2014/main" id="{9A33F1C2-5A9B-4D0E-B12F-46E4A67784D5}"/>
            </a:ext>
          </a:extLst>
        </xdr:cNvPr>
        <xdr:cNvPicPr>
          <a:picLocks noChangeAspect="1"/>
        </xdr:cNvPicPr>
      </xdr:nvPicPr>
      <xdr:blipFill>
        <a:blip xmlns:r="http://schemas.openxmlformats.org/officeDocument/2006/relationships" r:embed="rId1"/>
        <a:stretch>
          <a:fillRect/>
        </a:stretch>
      </xdr:blipFill>
      <xdr:spPr>
        <a:xfrm>
          <a:off x="0" y="8905875"/>
          <a:ext cx="1438275" cy="2153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39</xdr:row>
      <xdr:rowOff>0</xdr:rowOff>
    </xdr:from>
    <xdr:to>
      <xdr:col>1</xdr:col>
      <xdr:colOff>1057275</xdr:colOff>
      <xdr:row>40</xdr:row>
      <xdr:rowOff>53396</xdr:rowOff>
    </xdr:to>
    <xdr:pic>
      <xdr:nvPicPr>
        <xdr:cNvPr id="4" name="Bildobjekt 3">
          <a:extLst>
            <a:ext uri="{FF2B5EF4-FFF2-40B4-BE49-F238E27FC236}">
              <a16:creationId xmlns:a16="http://schemas.microsoft.com/office/drawing/2014/main" id="{5546F5AD-509E-4AFE-A7FC-F23B96568513}"/>
            </a:ext>
          </a:extLst>
        </xdr:cNvPr>
        <xdr:cNvPicPr>
          <a:picLocks noChangeAspect="1"/>
        </xdr:cNvPicPr>
      </xdr:nvPicPr>
      <xdr:blipFill>
        <a:blip xmlns:r="http://schemas.openxmlformats.org/officeDocument/2006/relationships" r:embed="rId1"/>
        <a:stretch>
          <a:fillRect/>
        </a:stretch>
      </xdr:blipFill>
      <xdr:spPr>
        <a:xfrm>
          <a:off x="0" y="6315075"/>
          <a:ext cx="1438275" cy="2153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18</xdr:row>
      <xdr:rowOff>0</xdr:rowOff>
    </xdr:from>
    <xdr:to>
      <xdr:col>2</xdr:col>
      <xdr:colOff>0</xdr:colOff>
      <xdr:row>19</xdr:row>
      <xdr:rowOff>53396</xdr:rowOff>
    </xdr:to>
    <xdr:pic>
      <xdr:nvPicPr>
        <xdr:cNvPr id="3" name="Bildobjekt 2">
          <a:extLst>
            <a:ext uri="{FF2B5EF4-FFF2-40B4-BE49-F238E27FC236}">
              <a16:creationId xmlns:a16="http://schemas.microsoft.com/office/drawing/2014/main" id="{5B5DA32F-E64D-4334-9334-9BCC31DE1DF0}"/>
            </a:ext>
          </a:extLst>
        </xdr:cNvPr>
        <xdr:cNvPicPr>
          <a:picLocks noChangeAspect="1"/>
        </xdr:cNvPicPr>
      </xdr:nvPicPr>
      <xdr:blipFill>
        <a:blip xmlns:r="http://schemas.openxmlformats.org/officeDocument/2006/relationships" r:embed="rId1"/>
        <a:stretch>
          <a:fillRect/>
        </a:stretch>
      </xdr:blipFill>
      <xdr:spPr>
        <a:xfrm>
          <a:off x="0" y="2914650"/>
          <a:ext cx="1438275" cy="2153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18</xdr:row>
      <xdr:rowOff>0</xdr:rowOff>
    </xdr:from>
    <xdr:to>
      <xdr:col>3</xdr:col>
      <xdr:colOff>150495</xdr:colOff>
      <xdr:row>19</xdr:row>
      <xdr:rowOff>51491</xdr:rowOff>
    </xdr:to>
    <xdr:pic>
      <xdr:nvPicPr>
        <xdr:cNvPr id="2" name="Bildobjekt 1">
          <a:extLst>
            <a:ext uri="{FF2B5EF4-FFF2-40B4-BE49-F238E27FC236}">
              <a16:creationId xmlns:a16="http://schemas.microsoft.com/office/drawing/2014/main" id="{5FF25292-C1DE-438B-AFAF-ECF1730638E3}"/>
            </a:ext>
          </a:extLst>
        </xdr:cNvPr>
        <xdr:cNvPicPr>
          <a:picLocks noChangeAspect="1"/>
        </xdr:cNvPicPr>
      </xdr:nvPicPr>
      <xdr:blipFill>
        <a:blip xmlns:r="http://schemas.openxmlformats.org/officeDocument/2006/relationships" r:embed="rId1"/>
        <a:stretch>
          <a:fillRect/>
        </a:stretch>
      </xdr:blipFill>
      <xdr:spPr>
        <a:xfrm>
          <a:off x="0" y="2880360"/>
          <a:ext cx="1468755" cy="21151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17</xdr:row>
      <xdr:rowOff>57150</xdr:rowOff>
    </xdr:from>
    <xdr:to>
      <xdr:col>3</xdr:col>
      <xdr:colOff>247650</xdr:colOff>
      <xdr:row>17</xdr:row>
      <xdr:rowOff>270566</xdr:rowOff>
    </xdr:to>
    <xdr:pic>
      <xdr:nvPicPr>
        <xdr:cNvPr id="6" name="Bildobjekt 5">
          <a:extLst>
            <a:ext uri="{FF2B5EF4-FFF2-40B4-BE49-F238E27FC236}">
              <a16:creationId xmlns:a16="http://schemas.microsoft.com/office/drawing/2014/main" id="{6EC1A6CC-8DF1-4536-9352-68E07CE22EEA}"/>
            </a:ext>
          </a:extLst>
        </xdr:cNvPr>
        <xdr:cNvPicPr>
          <a:picLocks noChangeAspect="1"/>
        </xdr:cNvPicPr>
      </xdr:nvPicPr>
      <xdr:blipFill>
        <a:blip xmlns:r="http://schemas.openxmlformats.org/officeDocument/2006/relationships" r:embed="rId1"/>
        <a:stretch>
          <a:fillRect/>
        </a:stretch>
      </xdr:blipFill>
      <xdr:spPr>
        <a:xfrm>
          <a:off x="0" y="2819400"/>
          <a:ext cx="1495425" cy="221036"/>
        </a:xfrm>
        <a:prstGeom prst="rect">
          <a:avLst/>
        </a:prstGeom>
      </xdr:spPr>
    </xdr:pic>
    <xdr:clientData/>
  </xdr:twoCellAnchor>
  <xdr:twoCellAnchor editAs="oneCell">
    <xdr:from>
      <xdr:col>0</xdr:col>
      <xdr:colOff>0</xdr:colOff>
      <xdr:row>36</xdr:row>
      <xdr:rowOff>123825</xdr:rowOff>
    </xdr:from>
    <xdr:to>
      <xdr:col>3</xdr:col>
      <xdr:colOff>175260</xdr:colOff>
      <xdr:row>36</xdr:row>
      <xdr:rowOff>339146</xdr:rowOff>
    </xdr:to>
    <xdr:pic>
      <xdr:nvPicPr>
        <xdr:cNvPr id="8" name="Bildobjekt 7">
          <a:extLst>
            <a:ext uri="{FF2B5EF4-FFF2-40B4-BE49-F238E27FC236}">
              <a16:creationId xmlns:a16="http://schemas.microsoft.com/office/drawing/2014/main" id="{993D8B1F-055D-4AFA-83C1-473DA6365F7B}"/>
            </a:ext>
          </a:extLst>
        </xdr:cNvPr>
        <xdr:cNvPicPr>
          <a:picLocks noChangeAspect="1"/>
        </xdr:cNvPicPr>
      </xdr:nvPicPr>
      <xdr:blipFill>
        <a:blip xmlns:r="http://schemas.openxmlformats.org/officeDocument/2006/relationships" r:embed="rId1"/>
        <a:stretch>
          <a:fillRect/>
        </a:stretch>
      </xdr:blipFill>
      <xdr:spPr>
        <a:xfrm>
          <a:off x="0" y="6143625"/>
          <a:ext cx="1438275" cy="2153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Statistikproduktion\2100_V&#228;gtrafik\Fordon\Fordon%20i%20l&#228;n%20och%20kommuner\2021_2022\Publicering\old\ZZZZZ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 _ Title"/>
      <sheetName val="Innehåll _ Content"/>
      <sheetName val="Kort om statistiken"/>
      <sheetName val="Definitioner"/>
      <sheetName val="Teckenförklaring _ Legends"/>
      <sheetName val="Tabell 1"/>
      <sheetName val="Tabell 2"/>
      <sheetName val="Tabell 3"/>
      <sheetName val="Tabell 4"/>
      <sheetName val="Tabell 5"/>
      <sheetName val="Tabell 6"/>
      <sheetName val="Tabell 7"/>
      <sheetName val="Tabell 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rafa.se/vagtrafik/fordon/"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957C7-FF42-4362-BE73-7CADBF7BA469}">
  <sheetPr codeName="Blad1">
    <pageSetUpPr fitToPage="1"/>
  </sheetPr>
  <dimension ref="A1:J24"/>
  <sheetViews>
    <sheetView showGridLines="0" tabSelected="1" zoomScaleNormal="100" workbookViewId="0">
      <selection sqref="A1:J1"/>
    </sheetView>
  </sheetViews>
  <sheetFormatPr defaultColWidth="9.109375" defaultRowHeight="13.2" x14ac:dyDescent="0.25"/>
  <cols>
    <col min="1" max="10" width="11.5546875" style="544" customWidth="1"/>
    <col min="11" max="16384" width="9.109375" style="544"/>
  </cols>
  <sheetData>
    <row r="1" spans="1:10" ht="32.25" customHeight="1" x14ac:dyDescent="0.25">
      <c r="A1" s="702" t="s">
        <v>517</v>
      </c>
      <c r="B1" s="702"/>
      <c r="C1" s="702"/>
      <c r="D1" s="702"/>
      <c r="E1" s="702"/>
      <c r="F1" s="702"/>
      <c r="G1" s="702"/>
      <c r="H1" s="702"/>
      <c r="I1" s="702"/>
      <c r="J1" s="702"/>
    </row>
    <row r="11" spans="1:10" ht="43.5" customHeight="1" x14ac:dyDescent="0.4">
      <c r="B11" s="665" t="s">
        <v>513</v>
      </c>
    </row>
    <row r="12" spans="1:10" ht="17.399999999999999" x14ac:dyDescent="0.3">
      <c r="B12" s="666" t="s">
        <v>514</v>
      </c>
    </row>
    <row r="13" spans="1:10" ht="17.399999999999999" x14ac:dyDescent="0.3">
      <c r="B13" s="666"/>
    </row>
    <row r="14" spans="1:10" ht="14.25" customHeight="1" x14ac:dyDescent="0.25">
      <c r="B14" s="667" t="s">
        <v>590</v>
      </c>
    </row>
    <row r="15" spans="1:10" ht="14.25" customHeight="1" x14ac:dyDescent="0.25">
      <c r="B15" s="668"/>
    </row>
    <row r="16" spans="1:10" ht="14.25" customHeight="1" x14ac:dyDescent="0.25"/>
    <row r="17" spans="2:2" ht="16.5" customHeight="1" x14ac:dyDescent="0.25">
      <c r="B17" s="669" t="s">
        <v>287</v>
      </c>
    </row>
    <row r="18" spans="2:2" x14ac:dyDescent="0.25">
      <c r="B18" s="544" t="s">
        <v>341</v>
      </c>
    </row>
    <row r="19" spans="2:2" x14ac:dyDescent="0.25">
      <c r="B19" s="544" t="s">
        <v>339</v>
      </c>
    </row>
    <row r="21" spans="2:2" x14ac:dyDescent="0.25">
      <c r="B21" s="669" t="s">
        <v>288</v>
      </c>
    </row>
    <row r="22" spans="2:2" x14ac:dyDescent="0.25">
      <c r="B22" s="544" t="s">
        <v>213</v>
      </c>
    </row>
    <row r="23" spans="2:2" x14ac:dyDescent="0.25">
      <c r="B23" s="544" t="s">
        <v>214</v>
      </c>
    </row>
    <row r="24" spans="2:2" ht="18" x14ac:dyDescent="0.35">
      <c r="B24" s="670"/>
    </row>
  </sheetData>
  <mergeCells count="1">
    <mergeCell ref="A1:J1"/>
  </mergeCells>
  <pageMargins left="0.70866141732283472" right="0.70866141732283472" top="0.74803149606299213" bottom="0.74803149606299213" header="0.31496062992125984" footer="0.31496062992125984"/>
  <pageSetup paperSize="9" scale="7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9">
    <pageSetUpPr fitToPage="1"/>
  </sheetPr>
  <dimension ref="A1:K40"/>
  <sheetViews>
    <sheetView showGridLines="0" zoomScaleNormal="100" workbookViewId="0">
      <selection activeCell="F1" sqref="F1"/>
    </sheetView>
  </sheetViews>
  <sheetFormatPr defaultColWidth="9.33203125" defaultRowHeight="12.75" customHeight="1" x14ac:dyDescent="0.2"/>
  <cols>
    <col min="1" max="1" width="5.6640625" style="10" customWidth="1"/>
    <col min="2" max="2" width="49.5546875" style="9" customWidth="1"/>
    <col min="3" max="3" width="9" style="9" customWidth="1"/>
    <col min="4" max="4" width="9.6640625" style="9" customWidth="1"/>
    <col min="5" max="5" width="8.6640625" style="9" customWidth="1"/>
    <col min="6" max="6" width="10" style="9" customWidth="1"/>
    <col min="7" max="7" width="9.33203125" style="10"/>
    <col min="8" max="8" width="9.6640625" style="10" customWidth="1"/>
    <col min="9" max="10" width="9.33203125" style="10"/>
    <col min="11" max="11" width="6.33203125" style="10" bestFit="1" customWidth="1"/>
    <col min="12" max="16384" width="9.33203125" style="10"/>
  </cols>
  <sheetData>
    <row r="1" spans="1:11" s="71" customFormat="1" ht="12.75" customHeight="1" x14ac:dyDescent="0.25">
      <c r="A1" s="374" t="s">
        <v>422</v>
      </c>
      <c r="B1" s="10"/>
      <c r="C1" s="190"/>
      <c r="D1" s="190"/>
      <c r="E1" s="190"/>
      <c r="F1" s="190"/>
      <c r="G1" s="10"/>
      <c r="H1" s="10"/>
      <c r="I1" s="10"/>
      <c r="J1" s="10"/>
    </row>
    <row r="2" spans="1:11" s="71" customFormat="1" ht="12.75" customHeight="1" x14ac:dyDescent="0.2">
      <c r="A2" s="240" t="s">
        <v>423</v>
      </c>
      <c r="B2" s="10"/>
      <c r="C2" s="190"/>
      <c r="D2" s="190"/>
      <c r="E2" s="190"/>
      <c r="F2" s="190"/>
      <c r="G2" s="10"/>
      <c r="H2" s="10"/>
      <c r="I2" s="10"/>
      <c r="J2" s="10"/>
    </row>
    <row r="3" spans="1:11" ht="12.75" customHeight="1" x14ac:dyDescent="0.2">
      <c r="A3" s="16"/>
      <c r="B3" s="17"/>
      <c r="C3" s="16"/>
      <c r="D3" s="16"/>
      <c r="E3" s="16"/>
      <c r="F3" s="16"/>
    </row>
    <row r="4" spans="1:11" s="9" customFormat="1" ht="12.75" customHeight="1" x14ac:dyDescent="0.2">
      <c r="A4" s="70" t="s">
        <v>217</v>
      </c>
      <c r="B4" s="10"/>
      <c r="C4" s="28" t="s">
        <v>38</v>
      </c>
      <c r="D4" s="111" t="s">
        <v>382</v>
      </c>
      <c r="E4" s="28" t="s">
        <v>39</v>
      </c>
      <c r="F4" s="111" t="s">
        <v>382</v>
      </c>
    </row>
    <row r="5" spans="1:11" s="174" customFormat="1" ht="12.75" customHeight="1" x14ac:dyDescent="0.2">
      <c r="A5" s="586"/>
      <c r="B5" s="587"/>
      <c r="C5" s="112"/>
      <c r="D5" s="178" t="s">
        <v>139</v>
      </c>
      <c r="E5" s="112"/>
      <c r="F5" s="178" t="s">
        <v>139</v>
      </c>
    </row>
    <row r="6" spans="1:11" ht="12.75" customHeight="1" x14ac:dyDescent="0.2">
      <c r="A6" s="442" t="s">
        <v>107</v>
      </c>
      <c r="B6" s="442"/>
      <c r="C6" s="22">
        <v>217363</v>
      </c>
      <c r="D6" s="22">
        <v>4497</v>
      </c>
      <c r="E6" s="22">
        <v>96866</v>
      </c>
      <c r="F6" s="22">
        <v>273</v>
      </c>
      <c r="H6" s="11"/>
    </row>
    <row r="7" spans="1:11" ht="12.75" customHeight="1" x14ac:dyDescent="0.2">
      <c r="A7" s="179" t="s">
        <v>108</v>
      </c>
      <c r="B7" s="588"/>
      <c r="C7" s="22">
        <v>728</v>
      </c>
      <c r="D7" s="22">
        <v>119</v>
      </c>
      <c r="E7" s="22">
        <v>176</v>
      </c>
      <c r="F7" s="22" t="s">
        <v>319</v>
      </c>
      <c r="H7" s="11"/>
    </row>
    <row r="8" spans="1:11" ht="12.75" customHeight="1" x14ac:dyDescent="0.2">
      <c r="A8" s="179" t="s">
        <v>109</v>
      </c>
      <c r="B8" s="588"/>
      <c r="C8" s="22">
        <v>53705</v>
      </c>
      <c r="D8" s="22">
        <v>10369</v>
      </c>
      <c r="E8" s="22">
        <v>12899</v>
      </c>
      <c r="F8" s="22">
        <v>62</v>
      </c>
    </row>
    <row r="9" spans="1:11" ht="12.75" customHeight="1" x14ac:dyDescent="0.2">
      <c r="A9" s="179" t="s">
        <v>596</v>
      </c>
      <c r="B9" s="588"/>
      <c r="C9" s="22">
        <v>6470</v>
      </c>
      <c r="D9" s="22">
        <v>2754</v>
      </c>
      <c r="E9" s="22">
        <v>1352</v>
      </c>
      <c r="F9" s="22">
        <v>29</v>
      </c>
    </row>
    <row r="10" spans="1:11" ht="12.75" customHeight="1" x14ac:dyDescent="0.2">
      <c r="A10" s="179" t="s">
        <v>110</v>
      </c>
      <c r="B10" s="588"/>
      <c r="C10" s="22">
        <v>3268</v>
      </c>
      <c r="D10" s="22">
        <v>657</v>
      </c>
      <c r="E10" s="22">
        <v>318</v>
      </c>
      <c r="F10" s="22">
        <v>3</v>
      </c>
    </row>
    <row r="11" spans="1:11" s="110" customFormat="1" ht="12.75" customHeight="1" x14ac:dyDescent="0.2">
      <c r="A11" s="179" t="s">
        <v>111</v>
      </c>
      <c r="B11" s="588"/>
      <c r="C11" s="22">
        <v>2265</v>
      </c>
      <c r="D11" s="22">
        <v>410</v>
      </c>
      <c r="E11" s="22">
        <v>2582</v>
      </c>
      <c r="F11" s="22">
        <v>2</v>
      </c>
    </row>
    <row r="12" spans="1:11" ht="12.75" customHeight="1" x14ac:dyDescent="0.2">
      <c r="A12" s="179" t="s">
        <v>40</v>
      </c>
      <c r="B12" s="588"/>
      <c r="C12" s="22">
        <v>87036</v>
      </c>
      <c r="D12" s="22">
        <v>10954</v>
      </c>
      <c r="E12" s="22">
        <v>26358</v>
      </c>
      <c r="F12" s="22">
        <v>149</v>
      </c>
    </row>
    <row r="13" spans="1:11" ht="12.75" customHeight="1" x14ac:dyDescent="0.2">
      <c r="A13" s="179" t="s">
        <v>112</v>
      </c>
      <c r="B13" s="588"/>
      <c r="C13" s="22">
        <v>157161</v>
      </c>
      <c r="D13" s="22">
        <v>49447</v>
      </c>
      <c r="E13" s="22">
        <v>208303</v>
      </c>
      <c r="F13" s="22">
        <v>13133</v>
      </c>
    </row>
    <row r="14" spans="1:11" s="445" customFormat="1" ht="12.75" customHeight="1" x14ac:dyDescent="0.2">
      <c r="A14" s="179" t="s">
        <v>594</v>
      </c>
      <c r="B14" s="588"/>
      <c r="C14" s="22">
        <v>66944</v>
      </c>
      <c r="D14" s="22">
        <v>33226</v>
      </c>
      <c r="E14" s="22">
        <v>159220</v>
      </c>
      <c r="F14" s="22">
        <v>12181</v>
      </c>
      <c r="I14" s="589"/>
      <c r="K14" s="589"/>
    </row>
    <row r="15" spans="1:11" s="110" customFormat="1" ht="12.75" customHeight="1" x14ac:dyDescent="0.2">
      <c r="A15" s="179" t="s">
        <v>595</v>
      </c>
      <c r="B15" s="588"/>
      <c r="C15" s="22">
        <v>16568</v>
      </c>
      <c r="D15" s="22">
        <v>1564</v>
      </c>
      <c r="E15" s="22">
        <v>23676</v>
      </c>
      <c r="F15" s="22">
        <v>202</v>
      </c>
    </row>
    <row r="16" spans="1:11" ht="12.75" customHeight="1" x14ac:dyDescent="0.2">
      <c r="A16" s="179" t="s">
        <v>113</v>
      </c>
      <c r="B16" s="588"/>
      <c r="C16" s="22">
        <v>43800</v>
      </c>
      <c r="D16" s="22">
        <v>6081</v>
      </c>
      <c r="E16" s="22">
        <v>8515</v>
      </c>
      <c r="F16" s="22">
        <v>109</v>
      </c>
    </row>
    <row r="17" spans="1:10" ht="12.75" customHeight="1" x14ac:dyDescent="0.2">
      <c r="A17" s="179" t="s">
        <v>41</v>
      </c>
      <c r="B17" s="588"/>
      <c r="C17" s="22">
        <v>17196</v>
      </c>
      <c r="D17" s="22">
        <v>1722</v>
      </c>
      <c r="E17" s="22">
        <v>3298</v>
      </c>
      <c r="F17" s="22">
        <v>20</v>
      </c>
    </row>
    <row r="18" spans="1:10" ht="12.75" customHeight="1" x14ac:dyDescent="0.2">
      <c r="A18" s="179" t="s">
        <v>114</v>
      </c>
      <c r="B18" s="588"/>
      <c r="C18" s="22">
        <v>33440</v>
      </c>
      <c r="D18" s="22">
        <v>6229</v>
      </c>
      <c r="E18" s="22">
        <v>2840</v>
      </c>
      <c r="F18" s="22">
        <v>32</v>
      </c>
    </row>
    <row r="19" spans="1:10" ht="12.75" customHeight="1" x14ac:dyDescent="0.2">
      <c r="A19" s="179" t="s">
        <v>212</v>
      </c>
      <c r="B19" s="588"/>
      <c r="C19" s="22">
        <v>34949</v>
      </c>
      <c r="D19" s="22">
        <v>10997</v>
      </c>
      <c r="E19" s="22">
        <v>12899</v>
      </c>
      <c r="F19" s="22">
        <v>135</v>
      </c>
    </row>
    <row r="20" spans="1:10" ht="12.75" customHeight="1" x14ac:dyDescent="0.2">
      <c r="A20" s="179" t="s">
        <v>115</v>
      </c>
      <c r="B20" s="588"/>
      <c r="C20" s="22">
        <v>30207</v>
      </c>
      <c r="D20" s="22">
        <v>2881</v>
      </c>
      <c r="E20" s="22">
        <v>12128</v>
      </c>
      <c r="F20" s="22">
        <v>128</v>
      </c>
    </row>
    <row r="21" spans="1:10" ht="12.75" customHeight="1" x14ac:dyDescent="0.2">
      <c r="A21" s="179" t="s">
        <v>116</v>
      </c>
      <c r="B21" s="588"/>
      <c r="C21" s="22">
        <v>105745</v>
      </c>
      <c r="D21" s="22">
        <v>18252</v>
      </c>
      <c r="E21" s="22">
        <v>11092</v>
      </c>
      <c r="F21" s="22">
        <v>174</v>
      </c>
    </row>
    <row r="22" spans="1:10" ht="12.75" customHeight="1" x14ac:dyDescent="0.2">
      <c r="A22" s="179" t="s">
        <v>117</v>
      </c>
      <c r="B22" s="588"/>
      <c r="C22" s="22">
        <v>101155</v>
      </c>
      <c r="D22" s="22">
        <v>36077</v>
      </c>
      <c r="E22" s="22">
        <v>13743</v>
      </c>
      <c r="F22" s="22">
        <v>1984</v>
      </c>
    </row>
    <row r="23" spans="1:10" ht="12.75" customHeight="1" x14ac:dyDescent="0.2">
      <c r="A23" s="21" t="s">
        <v>592</v>
      </c>
      <c r="B23" s="590"/>
      <c r="C23" s="24">
        <v>60765</v>
      </c>
      <c r="D23" s="24">
        <v>30985</v>
      </c>
      <c r="E23" s="24">
        <v>7099</v>
      </c>
      <c r="F23" s="24">
        <v>1878</v>
      </c>
    </row>
    <row r="24" spans="1:10" ht="12.75" customHeight="1" x14ac:dyDescent="0.2">
      <c r="A24" s="21" t="s">
        <v>190</v>
      </c>
      <c r="B24" s="588"/>
      <c r="C24" s="22">
        <v>9996</v>
      </c>
      <c r="D24" s="22">
        <v>1809</v>
      </c>
      <c r="E24" s="22">
        <v>304</v>
      </c>
      <c r="F24" s="22">
        <v>1</v>
      </c>
    </row>
    <row r="25" spans="1:10" ht="12.75" customHeight="1" x14ac:dyDescent="0.2">
      <c r="A25" s="179" t="s">
        <v>42</v>
      </c>
      <c r="B25" s="588"/>
      <c r="C25" s="22">
        <v>24863</v>
      </c>
      <c r="D25" s="22">
        <v>2662</v>
      </c>
      <c r="E25" s="22">
        <v>2302</v>
      </c>
      <c r="F25" s="22">
        <v>38</v>
      </c>
    </row>
    <row r="26" spans="1:10" ht="12.75" customHeight="1" x14ac:dyDescent="0.2">
      <c r="A26" s="179" t="s">
        <v>118</v>
      </c>
      <c r="B26" s="588"/>
      <c r="C26" s="22">
        <v>55953</v>
      </c>
      <c r="D26" s="22">
        <v>9564</v>
      </c>
      <c r="E26" s="22">
        <v>2416</v>
      </c>
      <c r="F26" s="22">
        <v>33</v>
      </c>
    </row>
    <row r="27" spans="1:10" s="300" customFormat="1" ht="12.75" customHeight="1" x14ac:dyDescent="0.2">
      <c r="A27" s="179" t="s">
        <v>119</v>
      </c>
      <c r="B27" s="588"/>
      <c r="C27" s="22">
        <v>28205</v>
      </c>
      <c r="D27" s="22">
        <v>1314</v>
      </c>
      <c r="E27" s="22">
        <v>5209</v>
      </c>
      <c r="F27" s="22">
        <v>22</v>
      </c>
    </row>
    <row r="28" spans="1:10" s="445" customFormat="1" ht="12.75" customHeight="1" x14ac:dyDescent="0.2">
      <c r="A28" s="179" t="s">
        <v>120</v>
      </c>
      <c r="B28" s="588"/>
      <c r="C28" s="22">
        <v>27915</v>
      </c>
      <c r="D28" s="22">
        <v>1854</v>
      </c>
      <c r="E28" s="22">
        <v>3995</v>
      </c>
      <c r="F28" s="22">
        <v>26</v>
      </c>
    </row>
    <row r="29" spans="1:10" ht="12.75" customHeight="1" x14ac:dyDescent="0.2">
      <c r="A29" s="21" t="s">
        <v>191</v>
      </c>
      <c r="B29" s="588"/>
      <c r="C29" s="22">
        <v>5</v>
      </c>
      <c r="D29" s="591" t="s">
        <v>319</v>
      </c>
      <c r="E29" s="591" t="s">
        <v>319</v>
      </c>
      <c r="F29" s="25" t="s">
        <v>319</v>
      </c>
    </row>
    <row r="30" spans="1:10" ht="12.75" customHeight="1" x14ac:dyDescent="0.2">
      <c r="A30" s="179" t="s">
        <v>121</v>
      </c>
      <c r="B30" s="588"/>
      <c r="C30" s="180">
        <v>166</v>
      </c>
      <c r="D30" s="22">
        <v>11</v>
      </c>
      <c r="E30" s="591">
        <v>11</v>
      </c>
      <c r="F30" s="25" t="s">
        <v>319</v>
      </c>
    </row>
    <row r="31" spans="1:10" ht="12.75" customHeight="1" x14ac:dyDescent="0.2">
      <c r="A31" s="185" t="s">
        <v>106</v>
      </c>
      <c r="B31" s="592"/>
      <c r="C31" s="447">
        <v>5333</v>
      </c>
      <c r="D31" s="447">
        <v>293</v>
      </c>
      <c r="E31" s="447">
        <v>13351</v>
      </c>
      <c r="F31" s="447">
        <v>35</v>
      </c>
      <c r="G31" s="11"/>
      <c r="H31" s="11"/>
      <c r="I31" s="11"/>
      <c r="J31" s="11"/>
    </row>
    <row r="32" spans="1:10" s="71" customFormat="1" ht="12.75" customHeight="1" x14ac:dyDescent="0.2">
      <c r="A32" s="430" t="s">
        <v>179</v>
      </c>
      <c r="B32" s="593"/>
      <c r="C32" s="165">
        <v>1040454</v>
      </c>
      <c r="D32" s="165">
        <v>176199</v>
      </c>
      <c r="E32" s="165">
        <v>439605</v>
      </c>
      <c r="F32" s="165">
        <v>16359</v>
      </c>
      <c r="G32" s="516"/>
      <c r="H32" s="516"/>
      <c r="I32" s="190"/>
    </row>
    <row r="33" spans="1:9" ht="12.75" customHeight="1" x14ac:dyDescent="0.2">
      <c r="A33" s="222" t="s">
        <v>178</v>
      </c>
      <c r="B33" s="592"/>
      <c r="C33" s="447">
        <v>3936709</v>
      </c>
      <c r="D33" s="447">
        <v>96283</v>
      </c>
      <c r="E33" s="447">
        <v>955545</v>
      </c>
      <c r="F33" s="447">
        <v>3688</v>
      </c>
      <c r="G33" s="126"/>
      <c r="H33" s="126"/>
      <c r="I33" s="9"/>
    </row>
    <row r="34" spans="1:9" ht="12.75" customHeight="1" x14ac:dyDescent="0.2">
      <c r="A34" s="448" t="s">
        <v>13</v>
      </c>
      <c r="B34" s="594"/>
      <c r="C34" s="449">
        <f>SUM(C32:C33)</f>
        <v>4977163</v>
      </c>
      <c r="D34" s="449">
        <f>SUM(D32:D33)</f>
        <v>272482</v>
      </c>
      <c r="E34" s="449">
        <f t="shared" ref="E34:F34" si="0">SUM(E32:E33)</f>
        <v>1395150</v>
      </c>
      <c r="F34" s="449">
        <f t="shared" si="0"/>
        <v>20047</v>
      </c>
      <c r="G34" s="126"/>
      <c r="H34" s="126"/>
      <c r="I34" s="9"/>
    </row>
    <row r="35" spans="1:9" ht="12.75" customHeight="1" x14ac:dyDescent="0.2">
      <c r="A35" s="70" t="s">
        <v>218</v>
      </c>
      <c r="B35" s="10"/>
      <c r="D35" s="126"/>
      <c r="E35" s="126"/>
      <c r="F35" s="126"/>
      <c r="G35" s="9"/>
    </row>
    <row r="36" spans="1:9" ht="12.75" customHeight="1" x14ac:dyDescent="0.2">
      <c r="A36" s="70" t="s">
        <v>219</v>
      </c>
      <c r="C36" s="126"/>
      <c r="D36" s="126"/>
      <c r="F36" s="10"/>
    </row>
    <row r="37" spans="1:9" ht="12.75" customHeight="1" x14ac:dyDescent="0.2">
      <c r="A37" s="9" t="s">
        <v>43</v>
      </c>
      <c r="B37" s="10"/>
      <c r="C37" s="10"/>
      <c r="F37" s="126"/>
      <c r="G37" s="126"/>
      <c r="H37" s="126"/>
      <c r="I37" s="9"/>
    </row>
    <row r="38" spans="1:9" ht="12.75" customHeight="1" x14ac:dyDescent="0.2">
      <c r="A38" s="9" t="s">
        <v>44</v>
      </c>
      <c r="B38" s="10"/>
      <c r="C38" s="10"/>
      <c r="F38" s="126"/>
    </row>
    <row r="39" spans="1:9" ht="12.75" customHeight="1" x14ac:dyDescent="0.2">
      <c r="C39" s="10"/>
      <c r="D39" s="10"/>
      <c r="E39" s="10"/>
      <c r="F39" s="10"/>
    </row>
    <row r="40" spans="1:9" ht="12.75" customHeight="1" x14ac:dyDescent="0.2">
      <c r="C40" s="163"/>
      <c r="D40" s="163"/>
      <c r="E40" s="163"/>
      <c r="F40" s="163"/>
    </row>
  </sheetData>
  <phoneticPr fontId="13" type="noConversion"/>
  <pageMargins left="0.70866141732283472" right="0.15748031496062992" top="0.98425196850393704" bottom="0.55118110236220474" header="0.51181102362204722" footer="0.51181102362204722"/>
  <pageSetup paperSize="9" orientation="portrait" r:id="rId1"/>
  <headerFooter alignWithMargins="0">
    <oddHeader>&amp;R&amp;"Arial,Fet"PERSONBILAR</oddHeader>
  </headerFooter>
  <ignoredErrors>
    <ignoredError sqref="C34:F34"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6">
    <pageSetUpPr fitToPage="1"/>
  </sheetPr>
  <dimension ref="A1:BN21"/>
  <sheetViews>
    <sheetView showGridLines="0" zoomScaleNormal="100" workbookViewId="0">
      <selection activeCell="I2" sqref="I2"/>
    </sheetView>
  </sheetViews>
  <sheetFormatPr defaultColWidth="9.33203125" defaultRowHeight="13.2" x14ac:dyDescent="0.25"/>
  <cols>
    <col min="1" max="1" width="9.33203125" style="544"/>
    <col min="2" max="5" width="12.33203125" style="544" customWidth="1"/>
    <col min="6" max="6" width="1.6640625" style="544" customWidth="1"/>
    <col min="7" max="10" width="12.44140625" style="544" customWidth="1"/>
    <col min="11" max="16384" width="9.33203125" style="544"/>
  </cols>
  <sheetData>
    <row r="1" spans="1:66" s="534" customFormat="1" ht="12.75" customHeight="1" x14ac:dyDescent="0.25">
      <c r="A1" s="534" t="s">
        <v>424</v>
      </c>
      <c r="B1" s="535"/>
      <c r="C1" s="535"/>
      <c r="D1" s="535"/>
      <c r="E1" s="535"/>
      <c r="F1" s="535"/>
      <c r="G1" s="535"/>
      <c r="H1" s="535"/>
      <c r="I1" s="535"/>
      <c r="T1" s="536"/>
      <c r="U1" s="536"/>
      <c r="Z1" s="536"/>
      <c r="AA1" s="536"/>
    </row>
    <row r="2" spans="1:66" s="539" customFormat="1" ht="12.75" customHeight="1" x14ac:dyDescent="0.25">
      <c r="A2" s="537" t="s">
        <v>425</v>
      </c>
      <c r="B2" s="538"/>
      <c r="C2" s="538"/>
      <c r="D2" s="538"/>
      <c r="E2" s="538"/>
      <c r="F2" s="538"/>
      <c r="G2" s="538"/>
      <c r="H2" s="538"/>
      <c r="I2" s="538"/>
      <c r="T2" s="540"/>
      <c r="U2" s="540"/>
      <c r="Z2" s="540"/>
      <c r="AA2" s="540"/>
    </row>
    <row r="3" spans="1:66" s="540" customFormat="1" ht="12.75" customHeight="1" x14ac:dyDescent="0.25">
      <c r="A3" s="541"/>
      <c r="B3" s="542"/>
      <c r="C3" s="542"/>
      <c r="D3" s="542"/>
      <c r="E3" s="542"/>
      <c r="F3" s="542"/>
      <c r="G3" s="542"/>
      <c r="H3" s="542"/>
      <c r="I3" s="543"/>
      <c r="J3" s="543"/>
      <c r="K3" s="544"/>
      <c r="L3" s="544"/>
    </row>
    <row r="4" spans="1:66" ht="12.75" customHeight="1" x14ac:dyDescent="0.25">
      <c r="A4" s="538"/>
      <c r="B4" s="707" t="s">
        <v>96</v>
      </c>
      <c r="C4" s="707"/>
      <c r="D4" s="707"/>
      <c r="E4" s="707"/>
      <c r="F4" s="545"/>
      <c r="G4" s="707" t="s">
        <v>143</v>
      </c>
      <c r="H4" s="707"/>
      <c r="I4" s="707"/>
      <c r="J4" s="707"/>
    </row>
    <row r="5" spans="1:66" s="538" customFormat="1" ht="10.199999999999999" x14ac:dyDescent="0.2">
      <c r="A5" s="545" t="s">
        <v>48</v>
      </c>
      <c r="B5" s="546" t="s">
        <v>38</v>
      </c>
      <c r="C5" s="546" t="s">
        <v>39</v>
      </c>
      <c r="D5" s="547" t="s">
        <v>1</v>
      </c>
      <c r="E5" s="547" t="s">
        <v>2</v>
      </c>
      <c r="F5" s="546"/>
      <c r="G5" s="546" t="s">
        <v>38</v>
      </c>
      <c r="H5" s="546" t="s">
        <v>39</v>
      </c>
      <c r="I5" s="547" t="s">
        <v>1</v>
      </c>
      <c r="J5" s="547" t="s">
        <v>2</v>
      </c>
    </row>
    <row r="6" spans="1:66" s="552" customFormat="1" ht="12.75" customHeight="1" x14ac:dyDescent="0.2">
      <c r="A6" s="548" t="s">
        <v>49</v>
      </c>
      <c r="B6" s="549"/>
      <c r="C6" s="549"/>
      <c r="D6" s="548"/>
      <c r="E6" s="550"/>
      <c r="F6" s="550"/>
      <c r="G6" s="549"/>
      <c r="H6" s="549"/>
      <c r="I6" s="548"/>
      <c r="J6" s="550"/>
      <c r="K6" s="551"/>
    </row>
    <row r="7" spans="1:66" s="545" customFormat="1" ht="12.75" customHeight="1" x14ac:dyDescent="0.2">
      <c r="A7" s="553">
        <v>2014</v>
      </c>
      <c r="B7" s="554">
        <v>9274</v>
      </c>
      <c r="C7" s="554">
        <v>32906</v>
      </c>
      <c r="D7" s="554">
        <v>5167</v>
      </c>
      <c r="E7" s="554">
        <v>113</v>
      </c>
      <c r="F7" s="555"/>
      <c r="G7" s="554">
        <v>6263</v>
      </c>
      <c r="H7" s="554">
        <v>25900</v>
      </c>
      <c r="I7" s="554">
        <v>1</v>
      </c>
      <c r="J7" s="554">
        <v>332</v>
      </c>
      <c r="K7" s="556"/>
      <c r="L7" s="556"/>
      <c r="M7" s="556"/>
      <c r="N7" s="556"/>
      <c r="O7" s="556"/>
      <c r="P7" s="556"/>
      <c r="Q7" s="556"/>
      <c r="R7" s="556"/>
      <c r="S7" s="556"/>
      <c r="T7" s="556"/>
      <c r="U7" s="556"/>
      <c r="V7" s="556"/>
      <c r="W7" s="556"/>
      <c r="X7" s="556"/>
      <c r="Y7" s="546"/>
    </row>
    <row r="8" spans="1:66" s="545" customFormat="1" ht="12.75" customHeight="1" x14ac:dyDescent="0.2">
      <c r="A8" s="557">
        <v>2015</v>
      </c>
      <c r="B8" s="558">
        <v>9706</v>
      </c>
      <c r="C8" s="558">
        <v>37917</v>
      </c>
      <c r="D8" s="558">
        <v>5286</v>
      </c>
      <c r="E8" s="558">
        <v>116</v>
      </c>
      <c r="F8" s="558"/>
      <c r="G8" s="558">
        <v>5976</v>
      </c>
      <c r="H8" s="558">
        <v>25694</v>
      </c>
      <c r="I8" s="558">
        <v>1</v>
      </c>
      <c r="J8" s="558">
        <v>359</v>
      </c>
      <c r="K8" s="556"/>
      <c r="L8" s="556"/>
      <c r="M8" s="556"/>
      <c r="N8" s="556"/>
      <c r="O8" s="556"/>
      <c r="P8" s="556"/>
      <c r="Q8" s="556"/>
      <c r="R8" s="556"/>
      <c r="S8" s="556"/>
      <c r="T8" s="556"/>
      <c r="U8" s="556"/>
      <c r="V8" s="559"/>
      <c r="W8" s="559"/>
      <c r="X8" s="559"/>
    </row>
    <row r="9" spans="1:66" s="545" customFormat="1" ht="12.75" customHeight="1" x14ac:dyDescent="0.2">
      <c r="A9" s="557">
        <v>2016</v>
      </c>
      <c r="B9" s="558">
        <v>10793</v>
      </c>
      <c r="C9" s="558">
        <v>43442</v>
      </c>
      <c r="D9" s="558">
        <v>6482</v>
      </c>
      <c r="E9" s="558">
        <v>137</v>
      </c>
      <c r="F9" s="558"/>
      <c r="G9" s="558">
        <v>5741</v>
      </c>
      <c r="H9" s="558">
        <v>25471</v>
      </c>
      <c r="I9" s="558">
        <v>3</v>
      </c>
      <c r="J9" s="558">
        <v>309</v>
      </c>
      <c r="K9" s="556"/>
      <c r="L9" s="556"/>
      <c r="M9" s="556"/>
      <c r="N9" s="556"/>
      <c r="O9" s="556"/>
      <c r="P9" s="556"/>
      <c r="Q9" s="556"/>
      <c r="R9" s="556"/>
      <c r="S9" s="556"/>
      <c r="T9" s="556"/>
      <c r="U9" s="556"/>
      <c r="V9" s="559"/>
      <c r="W9" s="559"/>
    </row>
    <row r="10" spans="1:66" s="545" customFormat="1" ht="12.75" customHeight="1" x14ac:dyDescent="0.2">
      <c r="A10" s="557">
        <v>2017</v>
      </c>
      <c r="B10" s="558">
        <v>11713</v>
      </c>
      <c r="C10" s="558">
        <v>49947</v>
      </c>
      <c r="D10" s="558">
        <v>7356</v>
      </c>
      <c r="E10" s="558">
        <v>156</v>
      </c>
      <c r="F10" s="560"/>
      <c r="G10" s="558">
        <v>5510</v>
      </c>
      <c r="H10" s="558">
        <v>25302</v>
      </c>
      <c r="I10" s="558">
        <v>1</v>
      </c>
      <c r="J10" s="558">
        <v>293</v>
      </c>
      <c r="K10" s="556"/>
      <c r="L10" s="556"/>
      <c r="M10" s="556"/>
      <c r="N10" s="556"/>
      <c r="O10" s="556"/>
      <c r="P10" s="556"/>
      <c r="Q10" s="556"/>
      <c r="R10" s="556"/>
      <c r="S10" s="556"/>
      <c r="T10" s="556"/>
      <c r="U10" s="556"/>
      <c r="V10" s="559"/>
      <c r="W10" s="559"/>
    </row>
    <row r="11" spans="1:66" s="545" customFormat="1" ht="12.75" customHeight="1" x14ac:dyDescent="0.2">
      <c r="A11" s="557">
        <v>2018</v>
      </c>
      <c r="B11" s="558">
        <v>12399</v>
      </c>
      <c r="C11" s="558">
        <v>57136</v>
      </c>
      <c r="D11" s="558">
        <v>7856</v>
      </c>
      <c r="E11" s="558">
        <v>190</v>
      </c>
      <c r="F11" s="561"/>
      <c r="G11" s="558">
        <v>5593</v>
      </c>
      <c r="H11" s="558">
        <v>24785</v>
      </c>
      <c r="I11" s="558">
        <v>4</v>
      </c>
      <c r="J11" s="558">
        <v>345</v>
      </c>
      <c r="K11" s="556"/>
      <c r="L11" s="556"/>
      <c r="M11" s="556"/>
      <c r="N11" s="556"/>
      <c r="O11" s="556"/>
      <c r="P11" s="556"/>
      <c r="Q11" s="556"/>
      <c r="R11" s="556"/>
      <c r="S11" s="556"/>
      <c r="T11" s="556"/>
      <c r="U11" s="556"/>
      <c r="V11" s="559"/>
      <c r="W11" s="559"/>
      <c r="X11" s="555"/>
    </row>
    <row r="12" spans="1:66" s="538" customFormat="1" ht="12.75" customHeight="1" x14ac:dyDescent="0.25">
      <c r="A12" s="557">
        <v>2019</v>
      </c>
      <c r="B12" s="558">
        <v>11969</v>
      </c>
      <c r="C12" s="558">
        <v>62280</v>
      </c>
      <c r="D12" s="558">
        <v>4721</v>
      </c>
      <c r="E12" s="558">
        <v>225</v>
      </c>
      <c r="F12" s="561"/>
      <c r="G12" s="558">
        <v>5740</v>
      </c>
      <c r="H12" s="558">
        <v>24232</v>
      </c>
      <c r="I12" s="558">
        <v>3</v>
      </c>
      <c r="J12" s="558">
        <v>332</v>
      </c>
      <c r="K12"/>
      <c r="L12" s="556"/>
      <c r="M12" s="556"/>
      <c r="N12" s="556"/>
      <c r="O12" s="556"/>
      <c r="P12" s="556"/>
      <c r="Q12" s="556"/>
      <c r="R12" s="562"/>
      <c r="T12" s="556"/>
      <c r="U12" s="556"/>
      <c r="V12" s="559"/>
      <c r="W12" s="559"/>
      <c r="X12" s="555"/>
      <c r="Z12" s="555"/>
    </row>
    <row r="13" spans="1:66" s="538" customFormat="1" ht="12.75" customHeight="1" x14ac:dyDescent="0.25">
      <c r="A13" s="557">
        <v>2020</v>
      </c>
      <c r="B13" s="558">
        <v>13127</v>
      </c>
      <c r="C13" s="558">
        <v>65862</v>
      </c>
      <c r="D13" s="558">
        <v>4647</v>
      </c>
      <c r="E13" s="558">
        <v>254</v>
      </c>
      <c r="F13" s="558"/>
      <c r="G13" s="558">
        <v>6202</v>
      </c>
      <c r="H13" s="558">
        <v>23327</v>
      </c>
      <c r="I13" s="558">
        <v>1</v>
      </c>
      <c r="J13" s="558">
        <v>343</v>
      </c>
      <c r="K13"/>
      <c r="L13" s="556"/>
      <c r="M13" s="556"/>
      <c r="N13" s="556"/>
      <c r="O13" s="556"/>
      <c r="P13" s="556"/>
      <c r="Q13" s="556"/>
      <c r="R13" s="544"/>
      <c r="T13" s="556"/>
      <c r="U13" s="556"/>
      <c r="V13" s="559"/>
      <c r="W13" s="559"/>
      <c r="X13" s="555"/>
      <c r="Z13" s="555"/>
    </row>
    <row r="14" spans="1:66" s="538" customFormat="1" ht="12.75" customHeight="1" x14ac:dyDescent="0.25">
      <c r="A14" s="557">
        <v>2021</v>
      </c>
      <c r="B14" s="558">
        <v>13890</v>
      </c>
      <c r="C14" s="558">
        <v>71654</v>
      </c>
      <c r="D14" s="558">
        <v>6324</v>
      </c>
      <c r="E14" s="558">
        <v>288</v>
      </c>
      <c r="F14" s="558"/>
      <c r="G14" s="558">
        <v>6245</v>
      </c>
      <c r="H14" s="558">
        <v>22819</v>
      </c>
      <c r="I14" s="563" t="s">
        <v>319</v>
      </c>
      <c r="J14" s="558">
        <v>389</v>
      </c>
      <c r="K14"/>
      <c r="L14" s="556"/>
      <c r="M14" s="556"/>
      <c r="N14" s="556"/>
      <c r="O14" s="556"/>
      <c r="P14" s="556"/>
      <c r="Q14" s="556"/>
      <c r="R14" s="564"/>
      <c r="T14" s="556"/>
      <c r="U14" s="556"/>
      <c r="V14" s="559"/>
      <c r="W14" s="559"/>
      <c r="X14" s="555"/>
      <c r="Z14" s="555"/>
    </row>
    <row r="15" spans="1:66" s="538" customFormat="1" ht="12.75" customHeight="1" x14ac:dyDescent="0.25">
      <c r="A15" s="557">
        <v>2022</v>
      </c>
      <c r="B15" s="558">
        <v>13605</v>
      </c>
      <c r="C15" s="558">
        <v>76338</v>
      </c>
      <c r="D15" s="558">
        <v>4239</v>
      </c>
      <c r="E15" s="558">
        <v>363</v>
      </c>
      <c r="F15" s="561"/>
      <c r="G15" s="558">
        <v>6207</v>
      </c>
      <c r="H15" s="558">
        <v>22405</v>
      </c>
      <c r="I15" s="563">
        <v>1</v>
      </c>
      <c r="J15" s="558">
        <v>395</v>
      </c>
      <c r="K15"/>
      <c r="L15" s="556"/>
      <c r="M15" s="556"/>
      <c r="N15" s="556"/>
      <c r="O15" s="556"/>
      <c r="P15" s="556"/>
      <c r="Q15" s="556"/>
      <c r="R15" s="564"/>
      <c r="T15" s="556"/>
      <c r="U15" s="556"/>
      <c r="V15" s="559"/>
      <c r="W15" s="559"/>
      <c r="X15" s="555"/>
      <c r="Z15" s="555"/>
    </row>
    <row r="16" spans="1:66" s="538" customFormat="1" ht="12.75" customHeight="1" x14ac:dyDescent="0.25">
      <c r="A16" s="565">
        <v>2023</v>
      </c>
      <c r="B16" s="566">
        <v>14598</v>
      </c>
      <c r="C16" s="566">
        <v>78095</v>
      </c>
      <c r="D16" s="566">
        <v>2993</v>
      </c>
      <c r="E16" s="566">
        <v>775</v>
      </c>
      <c r="F16" s="566"/>
      <c r="G16" s="566">
        <v>6124</v>
      </c>
      <c r="H16" s="566">
        <v>22051</v>
      </c>
      <c r="I16" s="671" t="s">
        <v>319</v>
      </c>
      <c r="J16" s="566">
        <v>398</v>
      </c>
      <c r="K16"/>
      <c r="L16" s="556"/>
      <c r="M16" s="556"/>
      <c r="N16" s="556"/>
      <c r="O16" s="556"/>
      <c r="P16" s="556"/>
      <c r="Q16" s="556"/>
      <c r="R16" s="544"/>
      <c r="T16" s="544"/>
      <c r="U16" s="544"/>
      <c r="V16" s="544"/>
      <c r="W16" s="544"/>
      <c r="X16" s="544"/>
      <c r="Y16" s="544"/>
      <c r="Z16" s="544"/>
      <c r="AA16" s="544"/>
      <c r="AB16" s="544"/>
      <c r="AC16" s="544"/>
      <c r="AD16" s="544"/>
      <c r="AE16" s="544"/>
      <c r="AF16" s="556"/>
      <c r="AG16" s="556"/>
      <c r="AH16" s="556"/>
      <c r="AI16" s="556"/>
      <c r="AK16" s="556"/>
      <c r="AM16" s="556"/>
      <c r="AN16" s="556"/>
      <c r="AO16" s="556"/>
      <c r="AP16" s="556"/>
      <c r="AQ16" s="556"/>
      <c r="AR16" s="556"/>
      <c r="AS16" s="556"/>
      <c r="AX16" s="556"/>
      <c r="AY16" s="556"/>
      <c r="AZ16" s="556"/>
      <c r="BA16" s="556"/>
      <c r="BB16" s="556"/>
      <c r="BC16" s="556"/>
      <c r="BD16" s="556"/>
      <c r="BE16" s="556"/>
      <c r="BF16" s="556"/>
      <c r="BG16" s="556"/>
      <c r="BJ16" s="559"/>
      <c r="BK16" s="559"/>
      <c r="BL16" s="555"/>
      <c r="BN16" s="555"/>
    </row>
    <row r="17" spans="1:24" ht="12.75" customHeight="1" x14ac:dyDescent="0.25">
      <c r="A17" s="559" t="s">
        <v>333</v>
      </c>
      <c r="B17" s="536"/>
      <c r="C17" s="536"/>
      <c r="D17" s="536"/>
      <c r="E17" s="536"/>
      <c r="F17" s="536"/>
      <c r="G17" s="536"/>
      <c r="H17" s="536"/>
      <c r="M17" s="556"/>
      <c r="N17" s="556"/>
      <c r="O17" s="556"/>
      <c r="P17" s="556"/>
      <c r="Q17" s="556"/>
      <c r="S17" s="538"/>
      <c r="T17" s="556"/>
      <c r="U17" s="556"/>
    </row>
    <row r="18" spans="1:24" ht="14.25" customHeight="1" x14ac:dyDescent="0.25">
      <c r="L18" s="556"/>
      <c r="M18" s="556"/>
      <c r="N18" s="556"/>
      <c r="O18" s="556"/>
      <c r="P18" s="556"/>
      <c r="Q18" s="556"/>
      <c r="S18" s="538"/>
      <c r="T18" s="556"/>
      <c r="U18" s="556"/>
    </row>
    <row r="19" spans="1:24" s="538" customFormat="1" ht="12.75" customHeight="1" x14ac:dyDescent="0.25">
      <c r="N19" s="544"/>
      <c r="O19" s="567"/>
      <c r="P19" s="567"/>
      <c r="Q19" s="567"/>
      <c r="R19" s="562"/>
      <c r="T19" s="546"/>
      <c r="U19" s="546"/>
    </row>
    <row r="20" spans="1:24" s="538" customFormat="1" ht="12.75" customHeight="1" x14ac:dyDescent="0.25">
      <c r="N20" s="544"/>
      <c r="O20" s="567"/>
      <c r="P20" s="567"/>
      <c r="Q20" s="567"/>
      <c r="R20" s="544"/>
      <c r="T20" s="556"/>
      <c r="U20" s="556"/>
      <c r="V20" s="559"/>
      <c r="W20" s="559"/>
      <c r="X20" s="559"/>
    </row>
    <row r="21" spans="1:24" ht="14.25" customHeight="1" x14ac:dyDescent="0.25">
      <c r="O21" s="567"/>
      <c r="P21" s="567"/>
      <c r="Q21" s="567"/>
      <c r="R21" s="564"/>
      <c r="S21" s="538"/>
    </row>
  </sheetData>
  <mergeCells count="2">
    <mergeCell ref="B4:E4"/>
    <mergeCell ref="G4:J4"/>
  </mergeCells>
  <pageMargins left="0.7" right="0.7" top="0.75" bottom="0.75" header="0.3" footer="0.3"/>
  <pageSetup paperSize="9" scale="81" fitToHeight="0" orientation="portrait" r:id="rId1"/>
  <headerFooter>
    <oddHeader>&amp;R&amp;"Arial,Fet"HUSBILAR</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3">
    <pageSetUpPr fitToPage="1"/>
  </sheetPr>
  <dimension ref="A1:BO236"/>
  <sheetViews>
    <sheetView showGridLines="0" zoomScaleNormal="100" workbookViewId="0">
      <selection activeCell="B25" sqref="B25"/>
    </sheetView>
  </sheetViews>
  <sheetFormatPr defaultColWidth="9.33203125" defaultRowHeight="12.75" customHeight="1" x14ac:dyDescent="0.2"/>
  <cols>
    <col min="1" max="1" width="9" style="70" customWidth="1"/>
    <col min="2" max="2" width="8.5546875" style="40" customWidth="1"/>
    <col min="3" max="3" width="1.6640625" style="40" customWidth="1"/>
    <col min="4" max="4" width="8.5546875" style="40" customWidth="1"/>
    <col min="5" max="5" width="8.44140625" style="40" customWidth="1"/>
    <col min="6" max="6" width="1.6640625" style="40" customWidth="1"/>
    <col min="7" max="7" width="8.5546875" style="40" customWidth="1"/>
    <col min="8" max="8" width="8.6640625" style="40" customWidth="1"/>
    <col min="9" max="9" width="9.33203125" style="40" customWidth="1"/>
    <col min="10" max="10" width="1.6640625" style="40" customWidth="1"/>
    <col min="11" max="11" width="8.6640625" style="40" customWidth="1"/>
    <col min="12" max="12" width="8.5546875" style="40" customWidth="1"/>
    <col min="13" max="13" width="1.6640625" style="40" customWidth="1"/>
    <col min="14" max="14" width="10.6640625" style="40" customWidth="1"/>
    <col min="15" max="15" width="8.5546875" style="40" customWidth="1"/>
    <col min="16" max="16" width="1.5546875" style="40" customWidth="1"/>
    <col min="17" max="17" width="9.44140625" style="70" customWidth="1"/>
    <col min="18" max="18" width="2.109375" style="70" customWidth="1"/>
    <col min="19" max="19" width="8.5546875" style="40" customWidth="1"/>
    <col min="20" max="21" width="9.33203125" style="40"/>
    <col min="22" max="22" width="4.109375" style="40" customWidth="1"/>
    <col min="23" max="25" width="8.33203125" style="40" customWidth="1"/>
    <col min="26" max="26" width="3.109375" style="40" customWidth="1"/>
    <col min="27" max="28" width="8.33203125" style="40" customWidth="1"/>
    <col min="29" max="29" width="3.5546875" style="40" customWidth="1"/>
    <col min="30" max="30" width="8.33203125" style="40" customWidth="1"/>
    <col min="31" max="31" width="9.33203125" style="40"/>
    <col min="32" max="16384" width="9.33203125" style="10"/>
  </cols>
  <sheetData>
    <row r="1" spans="1:32" s="71" customFormat="1" ht="12.75" customHeight="1" x14ac:dyDescent="0.25">
      <c r="A1" s="13" t="s">
        <v>426</v>
      </c>
      <c r="B1" s="420"/>
      <c r="C1" s="420"/>
      <c r="D1" s="420"/>
      <c r="E1" s="420"/>
      <c r="F1" s="420"/>
      <c r="G1" s="420"/>
      <c r="H1" s="420"/>
      <c r="I1" s="420"/>
      <c r="J1" s="420"/>
      <c r="K1" s="420"/>
      <c r="L1" s="420"/>
      <c r="M1" s="420"/>
      <c r="N1" s="420"/>
      <c r="P1" s="420"/>
      <c r="R1" s="190"/>
    </row>
    <row r="2" spans="1:32" s="40" customFormat="1" ht="12.75" customHeight="1" x14ac:dyDescent="0.25">
      <c r="A2" s="240" t="s">
        <v>427</v>
      </c>
      <c r="B2" s="67"/>
      <c r="C2" s="67"/>
      <c r="D2" s="67"/>
      <c r="E2" s="67"/>
      <c r="F2" s="67"/>
      <c r="G2" s="67"/>
      <c r="H2" s="67"/>
      <c r="I2" s="67"/>
      <c r="J2" s="67"/>
      <c r="K2" s="67"/>
      <c r="L2" s="67"/>
      <c r="M2" s="67"/>
      <c r="N2" s="67"/>
      <c r="P2" s="67"/>
      <c r="R2" s="70"/>
    </row>
    <row r="3" spans="1:32" s="40" customFormat="1" ht="12.75" customHeight="1" x14ac:dyDescent="0.2">
      <c r="A3" s="521"/>
      <c r="B3" s="73"/>
      <c r="C3" s="73"/>
      <c r="D3" s="73"/>
      <c r="E3" s="73"/>
      <c r="F3" s="73"/>
      <c r="G3" s="73"/>
      <c r="H3" s="73"/>
      <c r="I3" s="73"/>
      <c r="J3" s="73"/>
      <c r="K3" s="73"/>
      <c r="L3" s="73"/>
      <c r="M3" s="73"/>
      <c r="N3" s="73"/>
      <c r="O3" s="73"/>
      <c r="P3" s="73"/>
      <c r="Q3" s="73"/>
      <c r="R3" s="70"/>
    </row>
    <row r="4" spans="1:32" s="40" customFormat="1" ht="12.75" customHeight="1" x14ac:dyDescent="0.2">
      <c r="B4" s="708" t="s">
        <v>38</v>
      </c>
      <c r="C4" s="708"/>
      <c r="D4" s="708"/>
      <c r="E4" s="708"/>
      <c r="G4" s="708" t="s">
        <v>39</v>
      </c>
      <c r="H4" s="708"/>
      <c r="I4" s="708"/>
      <c r="K4" s="708" t="s">
        <v>1</v>
      </c>
      <c r="L4" s="708"/>
      <c r="M4" s="708"/>
      <c r="N4" s="708"/>
      <c r="O4" s="708"/>
      <c r="P4" s="522"/>
      <c r="Q4" s="708" t="s">
        <v>2</v>
      </c>
      <c r="R4" s="708"/>
      <c r="S4" s="708"/>
    </row>
    <row r="5" spans="1:32" s="390" customFormat="1" ht="12.75" customHeight="1" x14ac:dyDescent="0.2">
      <c r="F5" s="111"/>
      <c r="J5" s="111"/>
      <c r="O5" s="111" t="s">
        <v>382</v>
      </c>
      <c r="Q5" s="111"/>
      <c r="R5" s="242"/>
      <c r="S5" s="111" t="s">
        <v>382</v>
      </c>
    </row>
    <row r="6" spans="1:32" s="40" customFormat="1" ht="12.75" customHeight="1" x14ac:dyDescent="0.2">
      <c r="A6" s="242" t="s">
        <v>48</v>
      </c>
      <c r="B6" s="70" t="s">
        <v>64</v>
      </c>
      <c r="C6" s="70"/>
      <c r="D6" s="242"/>
      <c r="E6" s="242"/>
      <c r="F6" s="41"/>
      <c r="G6" s="70" t="s">
        <v>64</v>
      </c>
      <c r="H6" s="242"/>
      <c r="I6" s="242"/>
      <c r="J6" s="41"/>
      <c r="K6" s="70" t="s">
        <v>64</v>
      </c>
      <c r="L6" s="242"/>
      <c r="M6" s="242"/>
      <c r="N6" s="242"/>
      <c r="O6" s="41" t="s">
        <v>7</v>
      </c>
      <c r="P6" s="242"/>
      <c r="Q6" s="194"/>
      <c r="R6" s="193"/>
      <c r="S6" s="41" t="s">
        <v>170</v>
      </c>
    </row>
    <row r="7" spans="1:32" s="40" customFormat="1" ht="12.75" customHeight="1" x14ac:dyDescent="0.2">
      <c r="A7" s="523" t="s">
        <v>49</v>
      </c>
      <c r="B7" s="524" t="s">
        <v>227</v>
      </c>
      <c r="C7" s="73"/>
      <c r="D7" s="525" t="s">
        <v>226</v>
      </c>
      <c r="E7" s="20" t="s">
        <v>13</v>
      </c>
      <c r="F7" s="207"/>
      <c r="G7" s="524" t="s">
        <v>227</v>
      </c>
      <c r="H7" s="525" t="s">
        <v>226</v>
      </c>
      <c r="I7" s="20" t="s">
        <v>13</v>
      </c>
      <c r="J7" s="207"/>
      <c r="K7" s="524" t="s">
        <v>227</v>
      </c>
      <c r="L7" s="525" t="s">
        <v>226</v>
      </c>
      <c r="M7" s="20"/>
      <c r="N7" s="20" t="s">
        <v>13</v>
      </c>
      <c r="O7" s="20" t="s">
        <v>11</v>
      </c>
      <c r="P7" s="20"/>
      <c r="Q7" s="73"/>
      <c r="R7" s="521"/>
      <c r="S7" s="20" t="s">
        <v>166</v>
      </c>
    </row>
    <row r="8" spans="1:32" s="40" customFormat="1" ht="12.75" customHeight="1" x14ac:dyDescent="0.2">
      <c r="A8" s="510">
        <v>2014</v>
      </c>
      <c r="B8" s="511">
        <v>501661</v>
      </c>
      <c r="C8" s="526"/>
      <c r="D8" s="511">
        <v>79544</v>
      </c>
      <c r="E8" s="511">
        <v>581205</v>
      </c>
      <c r="F8" s="511"/>
      <c r="G8" s="511">
        <v>178724</v>
      </c>
      <c r="H8" s="511">
        <v>48241</v>
      </c>
      <c r="I8" s="511">
        <v>226965</v>
      </c>
      <c r="J8" s="511"/>
      <c r="K8" s="511">
        <v>42993</v>
      </c>
      <c r="L8" s="511">
        <v>6104</v>
      </c>
      <c r="M8" s="511"/>
      <c r="N8" s="511">
        <v>49097</v>
      </c>
      <c r="O8" s="511">
        <v>1783</v>
      </c>
      <c r="P8" s="511"/>
      <c r="Q8" s="511">
        <v>27091</v>
      </c>
      <c r="R8" s="527"/>
      <c r="S8" s="511">
        <v>11387</v>
      </c>
      <c r="T8" s="70"/>
      <c r="U8" s="138"/>
    </row>
    <row r="9" spans="1:32" s="40" customFormat="1" ht="12.75" customHeight="1" x14ac:dyDescent="0.2">
      <c r="A9" s="528">
        <v>2015</v>
      </c>
      <c r="B9" s="529">
        <v>516168</v>
      </c>
      <c r="C9" s="529"/>
      <c r="D9" s="529">
        <v>80046</v>
      </c>
      <c r="E9" s="529">
        <v>596214</v>
      </c>
      <c r="F9" s="529"/>
      <c r="G9" s="529">
        <v>187038</v>
      </c>
      <c r="H9" s="529">
        <v>48464</v>
      </c>
      <c r="I9" s="529">
        <v>235502</v>
      </c>
      <c r="J9" s="529"/>
      <c r="K9" s="529">
        <v>45868</v>
      </c>
      <c r="L9" s="529">
        <v>6329</v>
      </c>
      <c r="M9" s="529"/>
      <c r="N9" s="529">
        <v>52197</v>
      </c>
      <c r="O9" s="529">
        <v>1697</v>
      </c>
      <c r="P9" s="529"/>
      <c r="Q9" s="529">
        <v>27953</v>
      </c>
      <c r="R9" s="530"/>
      <c r="S9" s="529">
        <v>12239</v>
      </c>
      <c r="T9" s="531"/>
      <c r="U9" s="138"/>
    </row>
    <row r="10" spans="1:32" s="40" customFormat="1" ht="12.75" customHeight="1" x14ac:dyDescent="0.2">
      <c r="A10" s="510">
        <v>2016</v>
      </c>
      <c r="B10" s="511">
        <v>534748</v>
      </c>
      <c r="C10" s="511"/>
      <c r="D10" s="511">
        <v>81430</v>
      </c>
      <c r="E10" s="511">
        <v>616178</v>
      </c>
      <c r="F10" s="511"/>
      <c r="G10" s="511">
        <v>197599</v>
      </c>
      <c r="H10" s="511">
        <v>49622</v>
      </c>
      <c r="I10" s="511">
        <v>247221</v>
      </c>
      <c r="J10" s="511"/>
      <c r="K10" s="511">
        <v>53530</v>
      </c>
      <c r="L10" s="511">
        <v>7540</v>
      </c>
      <c r="M10" s="511"/>
      <c r="N10" s="512">
        <v>61070</v>
      </c>
      <c r="O10" s="512">
        <v>1820</v>
      </c>
      <c r="P10" s="511"/>
      <c r="Q10" s="512">
        <v>28548</v>
      </c>
      <c r="R10" s="532"/>
      <c r="S10" s="512">
        <v>12452</v>
      </c>
      <c r="T10" s="531"/>
      <c r="U10" s="138"/>
    </row>
    <row r="11" spans="1:32" s="40" customFormat="1" ht="12.75" customHeight="1" x14ac:dyDescent="0.2">
      <c r="A11" s="510">
        <v>2017</v>
      </c>
      <c r="B11" s="511">
        <v>555363</v>
      </c>
      <c r="C11" s="511"/>
      <c r="D11" s="511">
        <v>83025</v>
      </c>
      <c r="E11" s="511">
        <v>638388</v>
      </c>
      <c r="F11" s="511"/>
      <c r="G11" s="511">
        <v>206882</v>
      </c>
      <c r="H11" s="511">
        <v>50331</v>
      </c>
      <c r="I11" s="511">
        <v>257213</v>
      </c>
      <c r="J11" s="511"/>
      <c r="K11" s="511">
        <v>57297</v>
      </c>
      <c r="L11" s="511">
        <v>7733</v>
      </c>
      <c r="M11" s="511"/>
      <c r="N11" s="512">
        <v>65030</v>
      </c>
      <c r="O11" s="512">
        <v>1658</v>
      </c>
      <c r="P11" s="511"/>
      <c r="Q11" s="512">
        <v>32012</v>
      </c>
      <c r="R11" s="527"/>
      <c r="S11" s="138">
        <v>14850</v>
      </c>
      <c r="T11" s="531"/>
      <c r="U11" s="138"/>
    </row>
    <row r="12" spans="1:32" s="40" customFormat="1" ht="12.75" customHeight="1" x14ac:dyDescent="0.2">
      <c r="A12" s="510">
        <v>2018</v>
      </c>
      <c r="B12" s="511">
        <v>572075</v>
      </c>
      <c r="C12" s="511"/>
      <c r="D12" s="511">
        <v>83977</v>
      </c>
      <c r="E12" s="511">
        <v>656052</v>
      </c>
      <c r="F12" s="511"/>
      <c r="G12" s="511">
        <v>216143</v>
      </c>
      <c r="H12" s="511">
        <v>51516</v>
      </c>
      <c r="I12" s="511">
        <v>267659</v>
      </c>
      <c r="J12" s="511"/>
      <c r="K12" s="511">
        <v>58655</v>
      </c>
      <c r="L12" s="511">
        <v>7738</v>
      </c>
      <c r="M12" s="511"/>
      <c r="N12" s="512">
        <v>66393</v>
      </c>
      <c r="O12" s="512">
        <v>1581</v>
      </c>
      <c r="P12" s="511"/>
      <c r="Q12" s="512">
        <v>37299</v>
      </c>
      <c r="R12" s="527"/>
      <c r="S12" s="512">
        <v>18752</v>
      </c>
      <c r="T12" s="531"/>
      <c r="U12" s="138"/>
    </row>
    <row r="13" spans="1:32" s="40" customFormat="1" ht="12.75" customHeight="1" x14ac:dyDescent="0.2">
      <c r="A13" s="528">
        <v>2019</v>
      </c>
      <c r="B13" s="529">
        <v>585091</v>
      </c>
      <c r="C13" s="529"/>
      <c r="D13" s="529">
        <v>84153</v>
      </c>
      <c r="E13" s="529">
        <v>669244</v>
      </c>
      <c r="F13" s="529"/>
      <c r="G13" s="529">
        <v>223258</v>
      </c>
      <c r="H13" s="529">
        <v>53593</v>
      </c>
      <c r="I13" s="529">
        <v>276851</v>
      </c>
      <c r="J13" s="529"/>
      <c r="K13" s="529">
        <v>55589</v>
      </c>
      <c r="L13" s="529">
        <v>8130</v>
      </c>
      <c r="M13" s="529"/>
      <c r="N13" s="529">
        <v>63719</v>
      </c>
      <c r="O13" s="529">
        <v>1538</v>
      </c>
      <c r="P13" s="529"/>
      <c r="Q13" s="356">
        <v>39806</v>
      </c>
      <c r="R13" s="530"/>
      <c r="S13" s="356">
        <v>20286</v>
      </c>
      <c r="T13" s="531"/>
      <c r="U13" s="138"/>
      <c r="V13" s="72"/>
    </row>
    <row r="14" spans="1:32" s="40" customFormat="1" ht="12.75" customHeight="1" x14ac:dyDescent="0.2">
      <c r="A14" s="528">
        <v>2020</v>
      </c>
      <c r="B14" s="529">
        <v>595580</v>
      </c>
      <c r="C14" s="529"/>
      <c r="D14" s="529">
        <v>84333</v>
      </c>
      <c r="E14" s="529">
        <v>679913</v>
      </c>
      <c r="F14" s="529"/>
      <c r="G14" s="529">
        <v>212650</v>
      </c>
      <c r="H14" s="529">
        <v>53607</v>
      </c>
      <c r="I14" s="529">
        <v>266257</v>
      </c>
      <c r="J14" s="529"/>
      <c r="K14" s="529">
        <v>33498</v>
      </c>
      <c r="L14" s="529">
        <v>6287</v>
      </c>
      <c r="M14" s="529"/>
      <c r="N14" s="529">
        <v>39785</v>
      </c>
      <c r="O14" s="529">
        <v>1400</v>
      </c>
      <c r="P14" s="529"/>
      <c r="Q14" s="356">
        <v>36997</v>
      </c>
      <c r="R14" s="530"/>
      <c r="S14" s="356">
        <v>19041</v>
      </c>
      <c r="T14" s="70"/>
      <c r="U14" s="70"/>
      <c r="V14" s="41"/>
      <c r="W14" s="41"/>
      <c r="X14" s="70"/>
      <c r="Y14" s="70"/>
      <c r="Z14" s="70"/>
      <c r="AA14" s="70"/>
      <c r="AB14" s="70"/>
    </row>
    <row r="15" spans="1:32" s="40" customFormat="1" ht="12.75" customHeight="1" x14ac:dyDescent="0.25">
      <c r="A15" s="528">
        <v>2021</v>
      </c>
      <c r="B15" s="529">
        <v>605668</v>
      </c>
      <c r="C15" s="529"/>
      <c r="D15" s="529">
        <v>85554</v>
      </c>
      <c r="E15" s="529">
        <v>691222</v>
      </c>
      <c r="F15" s="529"/>
      <c r="G15" s="529">
        <v>210840</v>
      </c>
      <c r="H15" s="529">
        <v>53350</v>
      </c>
      <c r="I15" s="529">
        <v>264190</v>
      </c>
      <c r="J15" s="529"/>
      <c r="K15" s="529">
        <v>38378</v>
      </c>
      <c r="L15" s="529">
        <v>6967</v>
      </c>
      <c r="M15" s="529"/>
      <c r="N15" s="529">
        <v>45345</v>
      </c>
      <c r="O15" s="529">
        <v>1658</v>
      </c>
      <c r="P15" s="529"/>
      <c r="Q15" s="356">
        <v>34624</v>
      </c>
      <c r="R15" s="530"/>
      <c r="S15" s="356">
        <v>17490</v>
      </c>
      <c r="T15"/>
      <c r="U15"/>
      <c r="V15"/>
      <c r="W15"/>
      <c r="X15"/>
      <c r="Y15"/>
      <c r="Z15"/>
      <c r="AA15"/>
      <c r="AB15"/>
      <c r="AC15"/>
      <c r="AD15"/>
      <c r="AE15"/>
      <c r="AF15"/>
    </row>
    <row r="16" spans="1:32" s="40" customFormat="1" ht="12.75" customHeight="1" x14ac:dyDescent="0.25">
      <c r="A16" s="528">
        <v>2022</v>
      </c>
      <c r="B16" s="529">
        <v>608871</v>
      </c>
      <c r="C16" s="529"/>
      <c r="D16" s="529">
        <v>86060</v>
      </c>
      <c r="E16" s="529">
        <v>694931</v>
      </c>
      <c r="F16" s="529"/>
      <c r="G16" s="529">
        <v>216427</v>
      </c>
      <c r="H16" s="529">
        <v>54099</v>
      </c>
      <c r="I16" s="529">
        <v>270526</v>
      </c>
      <c r="J16" s="529"/>
      <c r="K16" s="529">
        <v>36894</v>
      </c>
      <c r="L16" s="529">
        <v>7318</v>
      </c>
      <c r="M16" s="529"/>
      <c r="N16" s="529">
        <v>44212</v>
      </c>
      <c r="O16" s="529">
        <v>2015</v>
      </c>
      <c r="P16" s="529"/>
      <c r="Q16" s="356">
        <v>33072</v>
      </c>
      <c r="R16" s="530"/>
      <c r="S16" s="356">
        <v>16393</v>
      </c>
      <c r="T16"/>
      <c r="U16"/>
      <c r="V16"/>
      <c r="W16"/>
      <c r="X16"/>
      <c r="Y16"/>
      <c r="Z16"/>
      <c r="AA16"/>
      <c r="AB16"/>
      <c r="AC16"/>
      <c r="AD16"/>
      <c r="AE16"/>
      <c r="AF16"/>
    </row>
    <row r="17" spans="1:67" s="40" customFormat="1" ht="12.75" customHeight="1" x14ac:dyDescent="0.25">
      <c r="A17" s="514">
        <v>2023</v>
      </c>
      <c r="B17" s="188">
        <v>614916</v>
      </c>
      <c r="C17" s="520"/>
      <c r="D17" s="188">
        <v>85431</v>
      </c>
      <c r="E17" s="188">
        <v>700347</v>
      </c>
      <c r="F17" s="520"/>
      <c r="G17" s="188">
        <v>227143</v>
      </c>
      <c r="H17" s="188">
        <v>56236</v>
      </c>
      <c r="I17" s="188">
        <v>283379</v>
      </c>
      <c r="J17" s="520"/>
      <c r="K17" s="188">
        <v>45861</v>
      </c>
      <c r="L17" s="188">
        <v>7998</v>
      </c>
      <c r="M17" s="520"/>
      <c r="N17" s="188">
        <v>53859</v>
      </c>
      <c r="O17" s="188">
        <v>1319</v>
      </c>
      <c r="P17" s="520"/>
      <c r="Q17" s="188">
        <v>34799</v>
      </c>
      <c r="R17" s="520"/>
      <c r="S17" s="188">
        <v>20501</v>
      </c>
      <c r="T17"/>
      <c r="U17"/>
      <c r="V17"/>
      <c r="W17"/>
      <c r="X17"/>
      <c r="Y17"/>
      <c r="Z17"/>
      <c r="AA17"/>
      <c r="AB17"/>
      <c r="AC17"/>
      <c r="AD17"/>
      <c r="AE17"/>
      <c r="AF17"/>
      <c r="AG17"/>
      <c r="AH17"/>
      <c r="AI17"/>
      <c r="AJ17"/>
      <c r="AK17"/>
      <c r="AL17"/>
      <c r="AM17"/>
      <c r="AN17"/>
      <c r="AO17"/>
      <c r="AP17"/>
      <c r="AQ17" s="70"/>
      <c r="AR17" s="70"/>
      <c r="AS17" s="70"/>
      <c r="AT17" s="70"/>
      <c r="AU17" s="70"/>
      <c r="AV17" s="70"/>
      <c r="AW17" s="70"/>
      <c r="AX17" s="70"/>
      <c r="AY17"/>
      <c r="AZ17"/>
      <c r="BA17"/>
      <c r="BB17"/>
      <c r="BC17"/>
      <c r="BD17" s="72"/>
      <c r="BE17" s="72"/>
      <c r="BF17" s="72"/>
      <c r="BG17" s="72"/>
      <c r="BH17" s="72"/>
      <c r="BI17" s="72"/>
      <c r="BM17" s="72"/>
      <c r="BN17" s="72"/>
      <c r="BO17" s="72"/>
    </row>
    <row r="18" spans="1:67" s="40" customFormat="1" ht="12.75" customHeight="1" x14ac:dyDescent="0.25">
      <c r="A18" s="68"/>
      <c r="B18" s="72"/>
      <c r="C18" s="72"/>
      <c r="D18" s="72"/>
      <c r="E18" s="72"/>
      <c r="F18" s="72"/>
      <c r="G18" s="72"/>
      <c r="H18" s="72"/>
      <c r="I18" s="72"/>
      <c r="J18" s="72"/>
      <c r="K18" s="72"/>
      <c r="L18" s="72"/>
      <c r="M18" s="72"/>
      <c r="N18" s="72"/>
      <c r="O18" s="72"/>
      <c r="P18" s="72"/>
      <c r="Q18" s="72"/>
      <c r="R18" s="533"/>
      <c r="S18" s="72"/>
      <c r="T18"/>
      <c r="U18"/>
      <c r="V18"/>
      <c r="W18"/>
      <c r="X18"/>
      <c r="Y18"/>
      <c r="Z18"/>
      <c r="AA18"/>
      <c r="AB18"/>
      <c r="AC18"/>
      <c r="AD18"/>
      <c r="AE18"/>
      <c r="AF18"/>
      <c r="AG18" s="72"/>
      <c r="AK18" s="72"/>
      <c r="AL18" s="72"/>
      <c r="AM18" s="72"/>
    </row>
    <row r="19" spans="1:67" s="40" customFormat="1" ht="12.75" customHeight="1" x14ac:dyDescent="0.25">
      <c r="A19" s="70"/>
      <c r="R19" s="70"/>
      <c r="T19"/>
      <c r="U19"/>
      <c r="V19"/>
      <c r="W19"/>
      <c r="X19"/>
      <c r="Y19"/>
      <c r="Z19"/>
      <c r="AA19"/>
      <c r="AB19"/>
      <c r="AC19"/>
      <c r="AD19"/>
      <c r="AE19"/>
      <c r="AF19"/>
    </row>
    <row r="20" spans="1:67" s="40" customFormat="1" ht="12.75" customHeight="1" x14ac:dyDescent="0.25">
      <c r="A20" s="70"/>
      <c r="Q20" s="72"/>
      <c r="R20" s="533"/>
      <c r="S20" s="72"/>
      <c r="T20"/>
      <c r="U20"/>
      <c r="V20"/>
      <c r="W20"/>
      <c r="X20"/>
      <c r="Y20"/>
      <c r="Z20"/>
      <c r="AA20"/>
      <c r="AB20"/>
      <c r="AC20"/>
      <c r="AD20"/>
      <c r="AE20"/>
      <c r="AF20"/>
    </row>
    <row r="21" spans="1:67" s="40" customFormat="1" ht="12.75" customHeight="1" x14ac:dyDescent="0.25">
      <c r="A21"/>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row>
    <row r="22" spans="1:67" s="40" customFormat="1" ht="12.75" customHeight="1" x14ac:dyDescent="0.25">
      <c r="A22"/>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row>
    <row r="23" spans="1:67" ht="12.75" customHeight="1" x14ac:dyDescent="0.25">
      <c r="A23"/>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row>
    <row r="24" spans="1:67" s="71" customFormat="1" ht="12.75" customHeight="1" x14ac:dyDescent="0.25">
      <c r="A24"/>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67" s="71" customFormat="1" ht="12.75" customHeight="1" x14ac:dyDescent="0.25">
      <c r="A25"/>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row>
    <row r="26" spans="1:67" ht="12.75" customHeight="1" x14ac:dyDescent="0.25">
      <c r="A26"/>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row>
    <row r="27" spans="1:67" ht="12.75" customHeight="1" x14ac:dyDescent="0.25">
      <c r="A27"/>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row>
    <row r="28" spans="1:67" ht="12.75" customHeight="1" x14ac:dyDescent="0.25">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row>
    <row r="29" spans="1:67" s="110" customFormat="1" ht="12.75" customHeight="1" x14ac:dyDescent="0.25">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row>
    <row r="30" spans="1:67" ht="12.75" customHeight="1" x14ac:dyDescent="0.25">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row>
    <row r="31" spans="1:67" ht="12.75" customHeight="1" x14ac:dyDescent="0.25">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row>
    <row r="32" spans="1:67" ht="12.75" customHeight="1" x14ac:dyDescent="0.25">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row>
    <row r="33" spans="1:56" ht="12.75" customHeight="1" x14ac:dyDescent="0.25">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row>
    <row r="34" spans="1:56" ht="12.75" customHeight="1" x14ac:dyDescent="0.25">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row>
    <row r="35" spans="1:56" ht="12.75" customHeight="1" x14ac:dyDescent="0.25">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row>
    <row r="36" spans="1:56" ht="12.75" customHeight="1" x14ac:dyDescent="0.25">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row>
    <row r="37" spans="1:56" ht="12.75" customHeight="1" x14ac:dyDescent="0.25">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row>
    <row r="38" spans="1:56" ht="12.75" customHeight="1" x14ac:dyDescent="0.25">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row>
    <row r="39" spans="1:56" ht="12.75" customHeight="1" x14ac:dyDescent="0.25">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row>
    <row r="40" spans="1:56" ht="12.75" customHeight="1" x14ac:dyDescent="0.25">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row>
    <row r="41" spans="1:56" ht="12.75" customHeight="1" x14ac:dyDescent="0.25">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row>
    <row r="42" spans="1:56" ht="12.75" customHeight="1" x14ac:dyDescent="0.25">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row>
    <row r="43" spans="1:56" ht="12.75" customHeight="1" x14ac:dyDescent="0.25">
      <c r="A43"/>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row>
    <row r="44" spans="1:56" ht="12.75" customHeight="1" x14ac:dyDescent="0.25">
      <c r="A44"/>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row>
    <row r="45" spans="1:56" ht="12.75" customHeight="1" x14ac:dyDescent="0.25">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row>
    <row r="46" spans="1:56" ht="12.75" customHeight="1" x14ac:dyDescent="0.25">
      <c r="A46"/>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row>
    <row r="47" spans="1:56" s="71" customFormat="1" ht="12.75" customHeight="1" x14ac:dyDescent="0.25">
      <c r="A47"/>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row>
    <row r="48" spans="1:56" s="71" customFormat="1" ht="12.75" customHeight="1" x14ac:dyDescent="0.25">
      <c r="A48"/>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row>
    <row r="49" spans="1:56" ht="12.75" customHeight="1" x14ac:dyDescent="0.2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row>
    <row r="50" spans="1:56" ht="12.75" customHeight="1" x14ac:dyDescent="0.25">
      <c r="A50"/>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row>
    <row r="51" spans="1:56" s="9" customFormat="1" ht="12.75" customHeight="1" x14ac:dyDescent="0.25">
      <c r="A51"/>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row>
    <row r="52" spans="1:56" s="9" customFormat="1" ht="12.75" customHeight="1" x14ac:dyDescent="0.25">
      <c r="A52"/>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row>
    <row r="53" spans="1:56" s="9" customFormat="1" ht="12.75" customHeight="1" x14ac:dyDescent="0.25">
      <c r="A53"/>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row>
    <row r="54" spans="1:56" s="9" customFormat="1" ht="12.75" customHeight="1" x14ac:dyDescent="0.25">
      <c r="A54"/>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row>
    <row r="55" spans="1:56" s="9" customFormat="1" ht="12.75" customHeight="1" x14ac:dyDescent="0.25">
      <c r="A5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row>
    <row r="56" spans="1:56" s="9" customFormat="1" ht="12.75" customHeight="1" x14ac:dyDescent="0.25">
      <c r="A56"/>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row>
    <row r="57" spans="1:56" ht="12.75" customHeight="1" x14ac:dyDescent="0.25">
      <c r="A57"/>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row>
    <row r="58" spans="1:56" s="9" customFormat="1" ht="12.75" customHeight="1" x14ac:dyDescent="0.25">
      <c r="A58"/>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row>
    <row r="59" spans="1:56" s="9" customFormat="1" ht="12.75" customHeight="1" x14ac:dyDescent="0.25">
      <c r="A59"/>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row>
    <row r="60" spans="1:56" ht="12.75" customHeight="1" x14ac:dyDescent="0.25">
      <c r="A60"/>
      <c r="B60"/>
      <c r="C60"/>
      <c r="D60"/>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row>
    <row r="61" spans="1:56" ht="12.75" customHeight="1" x14ac:dyDescent="0.25">
      <c r="A61"/>
      <c r="B61"/>
      <c r="C61"/>
      <c r="D61"/>
      <c r="E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row>
    <row r="62" spans="1:56" ht="12.75" customHeight="1" x14ac:dyDescent="0.25">
      <c r="A62"/>
      <c r="B62"/>
      <c r="C62"/>
      <c r="D62"/>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row>
    <row r="63" spans="1:56" ht="12.75" customHeight="1" x14ac:dyDescent="0.25">
      <c r="A63"/>
      <c r="B63"/>
      <c r="C63"/>
      <c r="D63"/>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row>
    <row r="64" spans="1:56" ht="12.75" customHeight="1" x14ac:dyDescent="0.25">
      <c r="A64"/>
      <c r="B64"/>
      <c r="C64"/>
      <c r="D64"/>
      <c r="E64"/>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row>
    <row r="65" spans="1:56" s="9" customFormat="1" ht="12.75" customHeight="1" x14ac:dyDescent="0.25">
      <c r="A65"/>
      <c r="B65"/>
      <c r="C65"/>
      <c r="D65"/>
      <c r="E65"/>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row>
    <row r="66" spans="1:56" s="9" customFormat="1" ht="12.75" customHeight="1" x14ac:dyDescent="0.25">
      <c r="A66"/>
      <c r="B66"/>
      <c r="C66"/>
      <c r="D66"/>
      <c r="E6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row>
    <row r="67" spans="1:56" s="9" customFormat="1" ht="12.75" customHeight="1" x14ac:dyDescent="0.25">
      <c r="A67"/>
      <c r="B67"/>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row>
    <row r="68" spans="1:56" s="9" customFormat="1" ht="12.75" customHeight="1" x14ac:dyDescent="0.25">
      <c r="A68"/>
      <c r="B68"/>
      <c r="C68"/>
      <c r="D68"/>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row>
    <row r="69" spans="1:56" ht="12.75" customHeight="1" x14ac:dyDescent="0.25">
      <c r="A69"/>
      <c r="B69"/>
      <c r="C69"/>
      <c r="D69"/>
      <c r="E69"/>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row>
    <row r="70" spans="1:56" ht="12.75" customHeight="1" x14ac:dyDescent="0.25">
      <c r="A70"/>
      <c r="B70"/>
      <c r="C70"/>
      <c r="D70"/>
      <c r="E70"/>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row>
    <row r="71" spans="1:56" ht="12.75" customHeight="1" x14ac:dyDescent="0.25">
      <c r="A71"/>
      <c r="B71"/>
      <c r="C71"/>
      <c r="D71"/>
      <c r="E71"/>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row>
    <row r="72" spans="1:56" ht="12.75" customHeight="1" x14ac:dyDescent="0.25">
      <c r="A72"/>
      <c r="B72"/>
      <c r="C72"/>
      <c r="D72"/>
      <c r="E72"/>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row>
    <row r="73" spans="1:56" ht="12.75" customHeight="1" x14ac:dyDescent="0.25">
      <c r="A73"/>
      <c r="B73"/>
      <c r="C73"/>
      <c r="D73"/>
      <c r="E7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row>
    <row r="74" spans="1:56" ht="12.75" customHeight="1" x14ac:dyDescent="0.25">
      <c r="A74"/>
      <c r="B74"/>
      <c r="C74"/>
      <c r="D74"/>
      <c r="E74"/>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row>
    <row r="75" spans="1:56" ht="12.75" customHeight="1" x14ac:dyDescent="0.25">
      <c r="A75"/>
      <c r="B75"/>
      <c r="C75"/>
      <c r="D75"/>
      <c r="E75"/>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row>
    <row r="76" spans="1:56" ht="12.75" customHeight="1" x14ac:dyDescent="0.25">
      <c r="A76"/>
      <c r="B76"/>
      <c r="C76"/>
      <c r="D76"/>
      <c r="E76"/>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row>
    <row r="77" spans="1:56" ht="12.75" customHeight="1" x14ac:dyDescent="0.25">
      <c r="A77"/>
      <c r="B77"/>
      <c r="C77"/>
      <c r="D77"/>
      <c r="E77"/>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row>
    <row r="78" spans="1:56" ht="12.75" customHeight="1" x14ac:dyDescent="0.25">
      <c r="A78"/>
      <c r="B78"/>
      <c r="C78"/>
      <c r="D78"/>
      <c r="E78"/>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row>
    <row r="79" spans="1:56" ht="12.75" customHeight="1" x14ac:dyDescent="0.25">
      <c r="A79"/>
      <c r="B79"/>
      <c r="C79"/>
      <c r="D79"/>
      <c r="E79"/>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row>
    <row r="80" spans="1:56" ht="12.75" customHeight="1" x14ac:dyDescent="0.25">
      <c r="A80"/>
      <c r="B80"/>
      <c r="C80"/>
      <c r="D80"/>
      <c r="E80"/>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row>
    <row r="81" spans="1:56" ht="12.75" customHeight="1" x14ac:dyDescent="0.25">
      <c r="A81"/>
      <c r="B81"/>
      <c r="C81"/>
      <c r="D81"/>
      <c r="E81"/>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row>
    <row r="82" spans="1:56" ht="12.75" customHeight="1" x14ac:dyDescent="0.25">
      <c r="A82"/>
      <c r="B82"/>
      <c r="C82"/>
      <c r="D82"/>
      <c r="E82"/>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row>
    <row r="83" spans="1:56" ht="12.75" customHeight="1" x14ac:dyDescent="0.25">
      <c r="A83"/>
      <c r="B83"/>
      <c r="C83"/>
      <c r="D83"/>
      <c r="E8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row>
    <row r="84" spans="1:56" ht="12.75" customHeight="1" x14ac:dyDescent="0.25">
      <c r="A84"/>
      <c r="B84"/>
      <c r="C84"/>
      <c r="D84"/>
      <c r="E84"/>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row>
    <row r="85" spans="1:56" ht="12.75" customHeight="1" x14ac:dyDescent="0.25">
      <c r="A85"/>
      <c r="B85"/>
      <c r="C85"/>
      <c r="D85"/>
      <c r="E85"/>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row>
    <row r="86" spans="1:56" ht="12.75" customHeight="1" x14ac:dyDescent="0.25">
      <c r="A86"/>
      <c r="B86"/>
      <c r="C86"/>
      <c r="D86"/>
      <c r="E86"/>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row>
    <row r="87" spans="1:56" ht="12.75" customHeight="1" x14ac:dyDescent="0.25">
      <c r="A87"/>
      <c r="B87"/>
      <c r="C87"/>
      <c r="D87"/>
      <c r="E87"/>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row>
    <row r="88" spans="1:56" ht="12.75" customHeight="1" x14ac:dyDescent="0.25">
      <c r="A88"/>
      <c r="B88"/>
      <c r="C88"/>
      <c r="D88"/>
      <c r="E88"/>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row>
    <row r="89" spans="1:56" s="9" customFormat="1" ht="12.75" customHeight="1" x14ac:dyDescent="0.25">
      <c r="A89"/>
      <c r="B89"/>
      <c r="C89"/>
      <c r="D89"/>
      <c r="E89"/>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row>
    <row r="90" spans="1:56" s="9" customFormat="1" ht="12.75" customHeight="1" x14ac:dyDescent="0.25">
      <c r="A90"/>
      <c r="B90"/>
      <c r="C90"/>
      <c r="D90"/>
      <c r="E90"/>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row>
    <row r="91" spans="1:56" ht="12.75" customHeight="1" x14ac:dyDescent="0.25">
      <c r="A91"/>
      <c r="B91"/>
      <c r="C91"/>
      <c r="D91"/>
      <c r="E91"/>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row>
    <row r="92" spans="1:56" ht="12.75" customHeight="1" x14ac:dyDescent="0.25">
      <c r="A92"/>
      <c r="B92"/>
      <c r="C92"/>
      <c r="D92"/>
      <c r="E92"/>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row>
    <row r="93" spans="1:56" ht="12.75" customHeight="1" x14ac:dyDescent="0.25">
      <c r="A93"/>
      <c r="B93"/>
      <c r="C93"/>
      <c r="D93"/>
      <c r="E9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row>
    <row r="94" spans="1:56" ht="12.75" customHeight="1" x14ac:dyDescent="0.25">
      <c r="A94"/>
      <c r="B94"/>
      <c r="C94"/>
      <c r="D94"/>
      <c r="E94"/>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row>
    <row r="95" spans="1:56" ht="12.75" customHeight="1" x14ac:dyDescent="0.25">
      <c r="A95"/>
      <c r="B95"/>
      <c r="C95"/>
      <c r="D95"/>
      <c r="E95"/>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row>
    <row r="96" spans="1:56" ht="12.75" customHeight="1" x14ac:dyDescent="0.25">
      <c r="A96"/>
      <c r="B96"/>
      <c r="C96"/>
      <c r="D96"/>
      <c r="E96"/>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row>
    <row r="97" spans="1:56" ht="12.75" customHeight="1" x14ac:dyDescent="0.25">
      <c r="A97"/>
      <c r="B97"/>
      <c r="C97"/>
      <c r="D97"/>
      <c r="E97"/>
      <c r="F97"/>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row>
    <row r="98" spans="1:56" ht="12.75" customHeight="1" x14ac:dyDescent="0.25">
      <c r="A98"/>
      <c r="B98"/>
      <c r="C98"/>
      <c r="D98"/>
      <c r="E98"/>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row>
    <row r="99" spans="1:56" ht="12.75" customHeight="1" x14ac:dyDescent="0.25">
      <c r="A99"/>
      <c r="B99"/>
      <c r="C99"/>
      <c r="D99"/>
      <c r="E99"/>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row>
    <row r="100" spans="1:56" ht="12.75" customHeight="1" x14ac:dyDescent="0.25">
      <c r="A100"/>
      <c r="B100"/>
      <c r="C100"/>
      <c r="D100"/>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row>
    <row r="101" spans="1:56" ht="12.75" customHeight="1" x14ac:dyDescent="0.25">
      <c r="A101"/>
      <c r="B101"/>
      <c r="C101"/>
      <c r="D101"/>
      <c r="E101"/>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row>
    <row r="102" spans="1:56" ht="12.75" customHeight="1" x14ac:dyDescent="0.25">
      <c r="A102"/>
      <c r="B102"/>
      <c r="C102"/>
      <c r="D102"/>
      <c r="E102"/>
      <c r="F102"/>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row>
    <row r="103" spans="1:56" ht="12.75" customHeight="1" x14ac:dyDescent="0.25">
      <c r="A103"/>
      <c r="B103"/>
      <c r="C103"/>
      <c r="D103"/>
      <c r="E103"/>
      <c r="F103"/>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row>
    <row r="104" spans="1:56" ht="12.75" customHeight="1" x14ac:dyDescent="0.25">
      <c r="A104"/>
      <c r="B104"/>
      <c r="C104"/>
      <c r="D104"/>
      <c r="E104"/>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row>
    <row r="105" spans="1:56" ht="12.75" customHeight="1" x14ac:dyDescent="0.25">
      <c r="A105"/>
      <c r="B105"/>
      <c r="C105"/>
      <c r="D105"/>
      <c r="E105"/>
      <c r="F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row>
    <row r="106" spans="1:56" ht="12.75" customHeight="1" x14ac:dyDescent="0.25">
      <c r="A106"/>
      <c r="B106"/>
      <c r="C106"/>
      <c r="D106"/>
      <c r="E106"/>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row>
    <row r="107" spans="1:56" ht="12.75" customHeight="1" x14ac:dyDescent="0.25">
      <c r="A107"/>
      <c r="B107"/>
      <c r="C107"/>
      <c r="D107"/>
      <c r="E107"/>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row>
    <row r="108" spans="1:56" ht="12.75" customHeight="1" x14ac:dyDescent="0.25">
      <c r="A108"/>
      <c r="B108"/>
      <c r="C108"/>
      <c r="D108"/>
      <c r="E108"/>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row>
    <row r="109" spans="1:56" ht="12.75" customHeight="1" x14ac:dyDescent="0.25">
      <c r="A109"/>
      <c r="B109"/>
      <c r="C109"/>
      <c r="D109"/>
      <c r="E109"/>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row>
    <row r="110" spans="1:56" ht="12.75" customHeight="1" x14ac:dyDescent="0.25">
      <c r="A110"/>
      <c r="B110"/>
      <c r="C110"/>
      <c r="D110"/>
      <c r="E110"/>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row>
    <row r="111" spans="1:56" ht="12.75" customHeight="1" x14ac:dyDescent="0.25">
      <c r="A111"/>
      <c r="B111"/>
      <c r="C111"/>
      <c r="D111"/>
      <c r="E111"/>
      <c r="F111"/>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row>
    <row r="112" spans="1:56" ht="12.75" customHeight="1" x14ac:dyDescent="0.25">
      <c r="A112"/>
      <c r="B112"/>
      <c r="C112"/>
      <c r="D112"/>
      <c r="E112"/>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row>
    <row r="113" spans="1:56" ht="12.75" customHeight="1" x14ac:dyDescent="0.25">
      <c r="A113"/>
      <c r="B113"/>
      <c r="C113"/>
      <c r="D113"/>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row>
    <row r="114" spans="1:56" ht="12.75" customHeight="1" x14ac:dyDescent="0.25">
      <c r="A114"/>
      <c r="B114"/>
      <c r="C114"/>
      <c r="D114"/>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row>
    <row r="115" spans="1:56" ht="12.75" customHeight="1" x14ac:dyDescent="0.25">
      <c r="A115"/>
      <c r="B115"/>
      <c r="C115"/>
      <c r="D115"/>
      <c r="E115"/>
      <c r="F115"/>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row>
    <row r="116" spans="1:56" ht="12.75" customHeight="1" x14ac:dyDescent="0.25">
      <c r="A116"/>
      <c r="B116"/>
      <c r="C116"/>
      <c r="D116"/>
      <c r="E116"/>
      <c r="F116"/>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row>
    <row r="117" spans="1:56" ht="12.75" customHeight="1" x14ac:dyDescent="0.25">
      <c r="A117"/>
      <c r="B117"/>
      <c r="C117"/>
      <c r="D117"/>
      <c r="E117"/>
      <c r="F117"/>
      <c r="G117"/>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row>
    <row r="118" spans="1:56" ht="12.75" customHeight="1" x14ac:dyDescent="0.25">
      <c r="A118"/>
      <c r="B118"/>
      <c r="C118"/>
      <c r="D118"/>
      <c r="E118"/>
      <c r="F118"/>
      <c r="G11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row>
    <row r="119" spans="1:56" ht="12.75" customHeight="1" x14ac:dyDescent="0.25">
      <c r="A119"/>
      <c r="B119"/>
      <c r="C119"/>
      <c r="D119"/>
      <c r="E119"/>
      <c r="F119"/>
      <c r="G119"/>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row>
    <row r="120" spans="1:56" ht="12.75" customHeight="1" x14ac:dyDescent="0.25">
      <c r="A120"/>
      <c r="B120"/>
      <c r="C120"/>
      <c r="D120"/>
      <c r="E120"/>
      <c r="F120"/>
      <c r="G120"/>
      <c r="H120"/>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row>
    <row r="121" spans="1:56" ht="12.75" customHeight="1" x14ac:dyDescent="0.25">
      <c r="A121"/>
      <c r="B121"/>
      <c r="C121"/>
      <c r="D121"/>
      <c r="E121"/>
      <c r="F121"/>
      <c r="G121"/>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row>
    <row r="122" spans="1:56" ht="12.75" customHeight="1" x14ac:dyDescent="0.25">
      <c r="A122"/>
      <c r="B122"/>
      <c r="C122"/>
      <c r="D122"/>
      <c r="E122"/>
      <c r="F122"/>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row>
    <row r="123" spans="1:56" ht="12.75" customHeight="1" x14ac:dyDescent="0.25">
      <c r="A123"/>
      <c r="B123"/>
      <c r="C123"/>
      <c r="D123"/>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row>
    <row r="124" spans="1:56" ht="12.75" customHeight="1" x14ac:dyDescent="0.25">
      <c r="A124"/>
      <c r="B124"/>
      <c r="C124"/>
      <c r="D124"/>
      <c r="E124"/>
      <c r="F124"/>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row>
    <row r="125" spans="1:56" ht="12.75" customHeight="1" x14ac:dyDescent="0.25">
      <c r="A125"/>
      <c r="B125"/>
      <c r="C125"/>
      <c r="D125"/>
      <c r="E125"/>
      <c r="F125"/>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row>
    <row r="126" spans="1:56" ht="12.75" customHeight="1" x14ac:dyDescent="0.25">
      <c r="A126"/>
      <c r="B126"/>
      <c r="C126"/>
      <c r="D126"/>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row>
    <row r="127" spans="1:56" ht="12.75" customHeight="1" x14ac:dyDescent="0.25">
      <c r="A127"/>
      <c r="B127"/>
      <c r="C127"/>
      <c r="D127"/>
      <c r="E127"/>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row>
    <row r="128" spans="1:56" ht="12.75" customHeight="1" x14ac:dyDescent="0.25">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row>
    <row r="129" spans="1:56" ht="12.75" customHeight="1" x14ac:dyDescent="0.25">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row>
    <row r="130" spans="1:56" ht="12.75" customHeight="1" x14ac:dyDescent="0.25">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row>
    <row r="131" spans="1:56" ht="12.75" customHeight="1" x14ac:dyDescent="0.25">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row>
    <row r="132" spans="1:56" ht="12.75" customHeight="1" x14ac:dyDescent="0.25">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row>
    <row r="133" spans="1:56" ht="12.75" customHeight="1" x14ac:dyDescent="0.25">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row>
    <row r="134" spans="1:56" ht="12.75" customHeight="1" x14ac:dyDescent="0.25">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row>
    <row r="135" spans="1:56" ht="12.75" customHeight="1" x14ac:dyDescent="0.25">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row>
    <row r="136" spans="1:56" ht="12.75" customHeight="1" x14ac:dyDescent="0.25">
      <c r="A136"/>
      <c r="B136"/>
      <c r="C136"/>
      <c r="D136"/>
      <c r="E136"/>
      <c r="F136"/>
      <c r="G136"/>
      <c r="H136"/>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row>
    <row r="137" spans="1:56" ht="12.75" customHeight="1" x14ac:dyDescent="0.25">
      <c r="A137"/>
      <c r="B137"/>
      <c r="C137"/>
      <c r="D137"/>
      <c r="E137"/>
      <c r="F137"/>
      <c r="G137"/>
      <c r="H137"/>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row>
    <row r="138" spans="1:56" ht="12.75" customHeight="1" x14ac:dyDescent="0.25">
      <c r="A138"/>
      <c r="B138"/>
      <c r="C138"/>
      <c r="D138"/>
      <c r="E138"/>
      <c r="F138"/>
      <c r="G138"/>
      <c r="H138"/>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row>
    <row r="139" spans="1:56" ht="12.75" customHeight="1" x14ac:dyDescent="0.25">
      <c r="A139"/>
      <c r="B139"/>
      <c r="C139"/>
      <c r="D139"/>
      <c r="E139"/>
      <c r="F139"/>
      <c r="G139"/>
      <c r="H139"/>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row>
    <row r="140" spans="1:56" ht="12.75" customHeight="1" x14ac:dyDescent="0.25">
      <c r="A140"/>
      <c r="B140"/>
      <c r="C140"/>
      <c r="D140"/>
      <c r="E140"/>
      <c r="F140"/>
      <c r="G140"/>
      <c r="H140"/>
      <c r="I140"/>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row>
    <row r="141" spans="1:56" ht="12.75" customHeight="1" x14ac:dyDescent="0.25">
      <c r="A141"/>
      <c r="B141"/>
      <c r="C141"/>
      <c r="D141"/>
      <c r="E141"/>
      <c r="F141"/>
      <c r="G141"/>
      <c r="H141"/>
      <c r="I141"/>
      <c r="J141"/>
      <c r="K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row>
    <row r="142" spans="1:56" ht="12.75" customHeight="1" x14ac:dyDescent="0.25">
      <c r="A142"/>
      <c r="B142"/>
      <c r="C142"/>
      <c r="D142"/>
      <c r="E142"/>
      <c r="F142"/>
      <c r="G142"/>
      <c r="H142"/>
      <c r="I142"/>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row>
    <row r="143" spans="1:56" ht="12.75" customHeight="1" x14ac:dyDescent="0.25">
      <c r="A143"/>
      <c r="B143"/>
      <c r="C143"/>
      <c r="D143"/>
      <c r="E143"/>
      <c r="F143"/>
      <c r="G143"/>
      <c r="H143"/>
      <c r="I143"/>
      <c r="J143"/>
      <c r="K143"/>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row>
    <row r="144" spans="1:56" ht="12.75" customHeight="1" x14ac:dyDescent="0.25">
      <c r="A144"/>
      <c r="B144"/>
      <c r="C144"/>
      <c r="D144"/>
      <c r="E144"/>
      <c r="F144"/>
      <c r="G144"/>
      <c r="H144"/>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row>
    <row r="145" spans="1:56" ht="12.75" customHeight="1" x14ac:dyDescent="0.25">
      <c r="A145"/>
      <c r="B145"/>
      <c r="C145"/>
      <c r="D145"/>
      <c r="E145"/>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row>
    <row r="146" spans="1:56" ht="12.75" customHeight="1" x14ac:dyDescent="0.25">
      <c r="A146"/>
      <c r="B146"/>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row>
    <row r="147" spans="1:56" ht="12.75" customHeight="1" x14ac:dyDescent="0.25">
      <c r="A147"/>
      <c r="B147"/>
      <c r="C147"/>
      <c r="D147"/>
      <c r="E147"/>
      <c r="F147"/>
      <c r="G147"/>
      <c r="H147"/>
      <c r="I147"/>
      <c r="J147"/>
      <c r="K147"/>
      <c r="L147"/>
      <c r="M147"/>
      <c r="N147"/>
      <c r="O147"/>
      <c r="P147"/>
      <c r="Q147"/>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row>
    <row r="148" spans="1:56" ht="12.75" customHeight="1" x14ac:dyDescent="0.25">
      <c r="A148"/>
      <c r="B148"/>
      <c r="C148"/>
      <c r="D148"/>
      <c r="E148"/>
      <c r="F148"/>
      <c r="G148"/>
      <c r="H148"/>
      <c r="I148"/>
      <c r="J148"/>
      <c r="K148"/>
      <c r="L148"/>
      <c r="M148"/>
      <c r="N148"/>
      <c r="O148"/>
      <c r="P148"/>
      <c r="Q148"/>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row>
    <row r="149" spans="1:56" ht="12.75" customHeight="1" x14ac:dyDescent="0.25">
      <c r="A149"/>
      <c r="B149"/>
      <c r="C149"/>
      <c r="D149"/>
      <c r="E149"/>
      <c r="F149"/>
      <c r="G149"/>
      <c r="H149"/>
      <c r="I149"/>
      <c r="J149"/>
      <c r="K149"/>
      <c r="L149"/>
      <c r="M149"/>
      <c r="N149"/>
      <c r="O149"/>
      <c r="P149"/>
      <c r="Q149"/>
      <c r="R149"/>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row>
    <row r="150" spans="1:56" ht="12.75" customHeight="1" x14ac:dyDescent="0.25">
      <c r="A150"/>
      <c r="B150"/>
      <c r="C150"/>
      <c r="D150"/>
      <c r="E150"/>
      <c r="F150"/>
      <c r="G150"/>
      <c r="H150"/>
      <c r="I150"/>
      <c r="J150"/>
      <c r="K150"/>
      <c r="L150"/>
      <c r="M150"/>
      <c r="N150"/>
      <c r="O150"/>
      <c r="P150"/>
      <c r="Q15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row>
    <row r="151" spans="1:56" ht="12.75" customHeight="1" x14ac:dyDescent="0.25">
      <c r="A151"/>
      <c r="B151"/>
      <c r="C151"/>
      <c r="D151"/>
      <c r="E151"/>
      <c r="F151"/>
      <c r="G151"/>
      <c r="H151"/>
      <c r="I151"/>
      <c r="J151"/>
      <c r="K151"/>
      <c r="L151"/>
      <c r="M151"/>
      <c r="N151"/>
      <c r="O151"/>
      <c r="P151"/>
      <c r="Q151"/>
      <c r="R151"/>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row>
    <row r="152" spans="1:56" ht="12.75" customHeight="1" x14ac:dyDescent="0.25">
      <c r="A152"/>
      <c r="B152"/>
      <c r="C152"/>
      <c r="D152"/>
      <c r="E152"/>
      <c r="F152"/>
      <c r="G152"/>
      <c r="H152"/>
      <c r="I152"/>
      <c r="J152"/>
      <c r="K152"/>
      <c r="L152"/>
      <c r="M152"/>
      <c r="N152"/>
      <c r="O152"/>
      <c r="P152"/>
      <c r="Q152"/>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row>
    <row r="153" spans="1:56" ht="12.75" customHeight="1" x14ac:dyDescent="0.25">
      <c r="A153"/>
      <c r="B153"/>
      <c r="C153"/>
      <c r="D153"/>
      <c r="E153"/>
      <c r="F153"/>
      <c r="G153"/>
      <c r="H153"/>
      <c r="I153"/>
      <c r="J153"/>
      <c r="K153"/>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row>
    <row r="154" spans="1:56" ht="12.75" customHeight="1" x14ac:dyDescent="0.25">
      <c r="A154"/>
      <c r="B154"/>
      <c r="C154"/>
      <c r="D154"/>
      <c r="E154"/>
      <c r="F154"/>
      <c r="G154"/>
      <c r="H154"/>
      <c r="I154"/>
      <c r="J154"/>
      <c r="K154"/>
      <c r="L154"/>
      <c r="M154"/>
      <c r="N154"/>
      <c r="O154"/>
      <c r="P154"/>
      <c r="Q154"/>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row>
    <row r="155" spans="1:56" ht="12.75" customHeight="1" x14ac:dyDescent="0.25">
      <c r="A155"/>
      <c r="B155"/>
      <c r="C155"/>
      <c r="D155"/>
      <c r="E155"/>
      <c r="F155"/>
      <c r="G155"/>
      <c r="H155"/>
      <c r="I155"/>
      <c r="J155"/>
      <c r="K155"/>
      <c r="L155"/>
      <c r="M155"/>
      <c r="N155"/>
      <c r="O155"/>
      <c r="P155"/>
      <c r="Q155"/>
      <c r="R155"/>
      <c r="S155"/>
      <c r="T155"/>
      <c r="U155"/>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c r="BB155"/>
      <c r="BC155"/>
      <c r="BD155"/>
    </row>
    <row r="156" spans="1:56" ht="12.75" customHeight="1" x14ac:dyDescent="0.25">
      <c r="A156"/>
      <c r="B156"/>
      <c r="C156"/>
      <c r="D156"/>
      <c r="E156"/>
      <c r="F156"/>
      <c r="G156"/>
      <c r="H156"/>
      <c r="I156"/>
      <c r="J156"/>
      <c r="K156"/>
      <c r="L156"/>
      <c r="M156"/>
      <c r="N156"/>
      <c r="O156"/>
      <c r="P156"/>
      <c r="Q156"/>
      <c r="R156"/>
      <c r="S156"/>
      <c r="T156"/>
      <c r="U156"/>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row>
    <row r="157" spans="1:56" ht="12.75" customHeight="1" x14ac:dyDescent="0.25">
      <c r="A157"/>
      <c r="B157"/>
      <c r="C157"/>
      <c r="D157"/>
      <c r="E157"/>
      <c r="F157"/>
      <c r="G157"/>
      <c r="H157"/>
      <c r="I157"/>
      <c r="J157"/>
      <c r="K157"/>
      <c r="L157"/>
      <c r="M157"/>
      <c r="N157"/>
      <c r="O157"/>
      <c r="P157"/>
      <c r="Q157"/>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row>
    <row r="158" spans="1:56" ht="12.75" customHeight="1" x14ac:dyDescent="0.25">
      <c r="A158"/>
      <c r="B158"/>
      <c r="C158"/>
      <c r="D158"/>
      <c r="E158"/>
      <c r="F158"/>
      <c r="G158"/>
      <c r="H158"/>
      <c r="I158"/>
      <c r="J158"/>
      <c r="K158"/>
      <c r="L158"/>
      <c r="M158"/>
      <c r="N158"/>
      <c r="O158"/>
      <c r="P158"/>
      <c r="Q158"/>
      <c r="R158"/>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row>
    <row r="159" spans="1:56" ht="12.75" customHeight="1" x14ac:dyDescent="0.25">
      <c r="A159"/>
      <c r="B159"/>
      <c r="C159"/>
      <c r="D159"/>
      <c r="E159"/>
      <c r="F159"/>
      <c r="G159"/>
      <c r="H159"/>
      <c r="I159"/>
      <c r="J159"/>
      <c r="K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row>
    <row r="160" spans="1:56" ht="12.75" customHeight="1" x14ac:dyDescent="0.25">
      <c r="A160"/>
      <c r="B160"/>
      <c r="C160"/>
      <c r="D160"/>
      <c r="E160"/>
      <c r="F160"/>
      <c r="G160"/>
      <c r="H160"/>
      <c r="I160"/>
      <c r="J160"/>
      <c r="K160"/>
      <c r="L160"/>
      <c r="M160"/>
      <c r="N160"/>
      <c r="O160"/>
      <c r="P160"/>
      <c r="Q160"/>
      <c r="R160"/>
      <c r="S160"/>
      <c r="T160"/>
      <c r="U160"/>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row>
    <row r="161" spans="1:56" ht="12.75" customHeight="1" x14ac:dyDescent="0.25">
      <c r="A161"/>
      <c r="B161"/>
      <c r="C161"/>
      <c r="D161"/>
      <c r="E161"/>
      <c r="F161"/>
      <c r="G161"/>
      <c r="H161"/>
      <c r="I161"/>
      <c r="J161"/>
      <c r="K161"/>
      <c r="L161"/>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row>
    <row r="162" spans="1:56" ht="12.75" customHeight="1" x14ac:dyDescent="0.25">
      <c r="A162"/>
      <c r="B162"/>
      <c r="C162"/>
      <c r="D162"/>
      <c r="E162"/>
      <c r="F162"/>
      <c r="G162"/>
      <c r="H162"/>
      <c r="I162"/>
      <c r="J162"/>
      <c r="K162"/>
      <c r="L162"/>
      <c r="M162"/>
      <c r="N162"/>
      <c r="O162"/>
      <c r="P162"/>
      <c r="Q162"/>
      <c r="R162"/>
      <c r="S162"/>
      <c r="T162"/>
      <c r="U162"/>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row>
    <row r="163" spans="1:56" ht="12.75" customHeight="1" x14ac:dyDescent="0.25">
      <c r="A163"/>
      <c r="B163"/>
      <c r="C163"/>
      <c r="D163"/>
      <c r="E163"/>
      <c r="F163"/>
      <c r="G163"/>
      <c r="H163"/>
      <c r="I163"/>
      <c r="J163"/>
      <c r="K163"/>
      <c r="L163"/>
      <c r="M163"/>
      <c r="N163"/>
      <c r="O163"/>
      <c r="P163"/>
      <c r="Q163"/>
      <c r="R163"/>
      <c r="S163"/>
      <c r="T163"/>
      <c r="U163"/>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row>
    <row r="164" spans="1:56" ht="12.75" customHeight="1" x14ac:dyDescent="0.25">
      <c r="A164"/>
      <c r="B164"/>
      <c r="C164"/>
      <c r="D164"/>
      <c r="E164"/>
      <c r="F164"/>
      <c r="G164"/>
      <c r="H164"/>
      <c r="I164"/>
      <c r="J164"/>
      <c r="K164"/>
      <c r="L164"/>
      <c r="M164"/>
      <c r="N164"/>
      <c r="O164"/>
      <c r="P164"/>
      <c r="Q164"/>
      <c r="R164"/>
      <c r="S164"/>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row>
    <row r="165" spans="1:56" ht="12.75" customHeight="1" x14ac:dyDescent="0.25">
      <c r="A165"/>
      <c r="B165"/>
      <c r="C165"/>
      <c r="D165"/>
      <c r="E165"/>
      <c r="F165"/>
      <c r="G165"/>
      <c r="H165"/>
      <c r="I165"/>
      <c r="J165"/>
      <c r="K165"/>
      <c r="L165"/>
      <c r="M165"/>
      <c r="N165"/>
      <c r="O165"/>
      <c r="P165"/>
      <c r="Q165"/>
      <c r="R165"/>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row>
    <row r="166" spans="1:56" ht="12.75" customHeight="1" x14ac:dyDescent="0.25">
      <c r="A166"/>
      <c r="B166"/>
      <c r="C166"/>
      <c r="D166"/>
      <c r="E166"/>
      <c r="F166"/>
      <c r="G166"/>
      <c r="H166"/>
      <c r="I166"/>
      <c r="J166"/>
      <c r="K166"/>
      <c r="L166"/>
      <c r="M166"/>
      <c r="N166"/>
      <c r="O166"/>
      <c r="P166"/>
      <c r="Q166"/>
      <c r="R166"/>
      <c r="S166"/>
      <c r="T166"/>
      <c r="U166"/>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row>
    <row r="167" spans="1:56" ht="12.75" customHeight="1" x14ac:dyDescent="0.25">
      <c r="A167"/>
      <c r="B167"/>
      <c r="C167"/>
      <c r="D167"/>
      <c r="E167"/>
      <c r="F167"/>
      <c r="G167"/>
      <c r="H167"/>
      <c r="I167"/>
      <c r="J167"/>
      <c r="K167"/>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row>
    <row r="168" spans="1:56" ht="12.75" customHeight="1" x14ac:dyDescent="0.25">
      <c r="A168"/>
      <c r="B168"/>
      <c r="C168"/>
      <c r="D168"/>
      <c r="E168"/>
      <c r="F168"/>
      <c r="G168"/>
      <c r="H168"/>
      <c r="I168"/>
      <c r="J168"/>
      <c r="K168"/>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row>
    <row r="169" spans="1:56" ht="12.75" customHeight="1" x14ac:dyDescent="0.25">
      <c r="A169"/>
      <c r="B169"/>
      <c r="C169"/>
      <c r="D169"/>
      <c r="E169"/>
      <c r="F169"/>
      <c r="G169"/>
      <c r="H169"/>
      <c r="I169"/>
      <c r="J169"/>
      <c r="K169"/>
      <c r="L169"/>
      <c r="M169"/>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row>
    <row r="170" spans="1:56" ht="12.75" customHeight="1" x14ac:dyDescent="0.25">
      <c r="A170"/>
      <c r="B170"/>
      <c r="C170"/>
      <c r="D170"/>
      <c r="E170"/>
      <c r="F170"/>
      <c r="G170"/>
      <c r="H170"/>
      <c r="I170"/>
      <c r="J170"/>
      <c r="K170"/>
      <c r="L170"/>
      <c r="M170"/>
      <c r="N170"/>
      <c r="O170"/>
      <c r="P170"/>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row>
    <row r="171" spans="1:56" ht="12.75" customHeight="1" x14ac:dyDescent="0.25">
      <c r="A171"/>
      <c r="B171"/>
      <c r="C171"/>
      <c r="D171"/>
      <c r="E171"/>
      <c r="F171"/>
      <c r="G171"/>
      <c r="H171"/>
      <c r="I171"/>
      <c r="J171"/>
      <c r="K171"/>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row>
    <row r="172" spans="1:56" ht="12.75" customHeight="1" x14ac:dyDescent="0.25">
      <c r="A172"/>
      <c r="B172"/>
      <c r="C172"/>
      <c r="D172"/>
      <c r="E172"/>
      <c r="F172"/>
      <c r="G172"/>
      <c r="H172"/>
      <c r="I172"/>
      <c r="J172"/>
      <c r="K172"/>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row>
    <row r="173" spans="1:56" ht="12.75" customHeight="1" x14ac:dyDescent="0.25">
      <c r="A173"/>
      <c r="B173"/>
      <c r="C173"/>
      <c r="D173"/>
      <c r="E173"/>
      <c r="F173"/>
      <c r="G173"/>
      <c r="H173"/>
      <c r="I173"/>
      <c r="J173"/>
      <c r="K173"/>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row>
    <row r="174" spans="1:56" ht="12.75" customHeight="1" x14ac:dyDescent="0.25">
      <c r="A174"/>
      <c r="B174"/>
      <c r="C174"/>
      <c r="D174"/>
      <c r="E174"/>
      <c r="F174"/>
      <c r="G174"/>
      <c r="H174"/>
      <c r="I174"/>
      <c r="J174"/>
      <c r="K174"/>
      <c r="L174"/>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row>
    <row r="175" spans="1:56" ht="12.75" customHeight="1" x14ac:dyDescent="0.25">
      <c r="A175"/>
      <c r="B175"/>
      <c r="C175"/>
      <c r="D175"/>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row>
    <row r="176" spans="1:56" ht="12.75" customHeight="1" x14ac:dyDescent="0.25">
      <c r="A176"/>
      <c r="B176"/>
      <c r="C176"/>
      <c r="D176"/>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row>
    <row r="177" spans="1:56" ht="12.75" customHeight="1" x14ac:dyDescent="0.25">
      <c r="A177"/>
      <c r="B177"/>
      <c r="C177"/>
      <c r="D177"/>
      <c r="E177"/>
      <c r="F177"/>
      <c r="G177"/>
      <c r="H177"/>
      <c r="I177"/>
      <c r="J177"/>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row>
    <row r="178" spans="1:56" ht="12.75" customHeight="1" x14ac:dyDescent="0.25">
      <c r="A178"/>
      <c r="B178"/>
      <c r="C178"/>
      <c r="D178"/>
      <c r="E178"/>
      <c r="F178"/>
      <c r="G178"/>
      <c r="H178"/>
      <c r="I178"/>
      <c r="J178"/>
      <c r="K178"/>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row>
    <row r="179" spans="1:56" ht="12.75" customHeight="1" x14ac:dyDescent="0.25">
      <c r="A179"/>
      <c r="B179"/>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row>
    <row r="180" spans="1:56" ht="12.75" customHeight="1" x14ac:dyDescent="0.25">
      <c r="A180"/>
      <c r="B180"/>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row>
    <row r="181" spans="1:56" ht="12.75" customHeight="1" x14ac:dyDescent="0.25">
      <c r="A181"/>
      <c r="B181"/>
      <c r="C181"/>
      <c r="D181"/>
      <c r="E181"/>
      <c r="F181"/>
      <c r="G181"/>
      <c r="H181"/>
      <c r="I181"/>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row>
    <row r="182" spans="1:56" ht="12.75" customHeight="1" x14ac:dyDescent="0.25">
      <c r="A182"/>
      <c r="B182"/>
      <c r="C182"/>
      <c r="D182"/>
      <c r="E182"/>
      <c r="F182"/>
      <c r="G182"/>
      <c r="H182"/>
      <c r="I182"/>
      <c r="J182"/>
      <c r="K182"/>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row>
    <row r="183" spans="1:56" ht="12.75" customHeight="1" x14ac:dyDescent="0.25">
      <c r="A183"/>
      <c r="B183"/>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row>
    <row r="184" spans="1:56" ht="12.75" customHeight="1" x14ac:dyDescent="0.25">
      <c r="A184"/>
      <c r="B184"/>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row>
    <row r="185" spans="1:56" ht="12.75" customHeight="1" x14ac:dyDescent="0.25">
      <c r="A185"/>
      <c r="B185"/>
      <c r="C185"/>
      <c r="D185"/>
      <c r="E185"/>
      <c r="F185"/>
      <c r="G185"/>
      <c r="H185"/>
      <c r="I185"/>
      <c r="J185"/>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row>
    <row r="186" spans="1:56" ht="12.75" customHeight="1" x14ac:dyDescent="0.25">
      <c r="A186"/>
      <c r="B186"/>
      <c r="C186"/>
      <c r="D186"/>
      <c r="E186"/>
      <c r="F186"/>
      <c r="G186"/>
      <c r="H186"/>
      <c r="I186"/>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row>
    <row r="187" spans="1:56" ht="12.75" customHeight="1" x14ac:dyDescent="0.25">
      <c r="A187"/>
      <c r="B187"/>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row>
    <row r="188" spans="1:56" ht="12.75" customHeight="1" x14ac:dyDescent="0.25">
      <c r="A188"/>
      <c r="B188"/>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row>
    <row r="189" spans="1:56" ht="12.75" customHeight="1" x14ac:dyDescent="0.25">
      <c r="A189"/>
      <c r="B189"/>
      <c r="C189"/>
      <c r="D189"/>
      <c r="E189"/>
      <c r="F189"/>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row>
    <row r="190" spans="1:56" ht="12.75" customHeight="1" x14ac:dyDescent="0.25">
      <c r="A190"/>
      <c r="B190"/>
      <c r="C190"/>
      <c r="D190"/>
      <c r="E190"/>
      <c r="F190"/>
      <c r="G190"/>
      <c r="H190"/>
      <c r="I190"/>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row>
    <row r="191" spans="1:56" ht="12.75" customHeight="1" x14ac:dyDescent="0.25">
      <c r="A191"/>
      <c r="B191"/>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row>
    <row r="192" spans="1:56" ht="12.75" customHeight="1" x14ac:dyDescent="0.25">
      <c r="A192"/>
      <c r="B192"/>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row>
    <row r="193" spans="1:56" ht="12.75" customHeight="1" x14ac:dyDescent="0.25">
      <c r="A193"/>
      <c r="B193"/>
      <c r="C193"/>
      <c r="D193"/>
      <c r="E193"/>
      <c r="F193"/>
      <c r="G193"/>
      <c r="H193"/>
      <c r="I193"/>
      <c r="J193"/>
      <c r="K193"/>
      <c r="L193"/>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row>
    <row r="194" spans="1:56" ht="12.75" customHeight="1" x14ac:dyDescent="0.25">
      <c r="A194"/>
      <c r="B194"/>
      <c r="C194"/>
      <c r="D194"/>
      <c r="E194"/>
      <c r="F194"/>
      <c r="G194"/>
      <c r="H194"/>
      <c r="I194"/>
      <c r="J194"/>
      <c r="K194"/>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row>
    <row r="195" spans="1:56" ht="12.75" customHeight="1" x14ac:dyDescent="0.25">
      <c r="A195"/>
      <c r="B195"/>
      <c r="C195"/>
      <c r="D195"/>
      <c r="E195"/>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row>
    <row r="196" spans="1:56" ht="12.75" customHeight="1" x14ac:dyDescent="0.25">
      <c r="A196"/>
      <c r="B196"/>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row>
    <row r="197" spans="1:56" ht="12.75" customHeight="1" x14ac:dyDescent="0.25">
      <c r="A197"/>
      <c r="B197"/>
      <c r="C197"/>
      <c r="D197"/>
      <c r="E197"/>
      <c r="F197"/>
      <c r="G197"/>
      <c r="H197"/>
      <c r="I197"/>
      <c r="J197"/>
      <c r="K197"/>
      <c r="L197"/>
      <c r="M197"/>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row>
    <row r="198" spans="1:56" ht="12.75" customHeight="1" x14ac:dyDescent="0.25">
      <c r="A198"/>
      <c r="B198"/>
      <c r="C198"/>
      <c r="D198"/>
      <c r="E198"/>
      <c r="F198"/>
      <c r="G198"/>
      <c r="H198"/>
      <c r="I198"/>
      <c r="J198"/>
      <c r="K198"/>
      <c r="L198"/>
      <c r="M198"/>
      <c r="N198"/>
      <c r="O198"/>
      <c r="P198"/>
      <c r="Q198"/>
      <c r="R198"/>
      <c r="S198"/>
      <c r="T198"/>
      <c r="U198"/>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row>
    <row r="199" spans="1:56" ht="12.75" customHeight="1" x14ac:dyDescent="0.25">
      <c r="A199"/>
      <c r="B199"/>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row>
    <row r="200" spans="1:56" ht="12.75" customHeight="1" x14ac:dyDescent="0.25">
      <c r="A200"/>
      <c r="B200"/>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row>
    <row r="201" spans="1:56" ht="12.75" customHeight="1" x14ac:dyDescent="0.25">
      <c r="A201"/>
      <c r="B201"/>
      <c r="C201"/>
      <c r="D201"/>
      <c r="E201"/>
      <c r="F201"/>
      <c r="G201"/>
      <c r="H201"/>
      <c r="I201"/>
      <c r="J201"/>
      <c r="K201"/>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row>
    <row r="202" spans="1:56" ht="12.75" customHeight="1" x14ac:dyDescent="0.25">
      <c r="A202"/>
      <c r="B202"/>
      <c r="C202"/>
      <c r="D202"/>
      <c r="E202"/>
      <c r="F202"/>
      <c r="G202"/>
      <c r="H202"/>
      <c r="I202"/>
      <c r="J202"/>
      <c r="K202"/>
      <c r="L202"/>
      <c r="M202"/>
      <c r="N202"/>
      <c r="O202"/>
      <c r="P202"/>
      <c r="Q202"/>
      <c r="R202"/>
      <c r="S202"/>
      <c r="T202"/>
      <c r="U202"/>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row>
    <row r="203" spans="1:56" ht="12.75" customHeight="1" x14ac:dyDescent="0.25">
      <c r="A203"/>
      <c r="B203"/>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row>
    <row r="204" spans="1:56" ht="12.75" customHeight="1" x14ac:dyDescent="0.25">
      <c r="A204"/>
      <c r="B204"/>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row>
    <row r="205" spans="1:56" ht="12.75" customHeight="1" x14ac:dyDescent="0.25">
      <c r="A205"/>
      <c r="B205"/>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row>
    <row r="206" spans="1:56" ht="12.75" customHeight="1" x14ac:dyDescent="0.25">
      <c r="A206"/>
      <c r="B206"/>
      <c r="C206"/>
      <c r="D206"/>
      <c r="E206"/>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row>
    <row r="207" spans="1:56" ht="12.75" customHeight="1" x14ac:dyDescent="0.25">
      <c r="A207"/>
      <c r="B207"/>
      <c r="C207"/>
      <c r="D207"/>
      <c r="E207"/>
      <c r="F207"/>
      <c r="G207"/>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row>
    <row r="208" spans="1:56" ht="12.75" customHeight="1" x14ac:dyDescent="0.25">
      <c r="A208"/>
      <c r="B208"/>
      <c r="C208"/>
      <c r="D208"/>
      <c r="E208"/>
      <c r="F208"/>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row>
    <row r="209" spans="1:56" ht="12.75" customHeight="1" x14ac:dyDescent="0.25">
      <c r="A209"/>
      <c r="B209"/>
      <c r="C209"/>
      <c r="D209"/>
      <c r="E209"/>
      <c r="F209"/>
      <c r="G209"/>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row>
    <row r="210" spans="1:56" ht="12.75" customHeight="1" x14ac:dyDescent="0.25">
      <c r="A210"/>
      <c r="B210"/>
      <c r="C210"/>
      <c r="D210"/>
      <c r="E210"/>
      <c r="F210"/>
      <c r="G210"/>
      <c r="H210"/>
      <c r="I210"/>
      <c r="J210"/>
      <c r="K210"/>
      <c r="L210"/>
      <c r="M210"/>
      <c r="N210"/>
      <c r="O210"/>
      <c r="P210"/>
      <c r="Q210"/>
      <c r="R210"/>
      <c r="S210"/>
      <c r="T210"/>
      <c r="U210"/>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row>
    <row r="211" spans="1:56" ht="12.75" customHeight="1" x14ac:dyDescent="0.25">
      <c r="A211"/>
      <c r="B211"/>
      <c r="C211"/>
      <c r="D211"/>
      <c r="E211"/>
      <c r="F211"/>
      <c r="G211"/>
      <c r="H211"/>
      <c r="I211"/>
      <c r="J211"/>
      <c r="K211"/>
      <c r="L211"/>
      <c r="M211"/>
      <c r="N211"/>
      <c r="O211"/>
      <c r="P211"/>
      <c r="Q211"/>
      <c r="R211"/>
      <c r="S211"/>
      <c r="T211"/>
      <c r="U211"/>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row>
    <row r="212" spans="1:56" ht="12.75" customHeight="1" x14ac:dyDescent="0.25">
      <c r="A212"/>
      <c r="B212"/>
      <c r="C212"/>
      <c r="D212"/>
      <c r="E212"/>
      <c r="F212"/>
      <c r="G212"/>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row>
    <row r="213" spans="1:56" ht="12.75" customHeight="1" x14ac:dyDescent="0.25">
      <c r="A213"/>
      <c r="B213"/>
      <c r="C213"/>
      <c r="D213"/>
      <c r="E213"/>
      <c r="F213"/>
      <c r="G213"/>
      <c r="H213"/>
      <c r="I213"/>
      <c r="J213"/>
      <c r="K213"/>
      <c r="L213"/>
      <c r="M213"/>
      <c r="N213"/>
      <c r="O213"/>
      <c r="P213"/>
      <c r="Q213"/>
      <c r="R213"/>
      <c r="S213"/>
      <c r="T213"/>
      <c r="U213"/>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row>
    <row r="214" spans="1:56" ht="12.75" customHeight="1" x14ac:dyDescent="0.25">
      <c r="A214"/>
      <c r="B214"/>
      <c r="C214"/>
      <c r="D214"/>
      <c r="E214"/>
      <c r="F214"/>
      <c r="G214"/>
      <c r="H214"/>
      <c r="I214"/>
      <c r="J214"/>
      <c r="K214"/>
      <c r="L214"/>
      <c r="M214"/>
      <c r="N214"/>
      <c r="O214"/>
      <c r="P214"/>
      <c r="Q214"/>
      <c r="R214"/>
      <c r="S214"/>
      <c r="T214"/>
      <c r="U214"/>
      <c r="V214"/>
      <c r="W214"/>
      <c r="X214"/>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row>
    <row r="215" spans="1:56" ht="12.75" customHeight="1" x14ac:dyDescent="0.25">
      <c r="A215"/>
      <c r="B215"/>
      <c r="C215"/>
      <c r="D215"/>
      <c r="E215"/>
      <c r="F215"/>
      <c r="G215"/>
      <c r="H215"/>
      <c r="I215"/>
      <c r="J215"/>
      <c r="K215"/>
      <c r="L215"/>
      <c r="M215"/>
      <c r="N215"/>
      <c r="O215"/>
      <c r="P215"/>
      <c r="Q215"/>
      <c r="R215"/>
      <c r="S215"/>
      <c r="T215"/>
      <c r="U215"/>
      <c r="V215"/>
      <c r="W215"/>
      <c r="X215"/>
      <c r="Y215"/>
      <c r="Z215"/>
      <c r="AA215"/>
      <c r="AB215"/>
      <c r="AC215"/>
      <c r="AD215"/>
      <c r="AE215"/>
      <c r="AF215"/>
      <c r="AG215"/>
      <c r="AH215"/>
      <c r="AI215"/>
      <c r="AJ215"/>
      <c r="AK215"/>
      <c r="AL215"/>
      <c r="AM215"/>
      <c r="AN215"/>
      <c r="AO215"/>
      <c r="AP215"/>
      <c r="AQ215"/>
      <c r="AR215"/>
      <c r="AS215"/>
      <c r="AT215"/>
      <c r="AU215"/>
      <c r="AV215"/>
      <c r="AW215"/>
      <c r="AX215"/>
      <c r="AY215"/>
      <c r="AZ215"/>
      <c r="BA215"/>
      <c r="BB215"/>
      <c r="BC215"/>
      <c r="BD215"/>
    </row>
    <row r="216" spans="1:56" ht="12.75" customHeight="1" x14ac:dyDescent="0.25">
      <c r="A216"/>
      <c r="B216"/>
      <c r="C216"/>
      <c r="D216"/>
      <c r="E216"/>
      <c r="F216"/>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row>
    <row r="217" spans="1:56" ht="12.75" customHeight="1" x14ac:dyDescent="0.25">
      <c r="A217"/>
      <c r="B217"/>
      <c r="C217"/>
      <c r="D217"/>
      <c r="E217"/>
      <c r="F217"/>
      <c r="G217"/>
      <c r="H217"/>
      <c r="I217"/>
      <c r="J217"/>
      <c r="K217"/>
      <c r="L217"/>
      <c r="M217"/>
      <c r="N217"/>
      <c r="O217"/>
      <c r="P217"/>
      <c r="Q217"/>
      <c r="R217"/>
      <c r="S217"/>
      <c r="T217"/>
      <c r="U217"/>
      <c r="V217"/>
      <c r="W217"/>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row>
    <row r="218" spans="1:56" ht="12.75" customHeight="1" x14ac:dyDescent="0.25">
      <c r="A218"/>
      <c r="B218"/>
      <c r="C218"/>
      <c r="D218"/>
      <c r="E218"/>
      <c r="F218"/>
      <c r="G218"/>
      <c r="H218"/>
      <c r="I218"/>
      <c r="J218"/>
      <c r="K218"/>
      <c r="L218"/>
      <c r="M218"/>
      <c r="N218"/>
      <c r="O218"/>
      <c r="P218"/>
      <c r="Q218"/>
      <c r="R218"/>
      <c r="S218"/>
      <c r="T218"/>
      <c r="U218"/>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row>
    <row r="219" spans="1:56" ht="12.75" customHeight="1" x14ac:dyDescent="0.25">
      <c r="A219"/>
      <c r="B219"/>
      <c r="C219"/>
      <c r="D219"/>
      <c r="E219"/>
      <c r="F219"/>
      <c r="G219"/>
      <c r="H219"/>
      <c r="I219"/>
      <c r="J219"/>
      <c r="K219"/>
      <c r="L219"/>
      <c r="M219"/>
      <c r="N219"/>
      <c r="O219"/>
      <c r="P219"/>
      <c r="Q219"/>
      <c r="R219"/>
      <c r="S219"/>
      <c r="T219"/>
      <c r="U219"/>
      <c r="V219"/>
      <c r="W219"/>
      <c r="X219"/>
      <c r="Y219"/>
      <c r="Z219"/>
      <c r="AA219"/>
      <c r="AB219"/>
      <c r="AC219"/>
      <c r="AD219"/>
      <c r="AE219"/>
      <c r="AF219"/>
      <c r="AG219"/>
      <c r="AH219"/>
      <c r="AI219"/>
      <c r="AJ219"/>
      <c r="AK219"/>
      <c r="AL219"/>
      <c r="AM219"/>
      <c r="AN219"/>
      <c r="AO219"/>
      <c r="AP219"/>
      <c r="AQ219"/>
      <c r="AR219"/>
      <c r="AS219"/>
      <c r="AT219"/>
      <c r="AU219"/>
      <c r="AV219"/>
      <c r="AW219"/>
      <c r="AX219"/>
      <c r="AY219"/>
      <c r="AZ219"/>
      <c r="BA219"/>
      <c r="BB219"/>
      <c r="BC219"/>
      <c r="BD219"/>
    </row>
    <row r="220" spans="1:56" ht="12.75" customHeight="1" x14ac:dyDescent="0.25">
      <c r="A220"/>
      <c r="B220"/>
      <c r="C220"/>
      <c r="D220"/>
      <c r="E220"/>
      <c r="F220"/>
      <c r="G220"/>
      <c r="H220"/>
      <c r="I220"/>
      <c r="J220"/>
      <c r="K220"/>
      <c r="L220"/>
      <c r="M220"/>
      <c r="N220"/>
      <c r="O220"/>
      <c r="P220"/>
      <c r="Q220"/>
      <c r="R220"/>
      <c r="S220"/>
      <c r="T220"/>
      <c r="U220"/>
      <c r="V220"/>
      <c r="W220"/>
      <c r="X220"/>
      <c r="Y220"/>
      <c r="Z220"/>
      <c r="AA220"/>
      <c r="AB220"/>
      <c r="AC220"/>
      <c r="AD220"/>
      <c r="AE220"/>
      <c r="AF220"/>
      <c r="AG220"/>
      <c r="AH220"/>
      <c r="AI220"/>
      <c r="AJ220"/>
      <c r="AK220"/>
      <c r="AL220"/>
      <c r="AM220"/>
      <c r="AN220"/>
      <c r="AO220"/>
      <c r="AP220"/>
      <c r="AQ220"/>
      <c r="AR220"/>
      <c r="AS220"/>
      <c r="AT220"/>
      <c r="AU220"/>
      <c r="AV220"/>
      <c r="AW220"/>
      <c r="AX220"/>
      <c r="AY220"/>
      <c r="AZ220"/>
      <c r="BA220"/>
      <c r="BB220"/>
      <c r="BC220"/>
      <c r="BD220"/>
    </row>
    <row r="221" spans="1:56" ht="12.75" customHeight="1" x14ac:dyDescent="0.25">
      <c r="A221"/>
      <c r="B221"/>
      <c r="C221"/>
      <c r="D221"/>
      <c r="E221"/>
      <c r="F221"/>
      <c r="G221"/>
      <c r="H221"/>
      <c r="I221"/>
      <c r="J221"/>
      <c r="K221"/>
      <c r="L221"/>
      <c r="M221"/>
      <c r="N221"/>
      <c r="O221"/>
      <c r="P221"/>
      <c r="Q221"/>
      <c r="R221"/>
      <c r="S221"/>
      <c r="T221"/>
      <c r="U221"/>
      <c r="V221"/>
      <c r="W221"/>
      <c r="X221"/>
      <c r="Y221"/>
      <c r="Z221"/>
      <c r="AA221"/>
      <c r="AB221"/>
      <c r="AC221"/>
      <c r="AD221"/>
      <c r="AE221"/>
      <c r="AF221"/>
      <c r="AG221"/>
      <c r="AH221"/>
      <c r="AI221"/>
      <c r="AJ221"/>
      <c r="AK221"/>
      <c r="AL221"/>
      <c r="AM221"/>
      <c r="AN221"/>
      <c r="AO221"/>
      <c r="AP221"/>
      <c r="AQ221"/>
      <c r="AR221"/>
      <c r="AS221"/>
      <c r="AT221"/>
      <c r="AU221"/>
      <c r="AV221"/>
      <c r="AW221"/>
      <c r="AX221"/>
      <c r="AY221"/>
      <c r="AZ221"/>
      <c r="BA221"/>
      <c r="BB221"/>
      <c r="BC221"/>
      <c r="BD221"/>
    </row>
    <row r="222" spans="1:56" ht="12.75" customHeight="1" x14ac:dyDescent="0.25">
      <c r="A222"/>
      <c r="B222"/>
      <c r="C222"/>
      <c r="D222"/>
      <c r="E222"/>
      <c r="F222"/>
      <c r="G222"/>
      <c r="H222"/>
      <c r="I222"/>
      <c r="J222"/>
      <c r="K222"/>
      <c r="L222"/>
      <c r="M222"/>
      <c r="N222"/>
      <c r="O222"/>
      <c r="P222"/>
      <c r="Q222"/>
      <c r="R222"/>
      <c r="S222"/>
      <c r="T222"/>
      <c r="U222"/>
      <c r="V222"/>
      <c r="W222"/>
      <c r="X222"/>
      <c r="Y222"/>
      <c r="Z222"/>
      <c r="AA222"/>
      <c r="AB222"/>
      <c r="AC222"/>
      <c r="AD222"/>
      <c r="AE222"/>
      <c r="AF222"/>
      <c r="AG222"/>
      <c r="AH222"/>
      <c r="AI222"/>
      <c r="AJ222"/>
      <c r="AK222"/>
      <c r="AL222"/>
      <c r="AM222"/>
      <c r="AN222"/>
      <c r="AO222"/>
      <c r="AP222"/>
      <c r="AQ222"/>
      <c r="AR222"/>
      <c r="AS222"/>
      <c r="AT222"/>
      <c r="AU222"/>
      <c r="AV222"/>
      <c r="AW222"/>
      <c r="AX222"/>
      <c r="AY222"/>
      <c r="AZ222"/>
      <c r="BA222"/>
      <c r="BB222"/>
      <c r="BC222"/>
      <c r="BD222"/>
    </row>
    <row r="223" spans="1:56" ht="12.75" customHeight="1" x14ac:dyDescent="0.25">
      <c r="A223"/>
      <c r="B223"/>
      <c r="C223"/>
      <c r="D223"/>
      <c r="E223"/>
      <c r="F223"/>
      <c r="G223"/>
      <c r="H223"/>
      <c r="I223"/>
      <c r="J223"/>
      <c r="K223"/>
      <c r="L223"/>
      <c r="M223"/>
      <c r="N223"/>
      <c r="O223"/>
      <c r="P223"/>
      <c r="Q223"/>
      <c r="R223"/>
      <c r="S223"/>
      <c r="T223"/>
      <c r="U223"/>
      <c r="V223"/>
      <c r="W223"/>
      <c r="X223"/>
      <c r="Y223"/>
      <c r="Z223"/>
      <c r="AA223"/>
      <c r="AB223"/>
      <c r="AC223"/>
      <c r="AD223"/>
      <c r="AE223"/>
      <c r="AF223"/>
      <c r="AG223"/>
      <c r="AH223"/>
      <c r="AI223"/>
      <c r="AJ223"/>
      <c r="AK223"/>
      <c r="AL223"/>
      <c r="AM223"/>
      <c r="AN223"/>
      <c r="AO223"/>
      <c r="AP223"/>
      <c r="AQ223"/>
      <c r="AR223"/>
      <c r="AS223"/>
      <c r="AT223"/>
      <c r="AU223"/>
      <c r="AV223"/>
      <c r="AW223"/>
      <c r="AX223"/>
      <c r="AY223"/>
      <c r="AZ223"/>
      <c r="BA223"/>
      <c r="BB223"/>
      <c r="BC223"/>
      <c r="BD223"/>
    </row>
    <row r="224" spans="1:56" ht="12.75" customHeight="1" x14ac:dyDescent="0.25">
      <c r="A224"/>
      <c r="B224"/>
      <c r="C224"/>
      <c r="D224"/>
      <c r="E224"/>
      <c r="F224"/>
      <c r="G224"/>
      <c r="H224"/>
      <c r="I224"/>
      <c r="J224"/>
      <c r="K224"/>
      <c r="L224"/>
      <c r="M224"/>
      <c r="N224"/>
      <c r="O224"/>
      <c r="P224"/>
      <c r="Q224"/>
      <c r="R224"/>
      <c r="S224"/>
      <c r="T224"/>
      <c r="U224"/>
      <c r="V224"/>
      <c r="W224"/>
      <c r="X224"/>
      <c r="Y224"/>
      <c r="Z224"/>
      <c r="AA224"/>
      <c r="AB224"/>
      <c r="AC224"/>
      <c r="AD224"/>
      <c r="AE224"/>
      <c r="AF224"/>
      <c r="AG224"/>
      <c r="AH224"/>
      <c r="AI224"/>
      <c r="AJ224"/>
      <c r="AK224"/>
      <c r="AL224"/>
      <c r="AM224"/>
      <c r="AN224"/>
      <c r="AO224"/>
      <c r="AP224"/>
      <c r="AQ224"/>
      <c r="AR224"/>
      <c r="AS224"/>
      <c r="AT224"/>
      <c r="AU224"/>
      <c r="AV224"/>
      <c r="AW224"/>
      <c r="AX224"/>
      <c r="AY224"/>
      <c r="AZ224"/>
      <c r="BA224"/>
      <c r="BB224"/>
      <c r="BC224"/>
      <c r="BD224"/>
    </row>
    <row r="225" spans="1:56" ht="12.75" customHeight="1" x14ac:dyDescent="0.25">
      <c r="A225"/>
      <c r="B225"/>
      <c r="C225"/>
      <c r="D225"/>
      <c r="E225"/>
      <c r="F225"/>
      <c r="G225"/>
      <c r="H225"/>
      <c r="I225"/>
      <c r="J225"/>
      <c r="K225"/>
      <c r="L225"/>
      <c r="M225"/>
      <c r="N225"/>
      <c r="O225"/>
      <c r="P225"/>
      <c r="Q225"/>
      <c r="R225"/>
      <c r="S225"/>
      <c r="T225"/>
      <c r="U225"/>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row>
    <row r="226" spans="1:56" ht="12.75" customHeight="1" x14ac:dyDescent="0.25">
      <c r="A226"/>
      <c r="B226"/>
      <c r="C226"/>
      <c r="D226"/>
      <c r="E226"/>
      <c r="F226"/>
      <c r="G226"/>
      <c r="H226"/>
      <c r="I226"/>
      <c r="J226"/>
      <c r="K226"/>
      <c r="L226"/>
      <c r="M226"/>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row>
    <row r="227" spans="1:56" ht="12.75" customHeight="1" x14ac:dyDescent="0.25">
      <c r="A227"/>
      <c r="B227"/>
      <c r="C227"/>
      <c r="D227"/>
      <c r="E227"/>
      <c r="F227"/>
      <c r="G227"/>
      <c r="H227"/>
      <c r="I227"/>
      <c r="J227"/>
      <c r="K227"/>
      <c r="L227"/>
      <c r="M227"/>
      <c r="N227"/>
      <c r="O227"/>
      <c r="P227"/>
      <c r="Q227"/>
      <c r="R227"/>
      <c r="S227"/>
      <c r="T227"/>
      <c r="U227"/>
      <c r="V227"/>
      <c r="W227"/>
      <c r="X227"/>
      <c r="Y227"/>
      <c r="Z227"/>
      <c r="AA227"/>
      <c r="AB227"/>
      <c r="AC227"/>
      <c r="AD227"/>
      <c r="AE227"/>
      <c r="AF227"/>
      <c r="AG227"/>
      <c r="AH227"/>
      <c r="AI227"/>
      <c r="AJ227"/>
      <c r="AK227"/>
      <c r="AL227"/>
      <c r="AM227"/>
      <c r="AN227"/>
      <c r="AO227"/>
      <c r="AP227"/>
      <c r="AQ227"/>
      <c r="AR227"/>
      <c r="AS227"/>
      <c r="AT227"/>
      <c r="AU227"/>
      <c r="AV227"/>
      <c r="AW227"/>
      <c r="AX227"/>
      <c r="AY227"/>
      <c r="AZ227"/>
      <c r="BA227"/>
      <c r="BB227"/>
      <c r="BC227"/>
      <c r="BD227"/>
    </row>
    <row r="228" spans="1:56" ht="12.75" customHeight="1" x14ac:dyDescent="0.25">
      <c r="A228"/>
      <c r="B228"/>
      <c r="C228"/>
      <c r="D228"/>
      <c r="E228"/>
      <c r="F228"/>
      <c r="G228"/>
      <c r="H228"/>
      <c r="I228"/>
      <c r="J228"/>
      <c r="K228"/>
      <c r="L228"/>
      <c r="M228"/>
      <c r="N228"/>
      <c r="O228"/>
      <c r="P228"/>
      <c r="Q228"/>
      <c r="R228"/>
      <c r="S228"/>
      <c r="T228"/>
      <c r="U228"/>
      <c r="V228"/>
      <c r="W228"/>
      <c r="X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row>
    <row r="229" spans="1:56" ht="12.75" customHeight="1" x14ac:dyDescent="0.25">
      <c r="A229"/>
      <c r="B229"/>
      <c r="C229"/>
      <c r="D229"/>
      <c r="E229"/>
      <c r="F229"/>
      <c r="G229"/>
      <c r="H229"/>
      <c r="I229"/>
      <c r="J229"/>
      <c r="K229"/>
      <c r="L229"/>
      <c r="M229"/>
      <c r="N229"/>
      <c r="O229"/>
      <c r="P229"/>
      <c r="Q229"/>
      <c r="R229"/>
      <c r="S229"/>
      <c r="T229"/>
      <c r="U229"/>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row>
    <row r="230" spans="1:56" ht="12.75" customHeight="1" x14ac:dyDescent="0.25">
      <c r="A230"/>
      <c r="B230"/>
      <c r="C230"/>
      <c r="D230"/>
      <c r="E230"/>
      <c r="F230"/>
      <c r="G230"/>
      <c r="H230"/>
      <c r="I230"/>
      <c r="J230"/>
      <c r="K230"/>
      <c r="L230"/>
      <c r="M230"/>
      <c r="N230"/>
      <c r="O230"/>
      <c r="P230"/>
      <c r="Q230"/>
      <c r="R230"/>
      <c r="S230"/>
      <c r="T230"/>
      <c r="U230"/>
      <c r="V230"/>
      <c r="W230"/>
      <c r="X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row>
    <row r="231" spans="1:56" ht="12.75" customHeight="1" x14ac:dyDescent="0.25">
      <c r="A231"/>
      <c r="B231"/>
      <c r="C231"/>
      <c r="D231"/>
      <c r="E231"/>
      <c r="F231"/>
      <c r="G231"/>
      <c r="H231"/>
      <c r="I231"/>
      <c r="J231"/>
      <c r="K231"/>
      <c r="L231"/>
      <c r="M231"/>
      <c r="N231"/>
      <c r="O231"/>
      <c r="P231"/>
      <c r="Q231"/>
      <c r="R231"/>
      <c r="S231"/>
      <c r="T231"/>
      <c r="U231"/>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row>
    <row r="232" spans="1:56" ht="12.75" customHeight="1" x14ac:dyDescent="0.25">
      <c r="A232"/>
      <c r="B232"/>
      <c r="C232"/>
      <c r="D232"/>
      <c r="E232"/>
      <c r="F232"/>
      <c r="G232"/>
      <c r="H232"/>
      <c r="I232"/>
      <c r="J232"/>
      <c r="K232"/>
      <c r="L232"/>
      <c r="M232"/>
      <c r="N232"/>
      <c r="O232"/>
      <c r="P232"/>
      <c r="Q232"/>
      <c r="R232"/>
      <c r="S232"/>
      <c r="T232"/>
      <c r="U232"/>
      <c r="V232"/>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row>
    <row r="233" spans="1:56" ht="12.75" customHeight="1" x14ac:dyDescent="0.25">
      <c r="A233"/>
      <c r="B233"/>
      <c r="C233"/>
      <c r="D233"/>
      <c r="E233"/>
      <c r="F233"/>
      <c r="G233"/>
      <c r="H233"/>
      <c r="I233"/>
      <c r="J233"/>
      <c r="K233"/>
      <c r="L233"/>
      <c r="M233"/>
      <c r="N233"/>
      <c r="O233"/>
      <c r="P233"/>
      <c r="Q233"/>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row>
    <row r="234" spans="1:56" ht="12.75" customHeight="1" x14ac:dyDescent="0.25">
      <c r="A234"/>
      <c r="B234"/>
      <c r="C234"/>
      <c r="D234"/>
      <c r="E234"/>
      <c r="F234"/>
      <c r="G234"/>
      <c r="H234"/>
      <c r="I234"/>
      <c r="J234"/>
      <c r="K234"/>
      <c r="L234"/>
      <c r="M234"/>
      <c r="N234"/>
      <c r="O234"/>
      <c r="P234"/>
      <c r="Q234"/>
      <c r="R234"/>
      <c r="S234"/>
      <c r="T234"/>
      <c r="U234"/>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row>
    <row r="235" spans="1:56" ht="12.75" customHeight="1" x14ac:dyDescent="0.25">
      <c r="A235"/>
      <c r="B235"/>
      <c r="C235"/>
      <c r="D235"/>
      <c r="E235"/>
      <c r="F235"/>
      <c r="G235"/>
      <c r="H235"/>
      <c r="I235"/>
      <c r="J235"/>
      <c r="K235"/>
      <c r="L235"/>
      <c r="M235"/>
      <c r="N235"/>
      <c r="O235"/>
      <c r="P235"/>
      <c r="Q235"/>
      <c r="R235"/>
      <c r="S235"/>
      <c r="T235"/>
      <c r="U235"/>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row>
    <row r="236" spans="1:56" ht="12.75" customHeight="1" x14ac:dyDescent="0.25">
      <c r="A236"/>
      <c r="B236"/>
      <c r="C236"/>
      <c r="D236"/>
      <c r="E236"/>
      <c r="F236"/>
      <c r="G236"/>
      <c r="H236"/>
      <c r="I236"/>
      <c r="J236"/>
      <c r="K236"/>
      <c r="L236"/>
      <c r="M236"/>
      <c r="N236"/>
      <c r="O236"/>
      <c r="P236"/>
      <c r="Q236"/>
      <c r="R236"/>
      <c r="S236"/>
      <c r="T236"/>
      <c r="U236"/>
      <c r="V236"/>
      <c r="W236"/>
      <c r="X236"/>
      <c r="Y236"/>
      <c r="Z236"/>
      <c r="AA236"/>
      <c r="AB236"/>
      <c r="AC236"/>
      <c r="AD236"/>
      <c r="AE236"/>
      <c r="AF236"/>
      <c r="AG236"/>
      <c r="AH236"/>
      <c r="AI236"/>
      <c r="AJ236"/>
      <c r="AK236"/>
      <c r="AL236"/>
      <c r="AM236"/>
      <c r="AN236"/>
      <c r="AO236"/>
      <c r="AP236"/>
      <c r="AQ236"/>
      <c r="AR236"/>
      <c r="AS236"/>
      <c r="AT236"/>
      <c r="AU236"/>
      <c r="AV236"/>
      <c r="AW236"/>
      <c r="AX236"/>
      <c r="AY236"/>
      <c r="AZ236"/>
      <c r="BA236"/>
      <c r="BB236"/>
      <c r="BC236"/>
      <c r="BD236"/>
    </row>
  </sheetData>
  <sortState xmlns:xlrd2="http://schemas.microsoft.com/office/spreadsheetml/2017/richdata2" ref="CK59:CN257">
    <sortCondition sortBy="cellColor" ref="CM59:CM257" dxfId="0"/>
  </sortState>
  <mergeCells count="4">
    <mergeCell ref="B4:E4"/>
    <mergeCell ref="G4:I4"/>
    <mergeCell ref="K4:O4"/>
    <mergeCell ref="Q4:S4"/>
  </mergeCells>
  <phoneticPr fontId="13" type="noConversion"/>
  <pageMargins left="0.70866141732283472" right="0.15748031496062992" top="0.98425196850393704" bottom="0.55118110236220474" header="0.51181102362204722" footer="0.51181102362204722"/>
  <pageSetup paperSize="9" scale="76" orientation="portrait" r:id="rId1"/>
  <headerFooter alignWithMargins="0">
    <oddHeader>&amp;R&amp;"Arial,Fet"LASTBILAR</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25027-8B47-4855-AA18-20C7F476EDE6}">
  <sheetPr codeName="Blad12">
    <pageSetUpPr fitToPage="1"/>
  </sheetPr>
  <dimension ref="A1:P144"/>
  <sheetViews>
    <sheetView showGridLines="0" zoomScaleNormal="100" workbookViewId="0">
      <selection activeCell="L6" sqref="L6"/>
    </sheetView>
  </sheetViews>
  <sheetFormatPr defaultColWidth="9.33203125" defaultRowHeight="12.75" customHeight="1" x14ac:dyDescent="0.2"/>
  <cols>
    <col min="1" max="1" width="9" style="70" customWidth="1"/>
    <col min="2" max="2" width="8.5546875" style="40" customWidth="1"/>
    <col min="3" max="3" width="1.33203125" style="40" customWidth="1"/>
    <col min="4" max="4" width="8.5546875" style="40" customWidth="1"/>
    <col min="5" max="5" width="8.44140625" style="40" customWidth="1"/>
    <col min="6" max="6" width="1.6640625" style="40" customWidth="1"/>
    <col min="7" max="7" width="8.5546875" style="40" customWidth="1"/>
    <col min="8" max="8" width="1.33203125" style="40" customWidth="1"/>
    <col min="9" max="9" width="8.6640625" style="40" customWidth="1"/>
    <col min="10" max="10" width="9.33203125" style="40" customWidth="1"/>
    <col min="11" max="11" width="1.6640625" style="40" customWidth="1"/>
    <col min="12" max="12" width="8.6640625" style="40" customWidth="1"/>
    <col min="13" max="13" width="10.5546875" style="40" customWidth="1"/>
    <col min="14" max="14" width="1.6640625" style="40" customWidth="1"/>
    <col min="15" max="15" width="9.44140625" style="40" customWidth="1"/>
    <col min="16" max="16384" width="9.33203125" style="10"/>
  </cols>
  <sheetData>
    <row r="1" spans="1:15" s="71" customFormat="1" ht="12.75" customHeight="1" x14ac:dyDescent="0.25">
      <c r="A1" s="374" t="s">
        <v>428</v>
      </c>
      <c r="B1" s="420"/>
      <c r="C1" s="420"/>
      <c r="D1" s="420"/>
      <c r="E1" s="504"/>
      <c r="F1" s="505"/>
      <c r="K1" s="505"/>
      <c r="L1" s="506"/>
    </row>
    <row r="2" spans="1:15" s="71" customFormat="1" ht="12.75" customHeight="1" x14ac:dyDescent="0.25">
      <c r="A2" s="240" t="s">
        <v>429</v>
      </c>
      <c r="B2" s="67"/>
      <c r="C2" s="67"/>
      <c r="D2" s="67"/>
      <c r="E2" s="507"/>
      <c r="F2" s="41"/>
      <c r="G2" s="40"/>
      <c r="H2" s="40"/>
      <c r="I2" s="40"/>
      <c r="J2"/>
      <c r="K2" s="41"/>
      <c r="L2" s="508"/>
      <c r="M2" s="40"/>
      <c r="N2" s="40"/>
      <c r="O2" s="40"/>
    </row>
    <row r="3" spans="1:15" ht="12.75" customHeight="1" x14ac:dyDescent="0.25">
      <c r="A3" s="206"/>
      <c r="B3" s="87"/>
      <c r="C3" s="87"/>
      <c r="D3" s="87"/>
      <c r="E3" s="45"/>
      <c r="F3" s="45"/>
      <c r="G3" s="206"/>
      <c r="H3" s="206"/>
      <c r="I3" s="206"/>
      <c r="J3"/>
      <c r="L3"/>
      <c r="M3" s="10"/>
      <c r="N3" s="10"/>
      <c r="O3" s="10"/>
    </row>
    <row r="4" spans="1:15" ht="12.75" customHeight="1" x14ac:dyDescent="0.25">
      <c r="B4" s="41" t="s">
        <v>50</v>
      </c>
      <c r="C4" s="41"/>
      <c r="D4" s="709" t="s">
        <v>51</v>
      </c>
      <c r="E4" s="709"/>
      <c r="F4" s="41"/>
      <c r="G4" s="41" t="s">
        <v>67</v>
      </c>
      <c r="H4" s="41"/>
      <c r="I4" s="509" t="s">
        <v>13</v>
      </c>
      <c r="J4"/>
      <c r="K4"/>
      <c r="L4"/>
      <c r="M4" s="10"/>
      <c r="N4" s="10"/>
      <c r="O4" s="10"/>
    </row>
    <row r="5" spans="1:15" ht="12.75" customHeight="1" x14ac:dyDescent="0.25">
      <c r="B5" s="70"/>
      <c r="C5" s="70"/>
      <c r="D5" s="70"/>
      <c r="E5" s="41" t="s">
        <v>384</v>
      </c>
      <c r="F5" s="41"/>
      <c r="G5" s="41" t="s">
        <v>56</v>
      </c>
      <c r="H5" s="41"/>
      <c r="I5" s="41"/>
      <c r="J5"/>
      <c r="K5"/>
      <c r="L5"/>
      <c r="M5" s="10"/>
      <c r="N5" s="10"/>
      <c r="O5" s="10"/>
    </row>
    <row r="6" spans="1:15" s="110" customFormat="1" ht="12.75" customHeight="1" x14ac:dyDescent="0.25">
      <c r="A6" s="70" t="s">
        <v>48</v>
      </c>
      <c r="B6" s="70"/>
      <c r="C6" s="70"/>
      <c r="D6" s="70"/>
      <c r="E6" s="41" t="s">
        <v>57</v>
      </c>
      <c r="F6" s="41"/>
      <c r="G6" s="41"/>
      <c r="H6" s="41"/>
      <c r="I6" s="509"/>
      <c r="J6"/>
      <c r="K6"/>
      <c r="L6"/>
    </row>
    <row r="7" spans="1:15" ht="12.75" customHeight="1" x14ac:dyDescent="0.25">
      <c r="A7" s="206" t="s">
        <v>49</v>
      </c>
      <c r="B7" s="114"/>
      <c r="C7" s="114"/>
      <c r="D7" s="114"/>
      <c r="E7" s="206"/>
      <c r="F7" s="206"/>
      <c r="G7" s="114"/>
      <c r="H7" s="114"/>
      <c r="I7" s="428"/>
      <c r="J7"/>
      <c r="K7"/>
      <c r="L7"/>
      <c r="M7" s="688"/>
      <c r="N7" s="10"/>
      <c r="O7" s="10"/>
    </row>
    <row r="8" spans="1:15" ht="12.75" customHeight="1" x14ac:dyDescent="0.25">
      <c r="A8" s="510">
        <v>2014</v>
      </c>
      <c r="B8" s="511">
        <v>112053</v>
      </c>
      <c r="C8" s="511"/>
      <c r="D8" s="511">
        <v>354759</v>
      </c>
      <c r="E8" s="511">
        <v>1396</v>
      </c>
      <c r="F8" s="511"/>
      <c r="G8" s="511">
        <v>34849</v>
      </c>
      <c r="H8" s="692"/>
      <c r="I8" s="511">
        <v>501661</v>
      </c>
      <c r="J8" s="82"/>
      <c r="K8"/>
      <c r="L8" s="82"/>
      <c r="M8" s="82"/>
      <c r="N8" s="82"/>
      <c r="O8" s="82"/>
    </row>
    <row r="9" spans="1:15" ht="12.75" customHeight="1" x14ac:dyDescent="0.25">
      <c r="A9" s="510">
        <v>2015</v>
      </c>
      <c r="B9" s="511">
        <v>103310</v>
      </c>
      <c r="C9" s="511"/>
      <c r="D9" s="511">
        <v>370532</v>
      </c>
      <c r="E9" s="511">
        <v>1651</v>
      </c>
      <c r="F9" s="511"/>
      <c r="G9" s="511">
        <v>42326</v>
      </c>
      <c r="H9" s="692"/>
      <c r="I9" s="511">
        <v>516168</v>
      </c>
      <c r="J9" s="82"/>
      <c r="K9"/>
      <c r="L9" s="82"/>
      <c r="M9" s="82"/>
      <c r="N9" s="82"/>
      <c r="O9" s="82"/>
    </row>
    <row r="10" spans="1:15" ht="12.75" customHeight="1" x14ac:dyDescent="0.25">
      <c r="A10" s="510">
        <v>2016</v>
      </c>
      <c r="B10" s="511">
        <v>95160</v>
      </c>
      <c r="C10" s="511"/>
      <c r="D10" s="511">
        <v>388736</v>
      </c>
      <c r="E10" s="511">
        <v>1959</v>
      </c>
      <c r="F10" s="511"/>
      <c r="G10" s="511">
        <v>50852</v>
      </c>
      <c r="H10" s="692"/>
      <c r="I10" s="511">
        <v>534748</v>
      </c>
      <c r="J10" s="82"/>
      <c r="K10"/>
      <c r="L10" s="82"/>
      <c r="M10" s="82"/>
      <c r="N10" s="82"/>
      <c r="O10" s="82"/>
    </row>
    <row r="11" spans="1:15" ht="12.75" customHeight="1" x14ac:dyDescent="0.25">
      <c r="A11" s="510">
        <v>2017</v>
      </c>
      <c r="B11" s="511">
        <v>87207</v>
      </c>
      <c r="C11" s="511"/>
      <c r="D11" s="511">
        <v>407874</v>
      </c>
      <c r="E11" s="511">
        <v>2273</v>
      </c>
      <c r="F11" s="511"/>
      <c r="G11" s="511">
        <v>60282</v>
      </c>
      <c r="H11" s="692"/>
      <c r="I11" s="511">
        <v>555363</v>
      </c>
      <c r="J11" s="82"/>
      <c r="K11"/>
      <c r="L11" s="82"/>
      <c r="M11" s="82"/>
      <c r="N11" s="82"/>
      <c r="O11" s="82"/>
    </row>
    <row r="12" spans="1:15" ht="12.75" customHeight="1" x14ac:dyDescent="0.25">
      <c r="A12" s="510">
        <v>2018</v>
      </c>
      <c r="B12" s="511">
        <v>79173</v>
      </c>
      <c r="C12" s="511"/>
      <c r="D12" s="511">
        <v>423444</v>
      </c>
      <c r="E12" s="511">
        <v>2501</v>
      </c>
      <c r="F12" s="511"/>
      <c r="G12" s="511">
        <v>69458</v>
      </c>
      <c r="H12" s="692"/>
      <c r="I12" s="511">
        <v>572075</v>
      </c>
      <c r="J12" s="82"/>
      <c r="K12"/>
      <c r="L12" s="82"/>
      <c r="M12" s="82"/>
      <c r="N12" s="82"/>
      <c r="O12" s="82"/>
    </row>
    <row r="13" spans="1:15" ht="12.75" customHeight="1" x14ac:dyDescent="0.25">
      <c r="A13" s="510">
        <v>2019</v>
      </c>
      <c r="B13" s="511">
        <v>72282</v>
      </c>
      <c r="C13" s="511"/>
      <c r="D13" s="511">
        <v>436586</v>
      </c>
      <c r="E13" s="511">
        <v>2699</v>
      </c>
      <c r="F13" s="511"/>
      <c r="G13" s="511">
        <v>76223</v>
      </c>
      <c r="H13" s="692"/>
      <c r="I13" s="511">
        <v>585091</v>
      </c>
      <c r="J13" s="82"/>
      <c r="K13"/>
      <c r="L13" s="82"/>
      <c r="M13" s="82"/>
      <c r="N13" s="82"/>
      <c r="O13" s="82"/>
    </row>
    <row r="14" spans="1:15" ht="12.75" customHeight="1" x14ac:dyDescent="0.25">
      <c r="A14" s="510">
        <v>2020</v>
      </c>
      <c r="B14" s="511">
        <v>67744</v>
      </c>
      <c r="C14" s="511"/>
      <c r="D14" s="511">
        <v>446803</v>
      </c>
      <c r="E14" s="511">
        <v>2963</v>
      </c>
      <c r="F14" s="511"/>
      <c r="G14" s="511">
        <v>81033</v>
      </c>
      <c r="H14" s="689" t="s">
        <v>611</v>
      </c>
      <c r="I14" s="511">
        <v>595580</v>
      </c>
      <c r="J14" s="82"/>
      <c r="K14"/>
      <c r="L14" s="82"/>
      <c r="M14" s="82"/>
      <c r="N14" s="82"/>
      <c r="O14" s="82"/>
    </row>
    <row r="15" spans="1:15" ht="12.75" customHeight="1" x14ac:dyDescent="0.25">
      <c r="A15" s="510">
        <v>2021</v>
      </c>
      <c r="B15" s="511">
        <v>63302</v>
      </c>
      <c r="C15" s="511"/>
      <c r="D15" s="511">
        <v>457853</v>
      </c>
      <c r="E15" s="511">
        <v>3459</v>
      </c>
      <c r="F15" s="511"/>
      <c r="G15" s="511">
        <v>84513</v>
      </c>
      <c r="H15" s="692"/>
      <c r="I15" s="511">
        <v>605668</v>
      </c>
      <c r="J15" s="82"/>
      <c r="K15"/>
      <c r="L15" s="82"/>
      <c r="M15" s="82"/>
      <c r="N15" s="82"/>
      <c r="O15" s="82"/>
    </row>
    <row r="16" spans="1:15" ht="12.75" customHeight="1" x14ac:dyDescent="0.25">
      <c r="A16" s="510">
        <v>2022</v>
      </c>
      <c r="B16" s="511">
        <v>58677</v>
      </c>
      <c r="C16" s="689" t="s">
        <v>611</v>
      </c>
      <c r="D16" s="511">
        <v>464546</v>
      </c>
      <c r="E16" s="511">
        <v>3498</v>
      </c>
      <c r="F16" s="689"/>
      <c r="G16" s="511">
        <v>85648</v>
      </c>
      <c r="H16" s="689" t="s">
        <v>611</v>
      </c>
      <c r="I16" s="511">
        <v>608871</v>
      </c>
      <c r="J16" s="150"/>
      <c r="K16"/>
      <c r="L16" s="82"/>
      <c r="M16" s="82"/>
      <c r="N16" s="82"/>
      <c r="O16" s="82"/>
    </row>
    <row r="17" spans="1:16" ht="13.5" customHeight="1" x14ac:dyDescent="0.25">
      <c r="A17" s="514">
        <v>2023</v>
      </c>
      <c r="B17" s="188">
        <v>55347</v>
      </c>
      <c r="C17" s="520"/>
      <c r="D17" s="690">
        <v>472250</v>
      </c>
      <c r="E17" s="188">
        <v>3611</v>
      </c>
      <c r="F17" s="520"/>
      <c r="G17" s="188">
        <v>87319</v>
      </c>
      <c r="H17" s="693"/>
      <c r="I17" s="690">
        <v>614916</v>
      </c>
      <c r="J17" s="150"/>
      <c r="K17"/>
      <c r="L17"/>
      <c r="M17"/>
      <c r="N17"/>
      <c r="O17"/>
      <c r="P17"/>
    </row>
    <row r="18" spans="1:16" ht="27" customHeight="1" x14ac:dyDescent="0.25">
      <c r="B18" s="65"/>
      <c r="C18" s="65"/>
      <c r="D18" s="65"/>
      <c r="E18" s="65"/>
      <c r="F18" s="65"/>
      <c r="G18" s="65"/>
      <c r="H18" s="65"/>
      <c r="I18" s="65"/>
      <c r="J18"/>
      <c r="K18"/>
      <c r="L18"/>
      <c r="M18" s="65"/>
      <c r="N18" s="65"/>
      <c r="O18" s="65"/>
    </row>
    <row r="19" spans="1:16" ht="12.75" customHeight="1" x14ac:dyDescent="0.25">
      <c r="O19"/>
    </row>
    <row r="20" spans="1:16" ht="12.75" customHeight="1" x14ac:dyDescent="0.25">
      <c r="A20" s="374" t="s">
        <v>430</v>
      </c>
      <c r="B20" s="420"/>
      <c r="C20" s="420"/>
      <c r="D20" s="420"/>
      <c r="E20" s="504"/>
      <c r="F20" s="505"/>
      <c r="G20" s="71"/>
      <c r="H20" s="71"/>
      <c r="I20" s="71"/>
      <c r="J20" s="71"/>
      <c r="K20" s="505"/>
      <c r="L20" s="506"/>
      <c r="M20" s="71"/>
      <c r="N20" s="71"/>
      <c r="O20" s="71"/>
    </row>
    <row r="21" spans="1:16" ht="12.75" customHeight="1" x14ac:dyDescent="0.25">
      <c r="A21" s="240" t="s">
        <v>431</v>
      </c>
      <c r="B21" s="67"/>
      <c r="C21" s="67"/>
      <c r="D21" s="67"/>
      <c r="E21" s="507"/>
      <c r="F21" s="41"/>
      <c r="K21" s="41"/>
      <c r="L21" s="508"/>
    </row>
    <row r="22" spans="1:16" ht="12.75" customHeight="1" x14ac:dyDescent="0.2">
      <c r="A22" s="206"/>
      <c r="B22" s="87"/>
      <c r="C22" s="87"/>
      <c r="D22" s="87"/>
      <c r="E22" s="45"/>
      <c r="F22" s="45"/>
      <c r="G22" s="45"/>
      <c r="H22" s="45"/>
      <c r="I22" s="87"/>
      <c r="J22" s="87"/>
      <c r="K22" s="45"/>
      <c r="L22" s="87"/>
      <c r="M22" s="206"/>
      <c r="N22" s="206"/>
      <c r="O22" s="519"/>
    </row>
    <row r="23" spans="1:16" ht="12.75" customHeight="1" x14ac:dyDescent="0.2">
      <c r="B23" s="41" t="s">
        <v>50</v>
      </c>
      <c r="C23" s="41"/>
      <c r="D23" s="709" t="s">
        <v>51</v>
      </c>
      <c r="E23" s="709"/>
      <c r="F23" s="41"/>
      <c r="G23" s="41" t="s">
        <v>274</v>
      </c>
      <c r="H23" s="41"/>
      <c r="I23" s="41" t="s">
        <v>52</v>
      </c>
      <c r="J23" s="41" t="s">
        <v>181</v>
      </c>
      <c r="K23" s="41"/>
      <c r="L23" s="41" t="s">
        <v>54</v>
      </c>
      <c r="M23" s="41" t="s">
        <v>67</v>
      </c>
      <c r="N23" s="41"/>
      <c r="O23" s="509" t="s">
        <v>13</v>
      </c>
    </row>
    <row r="24" spans="1:16" ht="12.75" customHeight="1" x14ac:dyDescent="0.2">
      <c r="B24" s="70"/>
      <c r="C24" s="70"/>
      <c r="D24" s="70"/>
      <c r="E24" s="41" t="s">
        <v>384</v>
      </c>
      <c r="F24" s="41"/>
      <c r="G24" s="41" t="s">
        <v>55</v>
      </c>
      <c r="H24" s="41"/>
      <c r="I24" s="41"/>
      <c r="J24" s="194"/>
      <c r="K24" s="41"/>
      <c r="L24" s="41" t="s">
        <v>56</v>
      </c>
      <c r="M24" s="41" t="s">
        <v>56</v>
      </c>
      <c r="N24" s="41"/>
      <c r="O24" s="41"/>
    </row>
    <row r="25" spans="1:16" ht="12.75" customHeight="1" x14ac:dyDescent="0.2">
      <c r="A25" s="70" t="s">
        <v>48</v>
      </c>
      <c r="B25" s="70"/>
      <c r="C25" s="70"/>
      <c r="D25" s="70"/>
      <c r="E25" s="41" t="s">
        <v>57</v>
      </c>
      <c r="F25" s="41"/>
      <c r="G25" s="70"/>
      <c r="H25" s="70"/>
      <c r="I25" s="41"/>
      <c r="J25" s="194"/>
      <c r="K25" s="41"/>
      <c r="L25" s="41" t="s">
        <v>58</v>
      </c>
      <c r="M25" s="41"/>
      <c r="N25" s="41"/>
      <c r="O25" s="509"/>
    </row>
    <row r="26" spans="1:16" ht="12.75" customHeight="1" x14ac:dyDescent="0.2">
      <c r="A26" s="206" t="s">
        <v>49</v>
      </c>
      <c r="B26" s="114"/>
      <c r="C26" s="114"/>
      <c r="D26" s="114"/>
      <c r="E26" s="206"/>
      <c r="F26" s="206"/>
      <c r="G26" s="114"/>
      <c r="H26" s="114"/>
      <c r="I26" s="114"/>
      <c r="J26" s="114"/>
      <c r="K26" s="206"/>
      <c r="L26" s="45" t="s">
        <v>59</v>
      </c>
      <c r="M26" s="114"/>
      <c r="N26" s="114"/>
      <c r="O26" s="428"/>
    </row>
    <row r="27" spans="1:16" ht="12.75" customHeight="1" x14ac:dyDescent="0.2">
      <c r="A27" s="510">
        <v>2014</v>
      </c>
      <c r="B27" s="511">
        <v>14835</v>
      </c>
      <c r="C27" s="511"/>
      <c r="D27" s="511">
        <v>22505</v>
      </c>
      <c r="E27" s="511">
        <v>5628</v>
      </c>
      <c r="F27" s="511"/>
      <c r="G27" s="511">
        <v>1482</v>
      </c>
      <c r="H27" s="692"/>
      <c r="I27" s="511">
        <v>2058</v>
      </c>
      <c r="J27" s="511">
        <v>8170</v>
      </c>
      <c r="K27" s="511"/>
      <c r="L27" s="511">
        <v>1968</v>
      </c>
      <c r="M27" s="511">
        <v>28526</v>
      </c>
      <c r="N27" s="511"/>
      <c r="O27" s="511">
        <v>79544</v>
      </c>
    </row>
    <row r="28" spans="1:16" ht="12.75" customHeight="1" x14ac:dyDescent="0.2">
      <c r="A28" s="510">
        <v>2015</v>
      </c>
      <c r="B28" s="511">
        <v>14348</v>
      </c>
      <c r="C28" s="511"/>
      <c r="D28" s="511">
        <v>22468</v>
      </c>
      <c r="E28" s="511">
        <v>5859</v>
      </c>
      <c r="F28" s="511"/>
      <c r="G28" s="511">
        <v>1568</v>
      </c>
      <c r="H28" s="692"/>
      <c r="I28" s="511">
        <v>2137</v>
      </c>
      <c r="J28" s="511">
        <v>8321</v>
      </c>
      <c r="K28" s="511"/>
      <c r="L28" s="511">
        <v>2424</v>
      </c>
      <c r="M28" s="511">
        <v>28780</v>
      </c>
      <c r="N28" s="511"/>
      <c r="O28" s="511">
        <v>80046</v>
      </c>
    </row>
    <row r="29" spans="1:16" ht="12.75" customHeight="1" x14ac:dyDescent="0.2">
      <c r="A29" s="510">
        <v>2016</v>
      </c>
      <c r="B29" s="511">
        <v>13942</v>
      </c>
      <c r="C29" s="511"/>
      <c r="D29" s="511">
        <v>22811</v>
      </c>
      <c r="E29" s="511">
        <v>6214</v>
      </c>
      <c r="F29" s="511"/>
      <c r="G29" s="511">
        <v>1614</v>
      </c>
      <c r="H29" s="692"/>
      <c r="I29" s="511">
        <v>2238</v>
      </c>
      <c r="J29" s="511">
        <v>8483</v>
      </c>
      <c r="K29" s="511"/>
      <c r="L29" s="511">
        <v>2868</v>
      </c>
      <c r="M29" s="511">
        <v>29474</v>
      </c>
      <c r="N29" s="511"/>
      <c r="O29" s="511">
        <v>81430</v>
      </c>
    </row>
    <row r="30" spans="1:16" ht="12.75" customHeight="1" x14ac:dyDescent="0.2">
      <c r="A30" s="510">
        <v>2017</v>
      </c>
      <c r="B30" s="511">
        <v>13577</v>
      </c>
      <c r="C30" s="511"/>
      <c r="D30" s="511">
        <v>23057</v>
      </c>
      <c r="E30" s="511">
        <v>6552</v>
      </c>
      <c r="F30" s="511"/>
      <c r="G30" s="511">
        <v>1690</v>
      </c>
      <c r="H30" s="692"/>
      <c r="I30" s="511">
        <v>2278</v>
      </c>
      <c r="J30" s="511">
        <v>8715</v>
      </c>
      <c r="K30" s="511"/>
      <c r="L30" s="511">
        <v>3286</v>
      </c>
      <c r="M30" s="511">
        <v>30422</v>
      </c>
      <c r="N30" s="511"/>
      <c r="O30" s="511">
        <v>83025</v>
      </c>
    </row>
    <row r="31" spans="1:16" ht="12.75" customHeight="1" x14ac:dyDescent="0.2">
      <c r="A31" s="510">
        <v>2018</v>
      </c>
      <c r="B31" s="511">
        <v>13105</v>
      </c>
      <c r="C31" s="511"/>
      <c r="D31" s="511">
        <v>23256</v>
      </c>
      <c r="E31" s="511">
        <v>6791</v>
      </c>
      <c r="F31" s="511"/>
      <c r="G31" s="511">
        <v>1807</v>
      </c>
      <c r="H31" s="692"/>
      <c r="I31" s="511">
        <v>2382</v>
      </c>
      <c r="J31" s="511">
        <v>8859</v>
      </c>
      <c r="K31" s="511"/>
      <c r="L31" s="511">
        <v>3741</v>
      </c>
      <c r="M31" s="511">
        <v>30827</v>
      </c>
      <c r="N31" s="511"/>
      <c r="O31" s="511">
        <v>83977</v>
      </c>
    </row>
    <row r="32" spans="1:16" ht="12.75" customHeight="1" x14ac:dyDescent="0.2">
      <c r="A32" s="510">
        <v>2019</v>
      </c>
      <c r="B32" s="511">
        <v>12587</v>
      </c>
      <c r="C32" s="511"/>
      <c r="D32" s="511">
        <v>23258</v>
      </c>
      <c r="E32" s="511">
        <v>7008</v>
      </c>
      <c r="F32" s="511"/>
      <c r="G32" s="511">
        <v>1969</v>
      </c>
      <c r="H32" s="692"/>
      <c r="I32" s="511">
        <v>2437</v>
      </c>
      <c r="J32" s="511">
        <v>8910</v>
      </c>
      <c r="K32" s="511"/>
      <c r="L32" s="511">
        <v>4081</v>
      </c>
      <c r="M32" s="511">
        <v>30911</v>
      </c>
      <c r="N32" s="511"/>
      <c r="O32" s="511">
        <v>84153</v>
      </c>
    </row>
    <row r="33" spans="1:15" ht="12.75" customHeight="1" x14ac:dyDescent="0.2">
      <c r="A33" s="510">
        <v>2020</v>
      </c>
      <c r="B33" s="511">
        <v>12410</v>
      </c>
      <c r="C33" s="511"/>
      <c r="D33" s="511">
        <v>23285</v>
      </c>
      <c r="E33" s="511">
        <v>7148</v>
      </c>
      <c r="F33" s="511"/>
      <c r="G33" s="511">
        <v>2050</v>
      </c>
      <c r="H33" s="692"/>
      <c r="I33" s="511">
        <v>2493</v>
      </c>
      <c r="J33" s="511">
        <v>8765</v>
      </c>
      <c r="K33" s="511"/>
      <c r="L33" s="511">
        <v>4338</v>
      </c>
      <c r="M33" s="511">
        <v>30992</v>
      </c>
      <c r="N33" s="511"/>
      <c r="O33" s="511">
        <v>84333</v>
      </c>
    </row>
    <row r="34" spans="1:15" ht="12.75" customHeight="1" x14ac:dyDescent="0.2">
      <c r="A34" s="510">
        <v>2021</v>
      </c>
      <c r="B34" s="511">
        <v>12037</v>
      </c>
      <c r="C34" s="511"/>
      <c r="D34" s="511">
        <v>24009</v>
      </c>
      <c r="E34" s="511">
        <v>7432</v>
      </c>
      <c r="F34" s="511"/>
      <c r="G34" s="511">
        <v>2120</v>
      </c>
      <c r="H34" s="692"/>
      <c r="I34" s="511">
        <v>2535</v>
      </c>
      <c r="J34" s="511">
        <v>9039</v>
      </c>
      <c r="K34" s="511"/>
      <c r="L34" s="511">
        <v>4666</v>
      </c>
      <c r="M34" s="511">
        <v>31148</v>
      </c>
      <c r="N34" s="511"/>
      <c r="O34" s="511">
        <v>85554</v>
      </c>
    </row>
    <row r="35" spans="1:15" ht="12.75" customHeight="1" x14ac:dyDescent="0.2">
      <c r="A35" s="510">
        <v>2022</v>
      </c>
      <c r="B35" s="511">
        <v>11515</v>
      </c>
      <c r="C35" s="511"/>
      <c r="D35" s="511">
        <v>24506</v>
      </c>
      <c r="E35" s="511">
        <v>7665</v>
      </c>
      <c r="F35" s="511"/>
      <c r="G35" s="511">
        <v>2153</v>
      </c>
      <c r="H35" s="692"/>
      <c r="I35" s="511">
        <v>2559</v>
      </c>
      <c r="J35" s="511">
        <v>9471</v>
      </c>
      <c r="K35" s="511"/>
      <c r="L35" s="511">
        <v>4892</v>
      </c>
      <c r="M35" s="511">
        <v>30964</v>
      </c>
      <c r="N35" s="511"/>
      <c r="O35" s="511">
        <v>86060</v>
      </c>
    </row>
    <row r="36" spans="1:15" ht="12.75" customHeight="1" x14ac:dyDescent="0.2">
      <c r="A36" s="514">
        <v>2023</v>
      </c>
      <c r="B36" s="188">
        <v>10956</v>
      </c>
      <c r="C36" s="520"/>
      <c r="D36" s="188">
        <v>24414</v>
      </c>
      <c r="E36" s="188">
        <v>7743</v>
      </c>
      <c r="F36" s="520"/>
      <c r="G36" s="188">
        <v>2188</v>
      </c>
      <c r="H36" s="693"/>
      <c r="I36" s="188">
        <v>2597</v>
      </c>
      <c r="J36" s="188">
        <v>9500</v>
      </c>
      <c r="K36" s="520"/>
      <c r="L36" s="188">
        <v>4878</v>
      </c>
      <c r="M36" s="188">
        <v>30898</v>
      </c>
      <c r="N36" s="520"/>
      <c r="O36" s="188">
        <v>85431</v>
      </c>
    </row>
    <row r="37" spans="1:15" ht="34.5" customHeight="1" x14ac:dyDescent="0.25">
      <c r="A37"/>
      <c r="B37" s="518"/>
      <c r="C37"/>
      <c r="D37"/>
      <c r="E37"/>
      <c r="F37"/>
      <c r="G37"/>
      <c r="H37"/>
      <c r="I37"/>
      <c r="J37"/>
      <c r="K37"/>
      <c r="L37"/>
      <c r="M37"/>
      <c r="N37"/>
      <c r="O37" s="70"/>
    </row>
    <row r="38" spans="1:15" customFormat="1" ht="12.75" customHeight="1" x14ac:dyDescent="0.25"/>
    <row r="39" spans="1:15" customFormat="1" ht="12.75" customHeight="1" x14ac:dyDescent="0.25"/>
    <row r="40" spans="1:15" customFormat="1" ht="12.75" customHeight="1" x14ac:dyDescent="0.25"/>
    <row r="41" spans="1:15" customFormat="1" ht="12.75" customHeight="1" x14ac:dyDescent="0.25"/>
    <row r="42" spans="1:15" customFormat="1" ht="12.75" customHeight="1" x14ac:dyDescent="0.25"/>
    <row r="43" spans="1:15" customFormat="1" ht="12.75" customHeight="1" x14ac:dyDescent="0.25"/>
    <row r="44" spans="1:15" customFormat="1" ht="12.75" customHeight="1" x14ac:dyDescent="0.25"/>
    <row r="45" spans="1:15" customFormat="1" ht="12.75" customHeight="1" x14ac:dyDescent="0.25"/>
    <row r="46" spans="1:15" customFormat="1" ht="12.75" customHeight="1" x14ac:dyDescent="0.25"/>
    <row r="47" spans="1:15" customFormat="1" ht="12.75" customHeight="1" x14ac:dyDescent="0.25"/>
    <row r="48" spans="1:15" customFormat="1" ht="12.75" customHeight="1" x14ac:dyDescent="0.25"/>
    <row r="49" customFormat="1" ht="12.75" customHeight="1" x14ac:dyDescent="0.25"/>
    <row r="50" customFormat="1" ht="12.75" customHeight="1" x14ac:dyDescent="0.25"/>
    <row r="51" customFormat="1" ht="12.75" customHeight="1" x14ac:dyDescent="0.25"/>
    <row r="52" customFormat="1" ht="12.75" customHeight="1" x14ac:dyDescent="0.25"/>
    <row r="53" customFormat="1" ht="12.75" customHeight="1" x14ac:dyDescent="0.25"/>
    <row r="54" customFormat="1" ht="12.75" customHeight="1" x14ac:dyDescent="0.25"/>
    <row r="55" customFormat="1" ht="12.75" customHeight="1" x14ac:dyDescent="0.25"/>
    <row r="56" customFormat="1" ht="12.75" customHeight="1" x14ac:dyDescent="0.25"/>
    <row r="57" customFormat="1" ht="12.75" customHeight="1" x14ac:dyDescent="0.25"/>
    <row r="58" customFormat="1" ht="12.75" customHeight="1" x14ac:dyDescent="0.25"/>
    <row r="59" customFormat="1" ht="12.75" customHeight="1" x14ac:dyDescent="0.25"/>
    <row r="60" customFormat="1" ht="12.75" customHeight="1" x14ac:dyDescent="0.25"/>
    <row r="61" customFormat="1" ht="12.75" customHeight="1" x14ac:dyDescent="0.25"/>
    <row r="62" customFormat="1" ht="12.75" customHeight="1" x14ac:dyDescent="0.25"/>
    <row r="63" customFormat="1" ht="12.75" customHeight="1" x14ac:dyDescent="0.25"/>
    <row r="64" customFormat="1" ht="12.75" customHeight="1" x14ac:dyDescent="0.25"/>
    <row r="65" customFormat="1" ht="12.75" customHeight="1" x14ac:dyDescent="0.25"/>
    <row r="66" customFormat="1" ht="12.75" customHeight="1" x14ac:dyDescent="0.25"/>
    <row r="67" customFormat="1" ht="12.75" customHeight="1" x14ac:dyDescent="0.25"/>
    <row r="68" customFormat="1" ht="12.75" customHeight="1" x14ac:dyDescent="0.25"/>
    <row r="69" customFormat="1" ht="12.75" customHeight="1" x14ac:dyDescent="0.25"/>
    <row r="70" customFormat="1" ht="12.75" customHeight="1" x14ac:dyDescent="0.25"/>
    <row r="71" customFormat="1" ht="12.75" customHeight="1" x14ac:dyDescent="0.25"/>
    <row r="72" customFormat="1" ht="12.75" customHeight="1" x14ac:dyDescent="0.25"/>
    <row r="73" customFormat="1" ht="12.75" customHeight="1" x14ac:dyDescent="0.25"/>
    <row r="74" customFormat="1" ht="12.75" customHeight="1" x14ac:dyDescent="0.25"/>
    <row r="75" customFormat="1" ht="12.75" customHeight="1" x14ac:dyDescent="0.25"/>
    <row r="76" customFormat="1" ht="12.75" customHeight="1" x14ac:dyDescent="0.25"/>
    <row r="77" customFormat="1" ht="12.75" customHeight="1" x14ac:dyDescent="0.25"/>
    <row r="78" customFormat="1" ht="12.75" customHeight="1" x14ac:dyDescent="0.25"/>
    <row r="79" customFormat="1" ht="12.75" customHeight="1" x14ac:dyDescent="0.25"/>
    <row r="80" customFormat="1" ht="12.75" customHeight="1" x14ac:dyDescent="0.25"/>
    <row r="81" customFormat="1" ht="12.75" customHeight="1" x14ac:dyDescent="0.25"/>
    <row r="82" customFormat="1" ht="12.75" customHeight="1" x14ac:dyDescent="0.25"/>
    <row r="83" customFormat="1" ht="12.75" customHeight="1" x14ac:dyDescent="0.25"/>
    <row r="84" customFormat="1" ht="12.75" customHeight="1" x14ac:dyDescent="0.25"/>
    <row r="85" customFormat="1" ht="12.75" customHeight="1" x14ac:dyDescent="0.25"/>
    <row r="86" customFormat="1" ht="12.75" customHeight="1" x14ac:dyDescent="0.25"/>
    <row r="87" customFormat="1" ht="12.75" customHeight="1" x14ac:dyDescent="0.25"/>
    <row r="88" customFormat="1" ht="12.75" customHeight="1" x14ac:dyDescent="0.25"/>
    <row r="89" customFormat="1" ht="12.75" customHeight="1" x14ac:dyDescent="0.25"/>
    <row r="90" customFormat="1" ht="12.75" customHeight="1" x14ac:dyDescent="0.25"/>
    <row r="91" customFormat="1" ht="12.75" customHeight="1" x14ac:dyDescent="0.25"/>
    <row r="92" customFormat="1" ht="12.75" customHeight="1" x14ac:dyDescent="0.25"/>
    <row r="93" customFormat="1" ht="12.75" customHeight="1" x14ac:dyDescent="0.25"/>
    <row r="94" customFormat="1" ht="12.75" customHeight="1" x14ac:dyDescent="0.25"/>
    <row r="95" customFormat="1" ht="12.75" customHeight="1" x14ac:dyDescent="0.25"/>
    <row r="96" customFormat="1" ht="12.75" customHeight="1" x14ac:dyDescent="0.25"/>
    <row r="97" customFormat="1" ht="12.75" customHeight="1" x14ac:dyDescent="0.25"/>
    <row r="98" customFormat="1" ht="12.75" customHeight="1" x14ac:dyDescent="0.25"/>
    <row r="99" customFormat="1" ht="12.75" customHeight="1" x14ac:dyDescent="0.25"/>
    <row r="100" customFormat="1" ht="12.75" customHeight="1" x14ac:dyDescent="0.25"/>
    <row r="101" customFormat="1" ht="12.75" customHeight="1" x14ac:dyDescent="0.25"/>
    <row r="102" customFormat="1" ht="12.75" customHeight="1" x14ac:dyDescent="0.25"/>
    <row r="103" customFormat="1" ht="12.75" customHeight="1" x14ac:dyDescent="0.25"/>
    <row r="104" customFormat="1" ht="12.75" customHeight="1" x14ac:dyDescent="0.25"/>
    <row r="105" customFormat="1" ht="12.75" customHeight="1" x14ac:dyDescent="0.25"/>
    <row r="106" customFormat="1" ht="12.75" customHeight="1" x14ac:dyDescent="0.25"/>
    <row r="107" customFormat="1" ht="12.75" customHeight="1" x14ac:dyDescent="0.25"/>
    <row r="108" customFormat="1" ht="12.75" customHeight="1" x14ac:dyDescent="0.25"/>
    <row r="109" customFormat="1" ht="12.75" customHeight="1" x14ac:dyDescent="0.25"/>
    <row r="110" customFormat="1" ht="12.75" customHeight="1" x14ac:dyDescent="0.25"/>
    <row r="111" customFormat="1" ht="12.75" customHeight="1" x14ac:dyDescent="0.25"/>
    <row r="112" customFormat="1" ht="12.75" customHeight="1" x14ac:dyDescent="0.25"/>
    <row r="113" customFormat="1" ht="12.75" customHeight="1" x14ac:dyDescent="0.25"/>
    <row r="114" customFormat="1" ht="12.75" customHeight="1" x14ac:dyDescent="0.25"/>
    <row r="115" customFormat="1" ht="12.75" customHeight="1" x14ac:dyDescent="0.25"/>
    <row r="116" customFormat="1" ht="12.75" customHeight="1" x14ac:dyDescent="0.25"/>
    <row r="117" customFormat="1" ht="12.75" customHeight="1" x14ac:dyDescent="0.25"/>
    <row r="118" customFormat="1" ht="12.75" customHeight="1" x14ac:dyDescent="0.25"/>
    <row r="119" customFormat="1" ht="12.75" customHeight="1" x14ac:dyDescent="0.25"/>
    <row r="120" customFormat="1" ht="12.75" customHeight="1" x14ac:dyDescent="0.25"/>
    <row r="121" customFormat="1" ht="12.75" customHeight="1" x14ac:dyDescent="0.25"/>
    <row r="122" customFormat="1" ht="12.75" customHeight="1" x14ac:dyDescent="0.25"/>
    <row r="123" customFormat="1" ht="12.75" customHeight="1" x14ac:dyDescent="0.25"/>
    <row r="124" customFormat="1" ht="12.75" customHeight="1" x14ac:dyDescent="0.25"/>
    <row r="125" customFormat="1" ht="12.75" customHeight="1" x14ac:dyDescent="0.25"/>
    <row r="126" customFormat="1" ht="12.75" customHeight="1" x14ac:dyDescent="0.25"/>
    <row r="127" customFormat="1" ht="12.75" customHeight="1" x14ac:dyDescent="0.25"/>
    <row r="128" customFormat="1" ht="12.75" customHeight="1" x14ac:dyDescent="0.25"/>
    <row r="129" customFormat="1" ht="12.75" customHeight="1" x14ac:dyDescent="0.25"/>
    <row r="130" customFormat="1" ht="12.75" customHeight="1" x14ac:dyDescent="0.25"/>
    <row r="131" customFormat="1" ht="12.75" customHeight="1" x14ac:dyDescent="0.25"/>
    <row r="132" customFormat="1" ht="12.75" customHeight="1" x14ac:dyDescent="0.25"/>
    <row r="133" customFormat="1" ht="12.75" customHeight="1" x14ac:dyDescent="0.25"/>
    <row r="134" customFormat="1" ht="12.75" customHeight="1" x14ac:dyDescent="0.25"/>
    <row r="135" customFormat="1" ht="12.75" customHeight="1" x14ac:dyDescent="0.25"/>
    <row r="136" customFormat="1" ht="12.75" customHeight="1" x14ac:dyDescent="0.25"/>
    <row r="137" customFormat="1" ht="12.75" customHeight="1" x14ac:dyDescent="0.25"/>
    <row r="138" customFormat="1" ht="12.75" customHeight="1" x14ac:dyDescent="0.25"/>
    <row r="139" customFormat="1" ht="12.75" customHeight="1" x14ac:dyDescent="0.25"/>
    <row r="140" customFormat="1" ht="12.75" customHeight="1" x14ac:dyDescent="0.25"/>
    <row r="141" customFormat="1" ht="12.75" customHeight="1" x14ac:dyDescent="0.25"/>
    <row r="142" customFormat="1" ht="12.75" customHeight="1" x14ac:dyDescent="0.25"/>
    <row r="143" customFormat="1" ht="12.75" customHeight="1" x14ac:dyDescent="0.25"/>
    <row r="144" customFormat="1" ht="12.75" customHeight="1" x14ac:dyDescent="0.25"/>
  </sheetData>
  <mergeCells count="2">
    <mergeCell ref="D4:E4"/>
    <mergeCell ref="D23:E23"/>
  </mergeCells>
  <pageMargins left="0.70866141732283472" right="0.15748031496062992" top="0.98425196850393704" bottom="0.55118110236220474" header="0.51181102362204722" footer="0.51181102362204722"/>
  <pageSetup paperSize="9" scale="99" orientation="portrait" r:id="rId1"/>
  <headerFooter alignWithMargins="0">
    <oddHeader>&amp;R&amp;"Arial,Fet"LASTBILAR</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24D9E-6C21-4752-87F8-0683038FD5F1}">
  <sheetPr codeName="Blad18">
    <pageSetUpPr fitToPage="1"/>
  </sheetPr>
  <dimension ref="A1:AP183"/>
  <sheetViews>
    <sheetView showGridLines="0" zoomScaleNormal="100" workbookViewId="0">
      <selection activeCell="I8" sqref="I8"/>
    </sheetView>
  </sheetViews>
  <sheetFormatPr defaultColWidth="9.33203125" defaultRowHeight="12.75" customHeight="1" x14ac:dyDescent="0.25"/>
  <cols>
    <col min="1" max="1" width="9" style="70" customWidth="1"/>
    <col min="2" max="2" width="8.5546875" style="40" customWidth="1"/>
    <col min="3" max="3" width="1.6640625" style="40" customWidth="1"/>
    <col min="4" max="4" width="8.5546875" style="40" customWidth="1"/>
    <col min="5" max="5" width="8.44140625" style="40" customWidth="1"/>
    <col min="6" max="6" width="3.109375" style="40" customWidth="1"/>
    <col min="7" max="7" width="9.5546875" style="40" customWidth="1"/>
    <col min="8" max="8" width="8.6640625" style="40" customWidth="1"/>
    <col min="9" max="9" width="9.33203125" style="40" customWidth="1"/>
    <col min="10" max="10" width="1.6640625" style="40" customWidth="1"/>
    <col min="11" max="11" width="8.6640625" style="40" customWidth="1"/>
    <col min="12" max="12" width="10.44140625" style="40" customWidth="1"/>
    <col min="13" max="13" width="1.6640625" style="40" customWidth="1"/>
    <col min="14" max="14" width="8.33203125" style="40" customWidth="1"/>
    <col min="15" max="15" width="8.5546875" style="40" customWidth="1"/>
    <col min="16" max="16" width="1.5546875" customWidth="1"/>
    <col min="17" max="17" width="9.44140625" style="70" customWidth="1"/>
    <col min="18" max="18" width="8.109375" style="70" customWidth="1"/>
    <col min="19" max="19" width="8.5546875" style="40" customWidth="1"/>
    <col min="20" max="21" width="9.33203125" style="40"/>
    <col min="22" max="22" width="4.109375" style="40" customWidth="1"/>
    <col min="23" max="25" width="8.33203125" style="40" customWidth="1"/>
    <col min="26" max="26" width="3.109375" style="40" customWidth="1"/>
    <col min="27" max="28" width="8.33203125" style="40" customWidth="1"/>
    <col min="29" max="29" width="3.5546875" style="40" customWidth="1"/>
    <col min="30" max="30" width="8.33203125" style="40" customWidth="1"/>
    <col min="31" max="31" width="9.33203125" style="40"/>
    <col min="32" max="16384" width="9.33203125" style="10"/>
  </cols>
  <sheetData>
    <row r="1" spans="1:32" s="71" customFormat="1" ht="12.75" customHeight="1" x14ac:dyDescent="0.25">
      <c r="A1" s="374" t="s">
        <v>432</v>
      </c>
      <c r="B1" s="420"/>
      <c r="C1" s="420"/>
      <c r="D1" s="420"/>
      <c r="E1" s="504"/>
      <c r="F1" s="505"/>
      <c r="J1" s="505"/>
      <c r="K1" s="506"/>
      <c r="N1"/>
      <c r="O1"/>
      <c r="P1"/>
      <c r="AF1" s="82"/>
    </row>
    <row r="2" spans="1:32" ht="12.75" customHeight="1" x14ac:dyDescent="0.25">
      <c r="A2" s="240" t="s">
        <v>433</v>
      </c>
      <c r="B2" s="67"/>
      <c r="C2" s="67"/>
      <c r="D2" s="67"/>
      <c r="E2" s="507"/>
      <c r="F2" s="41"/>
      <c r="I2"/>
      <c r="J2" s="41"/>
      <c r="K2" s="508"/>
      <c r="N2"/>
      <c r="O2"/>
      <c r="Q2" s="10"/>
      <c r="R2" s="10"/>
      <c r="S2" s="10"/>
      <c r="T2" s="10"/>
      <c r="U2" s="10"/>
      <c r="V2" s="10"/>
      <c r="W2" s="10"/>
      <c r="X2" s="10"/>
      <c r="Y2" s="10"/>
      <c r="Z2" s="10"/>
      <c r="AA2" s="10"/>
      <c r="AB2" s="10"/>
      <c r="AC2" s="10"/>
      <c r="AD2" s="10"/>
      <c r="AE2" s="10"/>
      <c r="AF2" s="82"/>
    </row>
    <row r="3" spans="1:32" ht="12.75" customHeight="1" x14ac:dyDescent="0.25">
      <c r="A3" s="206"/>
      <c r="B3" s="87"/>
      <c r="C3" s="87"/>
      <c r="D3" s="87"/>
      <c r="E3" s="45"/>
      <c r="F3" s="45"/>
      <c r="G3" s="206"/>
      <c r="H3" s="206"/>
      <c r="I3"/>
      <c r="J3"/>
      <c r="K3"/>
      <c r="L3" s="10"/>
      <c r="M3" s="10"/>
      <c r="N3" s="10"/>
      <c r="O3" s="10"/>
      <c r="P3" s="10"/>
      <c r="Q3" s="10"/>
      <c r="R3" s="10"/>
      <c r="S3" s="10"/>
      <c r="T3" s="10"/>
      <c r="U3" s="10"/>
      <c r="V3" s="10"/>
      <c r="W3" s="10"/>
      <c r="X3" s="10"/>
      <c r="Y3" s="10"/>
      <c r="Z3" s="10"/>
      <c r="AA3" s="82"/>
      <c r="AB3" s="10"/>
      <c r="AC3" s="10"/>
      <c r="AD3" s="10"/>
      <c r="AE3" s="10"/>
    </row>
    <row r="4" spans="1:32" s="9" customFormat="1" ht="12.75" customHeight="1" x14ac:dyDescent="0.25">
      <c r="A4" s="70"/>
      <c r="B4" s="41" t="s">
        <v>50</v>
      </c>
      <c r="C4" s="41"/>
      <c r="D4" s="709" t="s">
        <v>51</v>
      </c>
      <c r="E4" s="709"/>
      <c r="F4" s="41"/>
      <c r="G4" s="41" t="s">
        <v>67</v>
      </c>
      <c r="H4" s="509" t="s">
        <v>13</v>
      </c>
      <c r="I4"/>
      <c r="J4"/>
      <c r="K4"/>
      <c r="AA4" s="82"/>
    </row>
    <row r="5" spans="1:32" s="9" customFormat="1" ht="12.75" customHeight="1" x14ac:dyDescent="0.25">
      <c r="A5" s="70"/>
      <c r="B5" s="70"/>
      <c r="C5" s="70"/>
      <c r="D5" s="70"/>
      <c r="E5" s="41" t="s">
        <v>384</v>
      </c>
      <c r="F5" s="41"/>
      <c r="G5" s="41" t="s">
        <v>56</v>
      </c>
      <c r="H5" s="41"/>
      <c r="I5"/>
      <c r="J5"/>
      <c r="K5"/>
      <c r="AA5" s="82"/>
    </row>
    <row r="6" spans="1:32" s="9" customFormat="1" ht="12.75" customHeight="1" x14ac:dyDescent="0.25">
      <c r="A6" s="70" t="s">
        <v>48</v>
      </c>
      <c r="B6" s="70"/>
      <c r="C6" s="70"/>
      <c r="D6" s="70"/>
      <c r="E6" s="41" t="s">
        <v>57</v>
      </c>
      <c r="F6" s="41"/>
      <c r="G6" s="41"/>
      <c r="H6" s="509"/>
      <c r="I6"/>
      <c r="J6"/>
      <c r="K6"/>
    </row>
    <row r="7" spans="1:32" s="9" customFormat="1" ht="12.75" customHeight="1" x14ac:dyDescent="0.25">
      <c r="A7" s="206" t="s">
        <v>49</v>
      </c>
      <c r="B7" s="114"/>
      <c r="C7" s="114"/>
      <c r="D7" s="114"/>
      <c r="E7" s="206"/>
      <c r="F7" s="206"/>
      <c r="G7" s="114"/>
      <c r="H7" s="428"/>
      <c r="I7"/>
      <c r="J7"/>
      <c r="K7"/>
    </row>
    <row r="8" spans="1:32" s="9" customFormat="1" ht="12.75" customHeight="1" x14ac:dyDescent="0.25">
      <c r="A8" s="510">
        <v>2014</v>
      </c>
      <c r="B8" s="511">
        <v>1220</v>
      </c>
      <c r="C8" s="511"/>
      <c r="D8" s="511">
        <v>33821</v>
      </c>
      <c r="E8" s="511">
        <v>291</v>
      </c>
      <c r="F8" s="511"/>
      <c r="G8" s="511">
        <v>7952</v>
      </c>
      <c r="H8" s="512">
        <v>42993</v>
      </c>
      <c r="I8"/>
      <c r="J8" s="82"/>
      <c r="K8"/>
    </row>
    <row r="9" spans="1:32" s="9" customFormat="1" ht="12.75" customHeight="1" x14ac:dyDescent="0.25">
      <c r="A9" s="510">
        <v>2015</v>
      </c>
      <c r="B9" s="511">
        <v>1358</v>
      </c>
      <c r="C9" s="511"/>
      <c r="D9" s="511">
        <v>36100</v>
      </c>
      <c r="E9" s="511">
        <v>332</v>
      </c>
      <c r="F9" s="511"/>
      <c r="G9" s="511">
        <v>8410</v>
      </c>
      <c r="H9" s="512">
        <v>45868</v>
      </c>
      <c r="I9"/>
      <c r="J9" s="82"/>
      <c r="K9"/>
    </row>
    <row r="10" spans="1:32" ht="12.75" customHeight="1" x14ac:dyDescent="0.25">
      <c r="A10" s="510">
        <v>2016</v>
      </c>
      <c r="B10" s="511">
        <v>1607</v>
      </c>
      <c r="C10" s="511"/>
      <c r="D10" s="511">
        <v>42098</v>
      </c>
      <c r="E10" s="511">
        <v>403</v>
      </c>
      <c r="F10" s="511"/>
      <c r="G10" s="511">
        <v>9825</v>
      </c>
      <c r="H10" s="512">
        <v>53530</v>
      </c>
      <c r="I10"/>
      <c r="J10" s="82"/>
      <c r="K10"/>
      <c r="L10" s="10"/>
      <c r="M10" s="10"/>
      <c r="N10" s="10"/>
      <c r="O10" s="10"/>
      <c r="P10" s="10"/>
      <c r="Q10" s="10"/>
      <c r="R10" s="10"/>
      <c r="S10" s="10"/>
      <c r="T10" s="10"/>
      <c r="U10" s="10"/>
      <c r="V10" s="10"/>
      <c r="W10" s="10"/>
      <c r="X10" s="10"/>
      <c r="Y10" s="10"/>
      <c r="Z10" s="10"/>
      <c r="AA10" s="10"/>
      <c r="AB10" s="10"/>
      <c r="AC10" s="10"/>
      <c r="AD10" s="10"/>
      <c r="AE10" s="10"/>
    </row>
    <row r="11" spans="1:32" s="9" customFormat="1" ht="12.75" customHeight="1" x14ac:dyDescent="0.25">
      <c r="A11" s="510">
        <v>2017</v>
      </c>
      <c r="B11" s="511">
        <v>1301</v>
      </c>
      <c r="C11" s="511"/>
      <c r="D11" s="511">
        <v>44818</v>
      </c>
      <c r="E11" s="511">
        <v>429</v>
      </c>
      <c r="F11" s="511"/>
      <c r="G11" s="511">
        <v>11178</v>
      </c>
      <c r="H11" s="512">
        <v>57297</v>
      </c>
      <c r="I11"/>
      <c r="J11" s="82"/>
      <c r="K11"/>
    </row>
    <row r="12" spans="1:32" s="9" customFormat="1" ht="12.75" customHeight="1" x14ac:dyDescent="0.25">
      <c r="A12" s="510">
        <v>2018</v>
      </c>
      <c r="B12" s="511">
        <v>1690</v>
      </c>
      <c r="C12" s="511"/>
      <c r="D12" s="511">
        <v>44466</v>
      </c>
      <c r="E12" s="511">
        <v>349</v>
      </c>
      <c r="F12" s="511"/>
      <c r="G12" s="511">
        <v>12499</v>
      </c>
      <c r="H12" s="511">
        <v>58655</v>
      </c>
      <c r="I12"/>
      <c r="J12" s="82"/>
      <c r="K12"/>
    </row>
    <row r="13" spans="1:32" ht="12.75" customHeight="1" x14ac:dyDescent="0.25">
      <c r="A13" s="510">
        <v>2019</v>
      </c>
      <c r="B13" s="513">
        <v>1421</v>
      </c>
      <c r="C13" s="513"/>
      <c r="D13" s="513">
        <v>43043</v>
      </c>
      <c r="E13" s="513">
        <v>434</v>
      </c>
      <c r="F13" s="513"/>
      <c r="G13" s="511">
        <v>11125</v>
      </c>
      <c r="H13" s="511">
        <v>55589</v>
      </c>
      <c r="I13"/>
      <c r="J13" s="82"/>
      <c r="K13"/>
      <c r="L13" s="10"/>
      <c r="M13" s="10"/>
      <c r="N13" s="10"/>
      <c r="O13" s="10"/>
      <c r="P13" s="10"/>
      <c r="Q13" s="10"/>
      <c r="R13" s="10"/>
      <c r="S13" s="10"/>
      <c r="T13" s="10"/>
      <c r="U13" s="10"/>
      <c r="V13" s="10"/>
      <c r="W13" s="10"/>
      <c r="X13" s="10"/>
      <c r="Y13" s="10"/>
      <c r="Z13" s="10"/>
      <c r="AA13" s="10"/>
      <c r="AB13" s="10"/>
      <c r="AC13" s="10"/>
      <c r="AD13" s="10"/>
      <c r="AE13" s="10"/>
    </row>
    <row r="14" spans="1:32" ht="12.75" customHeight="1" x14ac:dyDescent="0.25">
      <c r="A14" s="510">
        <v>2020</v>
      </c>
      <c r="B14" s="513">
        <v>646</v>
      </c>
      <c r="C14" s="513"/>
      <c r="D14" s="513">
        <v>26811</v>
      </c>
      <c r="E14" s="513">
        <v>341</v>
      </c>
      <c r="F14" s="513"/>
      <c r="G14" s="511">
        <v>6041</v>
      </c>
      <c r="H14" s="511">
        <v>33498</v>
      </c>
      <c r="I14"/>
      <c r="J14" s="82"/>
      <c r="K14"/>
      <c r="L14" s="10"/>
      <c r="M14" s="10"/>
      <c r="N14" s="10"/>
      <c r="O14" s="10"/>
      <c r="P14" s="10"/>
      <c r="Q14" s="10"/>
      <c r="R14" s="10"/>
      <c r="S14" s="10"/>
      <c r="T14" s="10"/>
      <c r="U14" s="10"/>
      <c r="V14" s="10"/>
      <c r="W14" s="10"/>
      <c r="X14" s="10"/>
      <c r="Y14" s="10"/>
      <c r="Z14" s="10"/>
      <c r="AA14" s="10"/>
      <c r="AB14" s="10"/>
      <c r="AC14" s="10"/>
      <c r="AD14" s="10"/>
      <c r="AE14" s="10"/>
    </row>
    <row r="15" spans="1:32" ht="12.75" customHeight="1" x14ac:dyDescent="0.25">
      <c r="A15" s="510">
        <v>2021</v>
      </c>
      <c r="B15" s="513">
        <v>769</v>
      </c>
      <c r="C15" s="513"/>
      <c r="D15" s="513">
        <v>31185</v>
      </c>
      <c r="E15" s="513">
        <v>676</v>
      </c>
      <c r="F15" s="513"/>
      <c r="G15" s="511">
        <v>6424</v>
      </c>
      <c r="H15" s="511">
        <v>38378</v>
      </c>
      <c r="I15"/>
      <c r="J15" s="82"/>
      <c r="K15"/>
      <c r="L15" s="10"/>
      <c r="M15" s="10"/>
      <c r="N15" s="10"/>
      <c r="O15" s="10"/>
      <c r="P15" s="10"/>
      <c r="Q15" s="10"/>
      <c r="R15" s="10"/>
      <c r="S15" s="10"/>
      <c r="T15" s="10"/>
      <c r="U15" s="10"/>
      <c r="V15" s="10"/>
      <c r="W15" s="10"/>
      <c r="X15" s="10"/>
      <c r="Y15" s="10"/>
      <c r="Z15" s="10"/>
      <c r="AA15" s="10"/>
      <c r="AB15" s="10"/>
      <c r="AC15" s="10"/>
      <c r="AD15" s="10"/>
      <c r="AE15" s="10"/>
    </row>
    <row r="16" spans="1:32" ht="12.75" customHeight="1" x14ac:dyDescent="0.25">
      <c r="A16" s="510">
        <v>2022</v>
      </c>
      <c r="B16" s="513">
        <v>802</v>
      </c>
      <c r="C16" s="513"/>
      <c r="D16" s="513">
        <v>31502</v>
      </c>
      <c r="E16" s="513">
        <v>470</v>
      </c>
      <c r="F16" s="513"/>
      <c r="G16" s="511">
        <v>4590</v>
      </c>
      <c r="H16" s="511">
        <v>36894</v>
      </c>
      <c r="I16"/>
      <c r="J16"/>
      <c r="K16"/>
      <c r="L16" s="10"/>
      <c r="M16" s="10"/>
      <c r="N16" s="10"/>
      <c r="O16" s="10"/>
      <c r="P16" s="10"/>
      <c r="Q16" s="10"/>
      <c r="R16" s="10"/>
      <c r="S16" s="10"/>
      <c r="T16" s="10"/>
      <c r="U16" s="10"/>
      <c r="V16" s="10"/>
      <c r="W16" s="10"/>
      <c r="X16" s="10"/>
      <c r="Y16" s="10"/>
      <c r="Z16" s="10"/>
      <c r="AA16" s="10"/>
      <c r="AB16" s="10"/>
      <c r="AC16" s="10"/>
      <c r="AD16" s="10"/>
      <c r="AE16" s="10"/>
    </row>
    <row r="17" spans="1:42" ht="12.75" customHeight="1" x14ac:dyDescent="0.25">
      <c r="A17" s="514">
        <v>2023</v>
      </c>
      <c r="B17" s="515">
        <v>955</v>
      </c>
      <c r="C17" s="515"/>
      <c r="D17" s="515">
        <v>39421</v>
      </c>
      <c r="E17" s="515">
        <v>444</v>
      </c>
      <c r="F17" s="515"/>
      <c r="G17" s="515">
        <v>5485</v>
      </c>
      <c r="H17" s="515">
        <v>45861</v>
      </c>
      <c r="I17"/>
      <c r="J17"/>
      <c r="K17"/>
      <c r="L17"/>
      <c r="M17"/>
      <c r="N17" s="10"/>
      <c r="O17" s="10"/>
      <c r="P17" s="10"/>
      <c r="Q17" s="10"/>
      <c r="R17" s="10"/>
      <c r="S17" s="10"/>
      <c r="T17" s="10"/>
      <c r="U17" s="10"/>
      <c r="V17" s="10"/>
      <c r="W17" s="10"/>
      <c r="X17" s="10"/>
      <c r="Y17" s="10"/>
      <c r="Z17" s="10"/>
      <c r="AA17" s="10"/>
      <c r="AB17" s="10"/>
      <c r="AC17"/>
      <c r="AD17"/>
      <c r="AE17"/>
      <c r="AF17"/>
      <c r="AG17"/>
      <c r="AH17"/>
      <c r="AI17"/>
      <c r="AJ17"/>
      <c r="AK17"/>
      <c r="AL17" s="516"/>
      <c r="AM17" s="516"/>
      <c r="AN17" s="516"/>
      <c r="AO17" s="516"/>
      <c r="AP17" s="516"/>
    </row>
    <row r="18" spans="1:42" s="9" customFormat="1" ht="12.75" customHeight="1" x14ac:dyDescent="0.25">
      <c r="A18" s="70"/>
      <c r="B18" s="40"/>
      <c r="C18" s="40"/>
      <c r="D18" s="40"/>
      <c r="E18" s="40"/>
      <c r="F18" s="40"/>
      <c r="G18" s="40"/>
      <c r="H18" s="40"/>
      <c r="I18" s="40"/>
      <c r="J18" s="40"/>
      <c r="K18" s="40"/>
      <c r="L18" s="40"/>
      <c r="M18" s="40"/>
      <c r="N18" s="40"/>
      <c r="O18"/>
      <c r="P18"/>
    </row>
    <row r="19" spans="1:42" ht="12.75" customHeight="1" x14ac:dyDescent="0.25">
      <c r="O19"/>
      <c r="Q19"/>
      <c r="R19" s="517"/>
      <c r="S19" s="517"/>
      <c r="T19" s="517"/>
      <c r="U19" s="517"/>
      <c r="V19" s="517"/>
      <c r="W19" s="517"/>
      <c r="X19" s="517"/>
      <c r="Y19" s="517"/>
      <c r="Z19" s="517"/>
      <c r="AA19" s="517"/>
      <c r="AB19" s="517"/>
      <c r="AC19" s="517"/>
      <c r="AD19" s="517"/>
    </row>
    <row r="20" spans="1:42" ht="12.75" customHeight="1" x14ac:dyDescent="0.25">
      <c r="A20" s="212"/>
      <c r="B20" s="518"/>
      <c r="C20"/>
      <c r="D20"/>
      <c r="E20"/>
      <c r="F20"/>
      <c r="G20"/>
      <c r="H20"/>
      <c r="I20"/>
      <c r="J20"/>
      <c r="K20"/>
      <c r="Q20"/>
      <c r="R20" s="518"/>
      <c r="S20"/>
      <c r="T20"/>
      <c r="U20"/>
      <c r="V20"/>
      <c r="W20"/>
      <c r="X20"/>
      <c r="Y20"/>
      <c r="Z20"/>
      <c r="AA20"/>
    </row>
    <row r="21" spans="1:42" ht="12.75" customHeight="1" x14ac:dyDescent="0.25">
      <c r="A21" s="374" t="s">
        <v>434</v>
      </c>
      <c r="B21" s="518"/>
      <c r="C21"/>
      <c r="D21"/>
      <c r="E21"/>
      <c r="F21"/>
      <c r="G21"/>
      <c r="H21"/>
      <c r="I21"/>
      <c r="J21"/>
      <c r="K21"/>
      <c r="N21"/>
      <c r="O21"/>
      <c r="Q21"/>
      <c r="R21" s="518"/>
      <c r="S21"/>
      <c r="T21"/>
      <c r="U21"/>
      <c r="V21"/>
      <c r="W21"/>
      <c r="X21"/>
      <c r="Y21"/>
      <c r="Z21"/>
      <c r="AA21"/>
    </row>
    <row r="22" spans="1:42" ht="12.75" customHeight="1" x14ac:dyDescent="0.25">
      <c r="A22" s="240" t="s">
        <v>435</v>
      </c>
      <c r="B22" s="518"/>
      <c r="C22"/>
      <c r="D22"/>
      <c r="E22"/>
      <c r="F22"/>
      <c r="G22"/>
      <c r="H22"/>
      <c r="I22"/>
      <c r="J22"/>
      <c r="K22"/>
      <c r="N22"/>
      <c r="O22"/>
      <c r="Q22"/>
      <c r="R22" s="518"/>
      <c r="S22"/>
      <c r="T22"/>
      <c r="U22"/>
      <c r="V22"/>
      <c r="W22"/>
      <c r="X22"/>
      <c r="Y22"/>
      <c r="Z22"/>
      <c r="AA22"/>
    </row>
    <row r="23" spans="1:42" ht="12.75" customHeight="1" x14ac:dyDescent="0.25">
      <c r="A23" s="206"/>
      <c r="B23" s="87"/>
      <c r="C23" s="87"/>
      <c r="D23" s="87"/>
      <c r="E23" s="45"/>
      <c r="F23" s="45"/>
      <c r="G23" s="45"/>
      <c r="H23" s="87"/>
      <c r="I23" s="87"/>
      <c r="J23" s="45"/>
      <c r="K23" s="87"/>
      <c r="L23" s="206"/>
      <c r="M23" s="206"/>
      <c r="N23" s="519"/>
      <c r="Q23"/>
      <c r="R23" s="518"/>
      <c r="S23"/>
      <c r="T23"/>
      <c r="U23"/>
      <c r="V23"/>
      <c r="W23"/>
      <c r="X23"/>
      <c r="Y23"/>
      <c r="Z23"/>
      <c r="AA23"/>
    </row>
    <row r="24" spans="1:42" ht="12.75" customHeight="1" x14ac:dyDescent="0.25">
      <c r="B24" s="41" t="s">
        <v>50</v>
      </c>
      <c r="C24" s="41"/>
      <c r="D24" s="709" t="s">
        <v>51</v>
      </c>
      <c r="E24" s="709"/>
      <c r="F24" s="41"/>
      <c r="G24" s="41" t="s">
        <v>274</v>
      </c>
      <c r="H24" s="41" t="s">
        <v>52</v>
      </c>
      <c r="I24" s="41" t="s">
        <v>181</v>
      </c>
      <c r="J24" s="41"/>
      <c r="K24" s="41" t="s">
        <v>54</v>
      </c>
      <c r="L24" s="41" t="s">
        <v>67</v>
      </c>
      <c r="M24" s="41"/>
      <c r="N24" s="509" t="s">
        <v>13</v>
      </c>
      <c r="Q24"/>
      <c r="R24" s="518"/>
      <c r="S24"/>
      <c r="T24"/>
      <c r="U24"/>
      <c r="V24"/>
      <c r="W24"/>
      <c r="X24"/>
      <c r="Y24"/>
      <c r="Z24"/>
      <c r="AA24"/>
    </row>
    <row r="25" spans="1:42" ht="12.75" customHeight="1" x14ac:dyDescent="0.25">
      <c r="B25" s="70"/>
      <c r="C25" s="70"/>
      <c r="D25" s="70"/>
      <c r="E25" s="41" t="s">
        <v>384</v>
      </c>
      <c r="F25" s="41"/>
      <c r="G25" s="41" t="s">
        <v>55</v>
      </c>
      <c r="H25" s="41"/>
      <c r="I25" s="194"/>
      <c r="J25" s="41"/>
      <c r="K25" s="41" t="s">
        <v>56</v>
      </c>
      <c r="L25" s="41" t="s">
        <v>56</v>
      </c>
      <c r="M25" s="41"/>
      <c r="N25" s="41"/>
      <c r="Q25"/>
      <c r="R25" s="518"/>
      <c r="S25"/>
      <c r="T25"/>
      <c r="U25"/>
      <c r="V25"/>
      <c r="W25"/>
      <c r="X25"/>
      <c r="Y25"/>
      <c r="Z25"/>
      <c r="AA25"/>
    </row>
    <row r="26" spans="1:42" ht="12.75" customHeight="1" x14ac:dyDescent="0.25">
      <c r="A26" s="70" t="s">
        <v>48</v>
      </c>
      <c r="B26" s="70"/>
      <c r="C26" s="70"/>
      <c r="D26" s="70"/>
      <c r="E26" s="41" t="s">
        <v>57</v>
      </c>
      <c r="F26" s="41"/>
      <c r="G26" s="70"/>
      <c r="H26" s="41"/>
      <c r="I26" s="194"/>
      <c r="J26" s="41"/>
      <c r="K26" s="41" t="s">
        <v>58</v>
      </c>
      <c r="L26" s="41"/>
      <c r="M26" s="41"/>
      <c r="N26" s="509"/>
      <c r="O26"/>
      <c r="Q26"/>
      <c r="R26" s="518"/>
      <c r="S26"/>
      <c r="T26"/>
      <c r="U26"/>
      <c r="V26"/>
      <c r="W26"/>
      <c r="X26"/>
      <c r="Y26"/>
      <c r="Z26"/>
      <c r="AA26"/>
    </row>
    <row r="27" spans="1:42" ht="12.75" customHeight="1" x14ac:dyDescent="0.25">
      <c r="A27" s="206" t="s">
        <v>49</v>
      </c>
      <c r="B27" s="114"/>
      <c r="C27" s="114"/>
      <c r="D27" s="114"/>
      <c r="E27" s="206"/>
      <c r="F27" s="206"/>
      <c r="G27" s="114"/>
      <c r="H27" s="114"/>
      <c r="I27" s="114"/>
      <c r="J27" s="206"/>
      <c r="K27" s="45" t="s">
        <v>59</v>
      </c>
      <c r="L27" s="114"/>
      <c r="M27" s="114"/>
      <c r="N27" s="428"/>
      <c r="O27"/>
      <c r="Q27"/>
      <c r="R27" s="518"/>
      <c r="S27"/>
      <c r="T27"/>
      <c r="U27"/>
      <c r="V27"/>
      <c r="W27"/>
      <c r="X27"/>
      <c r="Y27"/>
      <c r="Z27"/>
      <c r="AA27"/>
    </row>
    <row r="28" spans="1:42" ht="12.75" customHeight="1" x14ac:dyDescent="0.25">
      <c r="A28" s="510">
        <v>2014</v>
      </c>
      <c r="B28" s="511">
        <v>464</v>
      </c>
      <c r="C28" s="511"/>
      <c r="D28" s="511">
        <v>1900</v>
      </c>
      <c r="E28" s="511">
        <v>738</v>
      </c>
      <c r="F28" s="511"/>
      <c r="G28" s="511">
        <v>268</v>
      </c>
      <c r="H28" s="511">
        <v>228</v>
      </c>
      <c r="I28" s="511">
        <v>1055</v>
      </c>
      <c r="J28" s="511"/>
      <c r="K28" s="511">
        <v>490</v>
      </c>
      <c r="L28" s="511">
        <v>1699</v>
      </c>
      <c r="M28" s="511"/>
      <c r="N28" s="511">
        <v>6104</v>
      </c>
      <c r="O28"/>
      <c r="Q28"/>
      <c r="R28" s="518"/>
      <c r="S28"/>
      <c r="T28"/>
      <c r="U28"/>
      <c r="V28"/>
      <c r="W28"/>
      <c r="X28"/>
      <c r="Y28"/>
      <c r="Z28"/>
      <c r="AA28"/>
    </row>
    <row r="29" spans="1:42" ht="12.75" customHeight="1" x14ac:dyDescent="0.25">
      <c r="A29" s="510">
        <v>2015</v>
      </c>
      <c r="B29" s="511">
        <v>463</v>
      </c>
      <c r="C29" s="511"/>
      <c r="D29" s="511">
        <v>1966</v>
      </c>
      <c r="E29" s="511">
        <v>804</v>
      </c>
      <c r="F29" s="511"/>
      <c r="G29" s="511">
        <v>277</v>
      </c>
      <c r="H29" s="511">
        <v>235</v>
      </c>
      <c r="I29" s="511">
        <v>1051</v>
      </c>
      <c r="J29" s="511"/>
      <c r="K29" s="511">
        <v>510</v>
      </c>
      <c r="L29" s="511">
        <v>1827</v>
      </c>
      <c r="M29" s="511"/>
      <c r="N29" s="511">
        <v>6329</v>
      </c>
      <c r="O29"/>
      <c r="Q29"/>
      <c r="R29" s="518"/>
      <c r="S29"/>
      <c r="T29"/>
      <c r="U29"/>
      <c r="V29"/>
      <c r="W29"/>
      <c r="X29"/>
      <c r="Y29"/>
      <c r="Z29"/>
      <c r="AA29"/>
    </row>
    <row r="30" spans="1:42" ht="12.75" customHeight="1" x14ac:dyDescent="0.25">
      <c r="A30" s="510">
        <v>2016</v>
      </c>
      <c r="B30" s="511">
        <v>541</v>
      </c>
      <c r="C30" s="511"/>
      <c r="D30" s="511">
        <v>2335</v>
      </c>
      <c r="E30" s="511">
        <v>967</v>
      </c>
      <c r="F30" s="511"/>
      <c r="G30" s="511">
        <v>257</v>
      </c>
      <c r="H30" s="511">
        <v>272</v>
      </c>
      <c r="I30" s="511">
        <v>1210</v>
      </c>
      <c r="J30" s="511"/>
      <c r="K30" s="511">
        <v>534</v>
      </c>
      <c r="L30" s="511">
        <v>2391</v>
      </c>
      <c r="M30" s="511"/>
      <c r="N30" s="511">
        <v>7540</v>
      </c>
      <c r="O30"/>
      <c r="Q30"/>
      <c r="R30" s="518"/>
      <c r="S30" s="82"/>
      <c r="T30"/>
      <c r="U30"/>
      <c r="V30"/>
      <c r="W30"/>
      <c r="X30"/>
      <c r="Y30"/>
      <c r="Z30"/>
      <c r="AA30"/>
    </row>
    <row r="31" spans="1:42" ht="12.75" customHeight="1" x14ac:dyDescent="0.25">
      <c r="A31" s="510">
        <v>2017</v>
      </c>
      <c r="B31" s="511">
        <v>588</v>
      </c>
      <c r="C31" s="511"/>
      <c r="D31" s="511">
        <v>2253</v>
      </c>
      <c r="E31" s="511">
        <v>914</v>
      </c>
      <c r="F31" s="511"/>
      <c r="G31" s="511">
        <v>236</v>
      </c>
      <c r="H31" s="511">
        <v>231</v>
      </c>
      <c r="I31" s="511">
        <v>1408</v>
      </c>
      <c r="J31" s="511"/>
      <c r="K31" s="511">
        <v>496</v>
      </c>
      <c r="L31" s="511">
        <v>2521</v>
      </c>
      <c r="M31" s="511"/>
      <c r="N31" s="511">
        <v>7733</v>
      </c>
      <c r="O31"/>
      <c r="Q31"/>
      <c r="R31" s="518"/>
      <c r="S31"/>
      <c r="T31"/>
      <c r="U31"/>
      <c r="V31"/>
      <c r="W31"/>
      <c r="X31"/>
      <c r="Y31"/>
      <c r="Z31"/>
      <c r="AA31"/>
    </row>
    <row r="32" spans="1:42" ht="12.75" customHeight="1" x14ac:dyDescent="0.25">
      <c r="A32" s="510">
        <v>2018</v>
      </c>
      <c r="B32" s="511">
        <v>555</v>
      </c>
      <c r="C32" s="511"/>
      <c r="D32" s="511">
        <v>2221</v>
      </c>
      <c r="E32" s="511">
        <v>797</v>
      </c>
      <c r="F32" s="511"/>
      <c r="G32" s="511">
        <v>284</v>
      </c>
      <c r="H32" s="511">
        <v>263</v>
      </c>
      <c r="I32" s="511">
        <v>1265</v>
      </c>
      <c r="J32" s="511"/>
      <c r="K32" s="511">
        <v>580</v>
      </c>
      <c r="L32" s="511">
        <v>2570</v>
      </c>
      <c r="M32" s="511"/>
      <c r="N32" s="511">
        <v>7738</v>
      </c>
      <c r="O32"/>
      <c r="Q32"/>
      <c r="R32" s="518"/>
      <c r="S32"/>
      <c r="T32"/>
      <c r="U32"/>
      <c r="V32"/>
      <c r="W32"/>
      <c r="X32"/>
      <c r="Y32"/>
      <c r="Z32"/>
      <c r="AA32"/>
    </row>
    <row r="33" spans="1:35" ht="12.75" customHeight="1" x14ac:dyDescent="0.25">
      <c r="A33" s="510">
        <v>2019</v>
      </c>
      <c r="B33" s="513">
        <v>537</v>
      </c>
      <c r="C33" s="513"/>
      <c r="D33" s="513">
        <v>2370</v>
      </c>
      <c r="E33" s="513">
        <v>888</v>
      </c>
      <c r="F33" s="513"/>
      <c r="G33" s="513">
        <v>352</v>
      </c>
      <c r="H33" s="511">
        <v>253</v>
      </c>
      <c r="I33" s="511">
        <v>1346</v>
      </c>
      <c r="J33" s="511"/>
      <c r="K33" s="511">
        <v>567</v>
      </c>
      <c r="L33" s="511">
        <v>2705</v>
      </c>
      <c r="M33" s="511"/>
      <c r="N33" s="511">
        <v>8130</v>
      </c>
      <c r="O33"/>
      <c r="Q33"/>
      <c r="R33" s="518"/>
      <c r="S33"/>
      <c r="T33"/>
      <c r="U33"/>
      <c r="V33"/>
      <c r="W33"/>
      <c r="X33"/>
      <c r="Y33"/>
      <c r="Z33"/>
      <c r="AA33"/>
    </row>
    <row r="34" spans="1:35" ht="12.75" customHeight="1" x14ac:dyDescent="0.25">
      <c r="A34" s="510">
        <v>2020</v>
      </c>
      <c r="B34" s="513">
        <v>427</v>
      </c>
      <c r="C34" s="513"/>
      <c r="D34" s="513">
        <v>1954</v>
      </c>
      <c r="E34" s="513">
        <v>734</v>
      </c>
      <c r="F34" s="513"/>
      <c r="G34" s="513">
        <v>315</v>
      </c>
      <c r="H34" s="511">
        <v>231</v>
      </c>
      <c r="I34" s="511">
        <v>859</v>
      </c>
      <c r="J34" s="511"/>
      <c r="K34" s="511">
        <v>433</v>
      </c>
      <c r="L34" s="511">
        <v>2068</v>
      </c>
      <c r="M34" s="511"/>
      <c r="N34" s="511">
        <v>6287</v>
      </c>
      <c r="O34"/>
      <c r="Q34"/>
      <c r="R34" s="518"/>
      <c r="S34"/>
      <c r="T34"/>
      <c r="U34"/>
      <c r="V34"/>
      <c r="W34"/>
      <c r="X34"/>
      <c r="Y34"/>
      <c r="Z34"/>
      <c r="AA34"/>
    </row>
    <row r="35" spans="1:35" ht="12.75" customHeight="1" x14ac:dyDescent="0.25">
      <c r="A35" s="510">
        <v>2021</v>
      </c>
      <c r="B35" s="513">
        <v>467</v>
      </c>
      <c r="C35" s="513"/>
      <c r="D35" s="513">
        <v>2284</v>
      </c>
      <c r="E35" s="513">
        <v>777</v>
      </c>
      <c r="F35" s="513"/>
      <c r="G35" s="513">
        <v>303</v>
      </c>
      <c r="H35" s="511">
        <v>263</v>
      </c>
      <c r="I35" s="511">
        <v>1035</v>
      </c>
      <c r="J35" s="511"/>
      <c r="K35" s="511">
        <v>505</v>
      </c>
      <c r="L35" s="511">
        <v>2110</v>
      </c>
      <c r="M35" s="511"/>
      <c r="N35" s="511">
        <v>6967</v>
      </c>
      <c r="O35"/>
      <c r="Q35"/>
      <c r="R35"/>
      <c r="S35"/>
      <c r="T35"/>
      <c r="U35"/>
      <c r="V35"/>
      <c r="W35"/>
      <c r="X35"/>
      <c r="Y35"/>
      <c r="Z35"/>
      <c r="AA35"/>
    </row>
    <row r="36" spans="1:35" ht="12.75" customHeight="1" x14ac:dyDescent="0.25">
      <c r="A36" s="510">
        <v>2022</v>
      </c>
      <c r="B36" s="513">
        <v>414</v>
      </c>
      <c r="C36" s="513"/>
      <c r="D36" s="513">
        <v>2297</v>
      </c>
      <c r="E36" s="513">
        <v>806</v>
      </c>
      <c r="F36" s="513"/>
      <c r="G36" s="513">
        <v>313</v>
      </c>
      <c r="H36" s="511">
        <v>217</v>
      </c>
      <c r="I36" s="511">
        <v>1567</v>
      </c>
      <c r="J36" s="511"/>
      <c r="K36" s="511">
        <v>473</v>
      </c>
      <c r="L36" s="511">
        <v>2037</v>
      </c>
      <c r="M36" s="511"/>
      <c r="N36" s="511">
        <v>7318</v>
      </c>
      <c r="O36"/>
      <c r="Q36"/>
      <c r="R36"/>
      <c r="S36"/>
      <c r="T36"/>
      <c r="U36"/>
      <c r="V36"/>
      <c r="W36"/>
      <c r="X36"/>
      <c r="Y36"/>
      <c r="Z36"/>
      <c r="AA36"/>
    </row>
    <row r="37" spans="1:35" ht="12.75" customHeight="1" x14ac:dyDescent="0.25">
      <c r="A37" s="514">
        <v>2023</v>
      </c>
      <c r="B37" s="188">
        <v>394</v>
      </c>
      <c r="C37" s="188"/>
      <c r="D37" s="188">
        <v>2486</v>
      </c>
      <c r="E37" s="188">
        <v>932</v>
      </c>
      <c r="F37" s="188"/>
      <c r="G37" s="188">
        <v>346</v>
      </c>
      <c r="H37" s="188">
        <v>253</v>
      </c>
      <c r="I37" s="188">
        <v>1526</v>
      </c>
      <c r="J37" s="188"/>
      <c r="K37" s="188">
        <v>392</v>
      </c>
      <c r="L37" s="188">
        <v>2601</v>
      </c>
      <c r="M37" s="188"/>
      <c r="N37" s="188">
        <v>7998</v>
      </c>
      <c r="O37"/>
      <c r="Q37"/>
      <c r="R37"/>
      <c r="S37"/>
      <c r="T37"/>
      <c r="U37"/>
      <c r="V37" s="518"/>
      <c r="W37"/>
      <c r="X37"/>
      <c r="Y37"/>
      <c r="Z37"/>
      <c r="AA37"/>
      <c r="AB37"/>
      <c r="AC37"/>
      <c r="AD37"/>
      <c r="AE37"/>
      <c r="AF37" s="40"/>
      <c r="AG37" s="40"/>
      <c r="AH37" s="40"/>
      <c r="AI37" s="40"/>
    </row>
    <row r="38" spans="1:35" ht="12.75" customHeight="1" x14ac:dyDescent="0.25">
      <c r="O38"/>
      <c r="Q38"/>
      <c r="R38" s="518"/>
      <c r="S38"/>
      <c r="T38"/>
      <c r="U38"/>
      <c r="V38"/>
      <c r="W38"/>
      <c r="X38"/>
      <c r="Y38"/>
      <c r="Z38"/>
      <c r="AA38"/>
    </row>
    <row r="39" spans="1:35" ht="12.75" customHeight="1" x14ac:dyDescent="0.25">
      <c r="O39"/>
      <c r="Q39"/>
      <c r="R39" s="518"/>
      <c r="S39"/>
      <c r="T39"/>
      <c r="U39"/>
      <c r="V39"/>
      <c r="W39"/>
      <c r="X39"/>
      <c r="Y39"/>
      <c r="Z39"/>
      <c r="AA39"/>
    </row>
    <row r="40" spans="1:35" ht="12.75" customHeight="1" x14ac:dyDescent="0.25">
      <c r="O40"/>
      <c r="Q40"/>
      <c r="R40" s="518"/>
      <c r="S40"/>
      <c r="T40"/>
      <c r="U40"/>
      <c r="V40"/>
      <c r="W40"/>
      <c r="X40"/>
      <c r="Y40"/>
      <c r="Z40"/>
      <c r="AA40"/>
    </row>
    <row r="41" spans="1:35" ht="12.75" customHeight="1" x14ac:dyDescent="0.25">
      <c r="O41"/>
      <c r="Q41"/>
      <c r="R41" s="518"/>
      <c r="S41"/>
      <c r="T41"/>
      <c r="U41"/>
      <c r="V41"/>
      <c r="W41"/>
      <c r="X41"/>
      <c r="Y41"/>
      <c r="Z41"/>
      <c r="AA41"/>
    </row>
    <row r="42" spans="1:35" ht="12.75" customHeight="1" x14ac:dyDescent="0.25">
      <c r="O42"/>
      <c r="Q42"/>
      <c r="R42" s="518"/>
      <c r="S42"/>
      <c r="T42"/>
      <c r="U42"/>
      <c r="V42"/>
      <c r="W42"/>
      <c r="X42"/>
      <c r="Y42"/>
      <c r="Z42"/>
      <c r="AA42"/>
    </row>
    <row r="43" spans="1:35" ht="12.75" customHeight="1" x14ac:dyDescent="0.25">
      <c r="O43"/>
      <c r="Q43"/>
      <c r="R43" s="518"/>
      <c r="S43"/>
      <c r="T43"/>
      <c r="U43"/>
      <c r="V43"/>
      <c r="W43"/>
      <c r="X43"/>
      <c r="Y43"/>
      <c r="Z43"/>
      <c r="AA43"/>
    </row>
    <row r="44" spans="1:35" ht="12.75" customHeight="1" x14ac:dyDescent="0.25">
      <c r="O44"/>
      <c r="Q44"/>
      <c r="R44" s="518"/>
      <c r="S44"/>
      <c r="T44"/>
      <c r="U44"/>
      <c r="V44"/>
      <c r="W44"/>
      <c r="X44"/>
      <c r="Y44"/>
      <c r="Z44"/>
      <c r="AA44"/>
    </row>
    <row r="45" spans="1:35" ht="12.75" customHeight="1" x14ac:dyDescent="0.25">
      <c r="O45"/>
      <c r="Q45"/>
      <c r="R45" s="518"/>
      <c r="S45"/>
      <c r="T45"/>
      <c r="U45"/>
      <c r="V45"/>
      <c r="W45"/>
      <c r="X45"/>
      <c r="Y45"/>
      <c r="Z45"/>
      <c r="AA45"/>
    </row>
    <row r="46" spans="1:35" ht="12.75" customHeight="1" x14ac:dyDescent="0.25">
      <c r="O46"/>
      <c r="Q46"/>
      <c r="R46" s="518"/>
      <c r="S46"/>
      <c r="T46"/>
      <c r="U46"/>
      <c r="V46"/>
      <c r="W46"/>
      <c r="X46"/>
      <c r="Y46"/>
      <c r="Z46"/>
      <c r="AA46"/>
    </row>
    <row r="47" spans="1:35" ht="12.75" customHeight="1" x14ac:dyDescent="0.25">
      <c r="O47"/>
      <c r="Q47"/>
      <c r="R47" s="518"/>
      <c r="S47"/>
      <c r="T47"/>
      <c r="U47"/>
      <c r="V47"/>
      <c r="W47"/>
      <c r="X47"/>
      <c r="Y47"/>
      <c r="Z47"/>
      <c r="AA47"/>
    </row>
    <row r="48" spans="1:35" ht="12.75" customHeight="1" x14ac:dyDescent="0.25">
      <c r="O48"/>
      <c r="Q48"/>
      <c r="R48" s="518"/>
      <c r="S48"/>
      <c r="T48"/>
      <c r="U48"/>
      <c r="V48"/>
      <c r="W48"/>
      <c r="X48"/>
      <c r="Y48"/>
      <c r="Z48"/>
      <c r="AA48"/>
    </row>
    <row r="49" spans="15:27" ht="12.75" customHeight="1" x14ac:dyDescent="0.25">
      <c r="O49"/>
      <c r="Q49"/>
      <c r="R49" s="518"/>
      <c r="S49"/>
      <c r="T49"/>
      <c r="U49"/>
      <c r="V49"/>
      <c r="W49"/>
      <c r="X49"/>
      <c r="Y49"/>
      <c r="Z49"/>
      <c r="AA49"/>
    </row>
    <row r="50" spans="15:27" ht="12.75" customHeight="1" x14ac:dyDescent="0.25">
      <c r="O50"/>
      <c r="Q50"/>
      <c r="R50" s="518"/>
      <c r="S50"/>
      <c r="T50"/>
      <c r="U50"/>
      <c r="V50"/>
      <c r="W50"/>
      <c r="X50"/>
      <c r="Y50"/>
      <c r="Z50"/>
      <c r="AA50"/>
    </row>
    <row r="51" spans="15:27" ht="12.75" customHeight="1" x14ac:dyDescent="0.25">
      <c r="O51"/>
      <c r="Q51"/>
      <c r="R51" s="518"/>
      <c r="S51"/>
      <c r="T51"/>
      <c r="U51"/>
      <c r="V51"/>
      <c r="W51"/>
      <c r="X51"/>
      <c r="Y51"/>
      <c r="Z51"/>
      <c r="AA51"/>
    </row>
    <row r="52" spans="15:27" ht="12.75" customHeight="1" x14ac:dyDescent="0.25">
      <c r="O52"/>
      <c r="Q52"/>
      <c r="R52" s="518"/>
      <c r="S52"/>
      <c r="T52"/>
      <c r="U52"/>
      <c r="V52"/>
      <c r="W52"/>
      <c r="X52"/>
      <c r="Y52"/>
      <c r="Z52"/>
      <c r="AA52"/>
    </row>
    <row r="53" spans="15:27" ht="12.75" customHeight="1" x14ac:dyDescent="0.25">
      <c r="O53"/>
      <c r="Q53"/>
      <c r="R53" s="518"/>
      <c r="S53"/>
      <c r="T53"/>
      <c r="U53"/>
      <c r="V53"/>
      <c r="W53"/>
      <c r="X53"/>
      <c r="Y53"/>
      <c r="Z53"/>
      <c r="AA53"/>
    </row>
    <row r="54" spans="15:27" ht="12.75" customHeight="1" x14ac:dyDescent="0.25">
      <c r="O54"/>
      <c r="Q54"/>
      <c r="R54" s="518"/>
      <c r="S54"/>
      <c r="T54"/>
      <c r="U54"/>
      <c r="V54"/>
      <c r="W54"/>
      <c r="X54"/>
      <c r="Y54"/>
      <c r="Z54"/>
      <c r="AA54"/>
    </row>
    <row r="55" spans="15:27" ht="12.75" customHeight="1" x14ac:dyDescent="0.25">
      <c r="O55"/>
      <c r="Q55"/>
      <c r="R55" s="518"/>
      <c r="S55"/>
      <c r="T55"/>
      <c r="U55"/>
      <c r="V55"/>
      <c r="W55"/>
      <c r="X55"/>
      <c r="Y55"/>
      <c r="Z55"/>
      <c r="AA55"/>
    </row>
    <row r="56" spans="15:27" ht="12.75" customHeight="1" x14ac:dyDescent="0.25">
      <c r="O56"/>
      <c r="Q56"/>
      <c r="R56" s="518"/>
      <c r="S56"/>
      <c r="T56"/>
      <c r="U56"/>
      <c r="V56"/>
      <c r="W56"/>
      <c r="X56"/>
      <c r="Y56"/>
      <c r="Z56"/>
      <c r="AA56"/>
    </row>
    <row r="57" spans="15:27" ht="12.75" customHeight="1" x14ac:dyDescent="0.25">
      <c r="O57"/>
      <c r="Q57"/>
      <c r="R57" s="518"/>
      <c r="S57"/>
      <c r="T57"/>
      <c r="U57"/>
      <c r="V57"/>
      <c r="W57"/>
      <c r="X57"/>
      <c r="Y57"/>
      <c r="Z57"/>
      <c r="AA57"/>
    </row>
    <row r="58" spans="15:27" ht="12.75" customHeight="1" x14ac:dyDescent="0.25">
      <c r="O58"/>
      <c r="Q58"/>
      <c r="R58" s="518"/>
      <c r="S58"/>
      <c r="T58"/>
      <c r="U58"/>
      <c r="V58"/>
      <c r="W58"/>
      <c r="X58"/>
      <c r="Y58"/>
      <c r="Z58"/>
      <c r="AA58"/>
    </row>
    <row r="59" spans="15:27" ht="12.75" customHeight="1" x14ac:dyDescent="0.25">
      <c r="O59"/>
      <c r="Q59"/>
      <c r="R59" s="518"/>
      <c r="S59"/>
      <c r="T59"/>
      <c r="U59"/>
      <c r="V59"/>
      <c r="W59"/>
      <c r="X59"/>
      <c r="Y59"/>
      <c r="Z59"/>
      <c r="AA59"/>
    </row>
    <row r="60" spans="15:27" ht="12.75" customHeight="1" x14ac:dyDescent="0.25">
      <c r="O60"/>
      <c r="Q60"/>
      <c r="R60" s="518"/>
      <c r="S60"/>
      <c r="T60"/>
      <c r="U60"/>
      <c r="V60"/>
      <c r="W60"/>
      <c r="X60"/>
      <c r="Y60"/>
      <c r="Z60"/>
      <c r="AA60"/>
    </row>
    <row r="61" spans="15:27" ht="12.75" customHeight="1" x14ac:dyDescent="0.25">
      <c r="O61"/>
      <c r="Q61"/>
      <c r="R61" s="518"/>
      <c r="S61"/>
      <c r="T61"/>
      <c r="U61"/>
      <c r="V61"/>
      <c r="W61"/>
      <c r="X61"/>
      <c r="Y61"/>
      <c r="Z61"/>
      <c r="AA61"/>
    </row>
    <row r="62" spans="15:27" ht="12.75" customHeight="1" x14ac:dyDescent="0.25">
      <c r="O62"/>
      <c r="Q62"/>
      <c r="R62" s="518"/>
      <c r="S62"/>
      <c r="T62"/>
      <c r="U62"/>
      <c r="V62"/>
      <c r="W62"/>
      <c r="X62"/>
      <c r="Y62"/>
      <c r="Z62"/>
      <c r="AA62"/>
    </row>
    <row r="63" spans="15:27" ht="12.75" customHeight="1" x14ac:dyDescent="0.25">
      <c r="O63"/>
      <c r="Q63"/>
      <c r="R63" s="518"/>
      <c r="S63"/>
      <c r="T63"/>
      <c r="U63"/>
      <c r="V63"/>
      <c r="W63"/>
      <c r="X63"/>
      <c r="Y63"/>
      <c r="Z63"/>
      <c r="AA63"/>
    </row>
    <row r="64" spans="15:27" ht="12.75" customHeight="1" x14ac:dyDescent="0.25">
      <c r="O64"/>
      <c r="Q64"/>
      <c r="R64" s="518"/>
      <c r="S64"/>
      <c r="T64"/>
      <c r="U64"/>
      <c r="V64"/>
      <c r="W64"/>
      <c r="X64"/>
      <c r="Y64"/>
      <c r="Z64"/>
      <c r="AA64"/>
    </row>
    <row r="65" spans="15:27" ht="12.75" customHeight="1" x14ac:dyDescent="0.25">
      <c r="O65"/>
      <c r="Q65"/>
      <c r="R65" s="518"/>
      <c r="S65"/>
      <c r="T65"/>
      <c r="U65"/>
      <c r="V65"/>
      <c r="W65"/>
      <c r="X65"/>
      <c r="Y65"/>
      <c r="Z65"/>
      <c r="AA65"/>
    </row>
    <row r="66" spans="15:27" ht="12.75" customHeight="1" x14ac:dyDescent="0.25">
      <c r="O66"/>
      <c r="Q66"/>
      <c r="R66" s="518"/>
      <c r="S66"/>
      <c r="T66"/>
      <c r="U66"/>
      <c r="V66"/>
      <c r="W66"/>
      <c r="X66"/>
      <c r="Y66"/>
      <c r="Z66"/>
      <c r="AA66"/>
    </row>
    <row r="67" spans="15:27" ht="12.75" customHeight="1" x14ac:dyDescent="0.25">
      <c r="O67"/>
      <c r="Q67"/>
      <c r="R67" s="518"/>
      <c r="S67"/>
      <c r="T67"/>
      <c r="U67"/>
      <c r="V67"/>
      <c r="W67"/>
      <c r="X67"/>
      <c r="Y67"/>
      <c r="Z67"/>
      <c r="AA67"/>
    </row>
    <row r="68" spans="15:27" ht="12.75" customHeight="1" x14ac:dyDescent="0.25">
      <c r="O68"/>
      <c r="Q68"/>
      <c r="R68" s="518"/>
      <c r="S68"/>
      <c r="T68"/>
      <c r="U68"/>
      <c r="V68"/>
      <c r="W68"/>
      <c r="X68"/>
      <c r="Y68"/>
      <c r="Z68"/>
      <c r="AA68"/>
    </row>
    <row r="69" spans="15:27" ht="12.75" customHeight="1" x14ac:dyDescent="0.25">
      <c r="O69"/>
      <c r="Q69"/>
      <c r="R69" s="518"/>
      <c r="S69"/>
      <c r="T69"/>
      <c r="U69"/>
      <c r="V69"/>
      <c r="W69"/>
      <c r="X69"/>
      <c r="Y69"/>
      <c r="Z69"/>
      <c r="AA69"/>
    </row>
    <row r="70" spans="15:27" ht="12.75" customHeight="1" x14ac:dyDescent="0.25">
      <c r="O70"/>
      <c r="Q70"/>
      <c r="R70" s="518"/>
      <c r="S70"/>
      <c r="T70"/>
      <c r="U70"/>
      <c r="V70"/>
      <c r="W70"/>
      <c r="X70"/>
      <c r="Y70"/>
      <c r="Z70"/>
      <c r="AA70"/>
    </row>
    <row r="71" spans="15:27" ht="12.75" customHeight="1" x14ac:dyDescent="0.25">
      <c r="O71"/>
      <c r="Q71"/>
      <c r="R71" s="518"/>
      <c r="S71"/>
      <c r="T71"/>
      <c r="U71"/>
      <c r="V71"/>
      <c r="W71"/>
      <c r="X71"/>
      <c r="Y71"/>
      <c r="Z71"/>
      <c r="AA71"/>
    </row>
    <row r="72" spans="15:27" ht="12.75" customHeight="1" x14ac:dyDescent="0.25">
      <c r="O72"/>
      <c r="Q72"/>
      <c r="R72" s="518"/>
      <c r="S72"/>
      <c r="T72"/>
      <c r="U72"/>
      <c r="V72"/>
      <c r="W72"/>
      <c r="X72"/>
      <c r="Y72"/>
      <c r="Z72"/>
      <c r="AA72"/>
    </row>
    <row r="73" spans="15:27" ht="12.75" customHeight="1" x14ac:dyDescent="0.25">
      <c r="O73"/>
      <c r="Q73"/>
      <c r="R73" s="518"/>
      <c r="S73"/>
      <c r="T73"/>
      <c r="U73"/>
      <c r="V73"/>
      <c r="W73"/>
      <c r="X73"/>
      <c r="Y73"/>
      <c r="Z73"/>
      <c r="AA73"/>
    </row>
    <row r="74" spans="15:27" ht="12.75" customHeight="1" x14ac:dyDescent="0.25">
      <c r="O74"/>
      <c r="Q74"/>
      <c r="R74" s="518"/>
      <c r="S74"/>
      <c r="T74"/>
      <c r="U74"/>
      <c r="V74"/>
      <c r="W74"/>
      <c r="X74"/>
      <c r="Y74"/>
      <c r="Z74"/>
      <c r="AA74"/>
    </row>
    <row r="75" spans="15:27" ht="12.75" customHeight="1" x14ac:dyDescent="0.25">
      <c r="O75"/>
      <c r="Q75"/>
      <c r="R75" s="518"/>
      <c r="S75"/>
      <c r="T75"/>
      <c r="U75"/>
      <c r="V75"/>
      <c r="W75"/>
      <c r="X75"/>
      <c r="Y75"/>
      <c r="Z75"/>
      <c r="AA75"/>
    </row>
    <row r="76" spans="15:27" ht="12.75" customHeight="1" x14ac:dyDescent="0.25">
      <c r="O76"/>
      <c r="Q76"/>
      <c r="R76" s="518"/>
      <c r="S76"/>
      <c r="T76"/>
      <c r="U76"/>
      <c r="V76"/>
      <c r="W76"/>
      <c r="X76"/>
      <c r="Y76"/>
      <c r="Z76"/>
      <c r="AA76"/>
    </row>
    <row r="77" spans="15:27" ht="12.75" customHeight="1" x14ac:dyDescent="0.25">
      <c r="O77"/>
      <c r="Q77"/>
      <c r="R77" s="518"/>
      <c r="S77"/>
      <c r="T77"/>
      <c r="U77"/>
      <c r="V77"/>
      <c r="W77"/>
      <c r="X77"/>
      <c r="Y77"/>
      <c r="Z77"/>
      <c r="AA77"/>
    </row>
    <row r="78" spans="15:27" ht="12.75" customHeight="1" x14ac:dyDescent="0.25">
      <c r="O78"/>
      <c r="Q78"/>
      <c r="R78" s="518"/>
      <c r="S78"/>
      <c r="T78"/>
      <c r="U78"/>
      <c r="V78"/>
      <c r="W78"/>
      <c r="X78"/>
      <c r="Y78"/>
      <c r="Z78"/>
      <c r="AA78"/>
    </row>
    <row r="79" spans="15:27" ht="12.75" customHeight="1" x14ac:dyDescent="0.25">
      <c r="O79"/>
      <c r="Q79"/>
      <c r="R79" s="518"/>
      <c r="S79"/>
      <c r="T79"/>
      <c r="U79"/>
      <c r="V79"/>
      <c r="W79"/>
      <c r="X79"/>
      <c r="Y79"/>
      <c r="Z79"/>
      <c r="AA79"/>
    </row>
    <row r="80" spans="15:27" ht="12.75" customHeight="1" x14ac:dyDescent="0.25">
      <c r="O80"/>
      <c r="Q80"/>
      <c r="R80" s="518"/>
      <c r="S80"/>
      <c r="T80"/>
      <c r="U80"/>
      <c r="V80"/>
      <c r="W80"/>
      <c r="X80"/>
      <c r="Y80"/>
      <c r="Z80"/>
      <c r="AA80"/>
    </row>
    <row r="81" spans="15:27" ht="12.75" customHeight="1" x14ac:dyDescent="0.25">
      <c r="O81"/>
      <c r="Q81"/>
      <c r="R81" s="518"/>
      <c r="S81"/>
      <c r="T81"/>
      <c r="U81"/>
      <c r="V81"/>
      <c r="W81"/>
      <c r="X81"/>
      <c r="Y81"/>
      <c r="Z81"/>
      <c r="AA81"/>
    </row>
    <row r="82" spans="15:27" ht="12.75" customHeight="1" x14ac:dyDescent="0.25">
      <c r="O82"/>
      <c r="Q82"/>
      <c r="R82" s="518"/>
      <c r="S82"/>
      <c r="T82"/>
      <c r="U82"/>
      <c r="V82"/>
      <c r="W82"/>
      <c r="X82"/>
      <c r="Y82"/>
      <c r="Z82"/>
      <c r="AA82"/>
    </row>
    <row r="83" spans="15:27" ht="12.75" customHeight="1" x14ac:dyDescent="0.25">
      <c r="O83"/>
      <c r="Q83"/>
      <c r="R83" s="518"/>
      <c r="S83"/>
      <c r="T83"/>
      <c r="U83"/>
      <c r="V83"/>
      <c r="W83"/>
      <c r="X83"/>
      <c r="Y83"/>
      <c r="Z83"/>
      <c r="AA83"/>
    </row>
    <row r="84" spans="15:27" ht="12.75" customHeight="1" x14ac:dyDescent="0.25">
      <c r="O84"/>
      <c r="Q84"/>
      <c r="R84" s="518"/>
      <c r="S84"/>
      <c r="T84"/>
      <c r="U84"/>
      <c r="V84"/>
      <c r="W84"/>
      <c r="X84"/>
      <c r="Y84"/>
      <c r="Z84"/>
      <c r="AA84"/>
    </row>
    <row r="85" spans="15:27" ht="12.75" customHeight="1" x14ac:dyDescent="0.25">
      <c r="O85"/>
      <c r="Q85"/>
      <c r="R85" s="518"/>
      <c r="S85"/>
      <c r="T85"/>
      <c r="U85"/>
      <c r="V85"/>
      <c r="W85"/>
      <c r="X85"/>
      <c r="Y85"/>
      <c r="Z85"/>
      <c r="AA85"/>
    </row>
    <row r="86" spans="15:27" ht="12.75" customHeight="1" x14ac:dyDescent="0.25">
      <c r="O86"/>
      <c r="Q86"/>
      <c r="R86" s="518"/>
      <c r="S86"/>
      <c r="T86"/>
      <c r="U86"/>
      <c r="V86"/>
      <c r="W86"/>
      <c r="X86"/>
      <c r="Y86"/>
      <c r="Z86"/>
      <c r="AA86"/>
    </row>
    <row r="87" spans="15:27" ht="12.75" customHeight="1" x14ac:dyDescent="0.25">
      <c r="O87"/>
      <c r="Q87"/>
      <c r="R87" s="518"/>
      <c r="S87"/>
      <c r="T87"/>
      <c r="U87"/>
      <c r="V87"/>
      <c r="W87"/>
      <c r="X87"/>
      <c r="Y87"/>
      <c r="Z87"/>
      <c r="AA87"/>
    </row>
    <row r="88" spans="15:27" ht="12.75" customHeight="1" x14ac:dyDescent="0.25">
      <c r="O88"/>
      <c r="Q88"/>
      <c r="R88" s="518"/>
      <c r="S88"/>
      <c r="T88"/>
      <c r="U88"/>
      <c r="V88"/>
      <c r="W88"/>
      <c r="X88"/>
      <c r="Y88"/>
      <c r="Z88"/>
      <c r="AA88"/>
    </row>
    <row r="89" spans="15:27" ht="12.75" customHeight="1" x14ac:dyDescent="0.25">
      <c r="O89"/>
      <c r="Q89"/>
      <c r="R89" s="518"/>
      <c r="S89"/>
      <c r="T89"/>
      <c r="U89"/>
      <c r="V89"/>
      <c r="W89"/>
      <c r="X89"/>
      <c r="Y89"/>
      <c r="Z89"/>
      <c r="AA89"/>
    </row>
    <row r="90" spans="15:27" ht="12.75" customHeight="1" x14ac:dyDescent="0.25">
      <c r="O90"/>
      <c r="Q90"/>
      <c r="R90" s="518"/>
      <c r="S90"/>
      <c r="T90"/>
      <c r="U90"/>
      <c r="V90"/>
      <c r="W90"/>
      <c r="X90"/>
      <c r="Y90"/>
      <c r="Z90"/>
      <c r="AA90"/>
    </row>
    <row r="91" spans="15:27" ht="12.75" customHeight="1" x14ac:dyDescent="0.25">
      <c r="O91"/>
      <c r="Q91"/>
      <c r="R91" s="518"/>
      <c r="S91"/>
      <c r="T91"/>
      <c r="U91"/>
      <c r="V91"/>
      <c r="W91"/>
      <c r="X91"/>
      <c r="Y91"/>
      <c r="Z91"/>
      <c r="AA91"/>
    </row>
    <row r="92" spans="15:27" ht="12.75" customHeight="1" x14ac:dyDescent="0.25">
      <c r="O92"/>
      <c r="Q92"/>
      <c r="R92" s="518"/>
      <c r="S92"/>
      <c r="T92"/>
      <c r="U92"/>
      <c r="V92"/>
      <c r="W92"/>
      <c r="X92"/>
      <c r="Y92"/>
      <c r="Z92"/>
      <c r="AA92"/>
    </row>
    <row r="93" spans="15:27" ht="12.75" customHeight="1" x14ac:dyDescent="0.25">
      <c r="O93"/>
      <c r="Q93"/>
      <c r="R93" s="518"/>
      <c r="S93"/>
      <c r="T93"/>
      <c r="U93"/>
      <c r="V93"/>
      <c r="W93"/>
      <c r="X93"/>
      <c r="Y93"/>
      <c r="Z93"/>
      <c r="AA93"/>
    </row>
    <row r="94" spans="15:27" ht="12.75" customHeight="1" x14ac:dyDescent="0.25">
      <c r="O94"/>
      <c r="Q94"/>
      <c r="R94" s="518"/>
      <c r="S94"/>
      <c r="T94"/>
      <c r="U94"/>
      <c r="V94"/>
      <c r="W94"/>
      <c r="X94"/>
      <c r="Y94"/>
      <c r="Z94"/>
      <c r="AA94"/>
    </row>
    <row r="95" spans="15:27" ht="12.75" customHeight="1" x14ac:dyDescent="0.25">
      <c r="O95"/>
      <c r="Q95"/>
      <c r="R95" s="518"/>
      <c r="S95"/>
      <c r="T95"/>
      <c r="U95"/>
      <c r="V95"/>
      <c r="W95"/>
      <c r="X95"/>
      <c r="Y95"/>
      <c r="Z95"/>
      <c r="AA95"/>
    </row>
    <row r="96" spans="15:27" ht="12.75" customHeight="1" x14ac:dyDescent="0.25">
      <c r="O96"/>
      <c r="Q96"/>
      <c r="R96" s="518"/>
      <c r="S96"/>
      <c r="T96"/>
      <c r="U96"/>
      <c r="V96"/>
      <c r="W96"/>
      <c r="X96"/>
      <c r="Y96"/>
      <c r="Z96"/>
      <c r="AA96"/>
    </row>
    <row r="97" spans="15:27" ht="12.75" customHeight="1" x14ac:dyDescent="0.25">
      <c r="O97"/>
      <c r="Q97"/>
      <c r="R97" s="518"/>
      <c r="S97"/>
      <c r="T97"/>
      <c r="U97"/>
      <c r="V97"/>
      <c r="W97"/>
      <c r="X97"/>
      <c r="Y97"/>
      <c r="Z97"/>
      <c r="AA97"/>
    </row>
    <row r="98" spans="15:27" ht="12.75" customHeight="1" x14ac:dyDescent="0.25">
      <c r="O98"/>
      <c r="Q98"/>
      <c r="R98" s="518"/>
      <c r="S98"/>
      <c r="T98"/>
      <c r="U98"/>
      <c r="V98"/>
      <c r="W98"/>
      <c r="X98"/>
      <c r="Y98"/>
      <c r="Z98"/>
      <c r="AA98"/>
    </row>
    <row r="99" spans="15:27" ht="12.75" customHeight="1" x14ac:dyDescent="0.25">
      <c r="O99"/>
      <c r="Q99"/>
      <c r="R99" s="518"/>
      <c r="S99"/>
      <c r="T99"/>
      <c r="U99"/>
      <c r="V99"/>
      <c r="W99"/>
      <c r="X99"/>
      <c r="Y99"/>
      <c r="Z99"/>
      <c r="AA99"/>
    </row>
    <row r="100" spans="15:27" ht="12.75" customHeight="1" x14ac:dyDescent="0.25">
      <c r="O100"/>
      <c r="Q100"/>
      <c r="R100" s="518"/>
      <c r="S100"/>
      <c r="T100"/>
      <c r="U100"/>
      <c r="V100"/>
      <c r="W100"/>
      <c r="X100"/>
      <c r="Y100"/>
      <c r="Z100"/>
      <c r="AA100"/>
    </row>
    <row r="101" spans="15:27" ht="12.75" customHeight="1" x14ac:dyDescent="0.25">
      <c r="O101"/>
      <c r="Q101"/>
      <c r="R101" s="518"/>
      <c r="S101"/>
      <c r="T101"/>
      <c r="U101"/>
      <c r="V101"/>
      <c r="W101"/>
      <c r="X101"/>
      <c r="Y101"/>
      <c r="Z101"/>
      <c r="AA101"/>
    </row>
    <row r="102" spans="15:27" ht="12.75" customHeight="1" x14ac:dyDescent="0.25">
      <c r="O102"/>
      <c r="Q102"/>
      <c r="R102" s="518"/>
      <c r="S102"/>
      <c r="T102"/>
      <c r="U102"/>
      <c r="V102"/>
      <c r="W102"/>
      <c r="X102"/>
      <c r="Y102"/>
      <c r="Z102"/>
      <c r="AA102"/>
    </row>
    <row r="103" spans="15:27" ht="12.75" customHeight="1" x14ac:dyDescent="0.25">
      <c r="O103"/>
      <c r="Q103"/>
      <c r="R103" s="518"/>
      <c r="S103"/>
      <c r="T103"/>
      <c r="U103"/>
      <c r="V103"/>
      <c r="W103"/>
      <c r="X103"/>
      <c r="Y103"/>
      <c r="Z103"/>
      <c r="AA103"/>
    </row>
    <row r="104" spans="15:27" ht="12.75" customHeight="1" x14ac:dyDescent="0.25">
      <c r="O104"/>
      <c r="Q104"/>
      <c r="R104" s="518"/>
      <c r="S104"/>
      <c r="T104"/>
      <c r="U104"/>
      <c r="V104"/>
      <c r="W104"/>
      <c r="X104"/>
      <c r="Y104"/>
      <c r="Z104"/>
      <c r="AA104"/>
    </row>
    <row r="105" spans="15:27" ht="12.75" customHeight="1" x14ac:dyDescent="0.25">
      <c r="O105"/>
      <c r="Q105"/>
      <c r="R105" s="518"/>
      <c r="S105"/>
      <c r="T105"/>
      <c r="U105"/>
      <c r="V105"/>
      <c r="W105"/>
      <c r="X105"/>
      <c r="Y105"/>
      <c r="Z105"/>
      <c r="AA105"/>
    </row>
    <row r="106" spans="15:27" ht="12.75" customHeight="1" x14ac:dyDescent="0.25">
      <c r="O106"/>
      <c r="Q106"/>
      <c r="R106" s="518"/>
      <c r="S106"/>
      <c r="T106"/>
      <c r="U106"/>
      <c r="V106"/>
      <c r="W106"/>
      <c r="X106"/>
      <c r="Y106"/>
      <c r="Z106"/>
      <c r="AA106"/>
    </row>
    <row r="107" spans="15:27" ht="12.75" customHeight="1" x14ac:dyDescent="0.25">
      <c r="O107"/>
      <c r="Q107"/>
      <c r="R107" s="518"/>
      <c r="S107"/>
      <c r="T107"/>
      <c r="U107"/>
      <c r="V107"/>
      <c r="W107"/>
      <c r="X107"/>
      <c r="Y107"/>
      <c r="Z107"/>
      <c r="AA107"/>
    </row>
    <row r="108" spans="15:27" ht="12.75" customHeight="1" x14ac:dyDescent="0.25">
      <c r="O108"/>
      <c r="Q108"/>
      <c r="R108" s="518"/>
      <c r="S108"/>
      <c r="T108"/>
      <c r="U108"/>
      <c r="V108"/>
      <c r="W108"/>
      <c r="X108"/>
      <c r="Y108"/>
      <c r="Z108"/>
      <c r="AA108"/>
    </row>
    <row r="109" spans="15:27" ht="12.75" customHeight="1" x14ac:dyDescent="0.25">
      <c r="O109"/>
      <c r="Q109"/>
      <c r="R109" s="518"/>
      <c r="S109"/>
      <c r="T109"/>
      <c r="U109"/>
      <c r="V109"/>
      <c r="W109"/>
      <c r="X109"/>
      <c r="Y109"/>
      <c r="Z109"/>
      <c r="AA109"/>
    </row>
    <row r="110" spans="15:27" ht="12.75" customHeight="1" x14ac:dyDescent="0.25">
      <c r="O110"/>
      <c r="Q110"/>
      <c r="R110" s="518"/>
      <c r="S110"/>
      <c r="T110"/>
      <c r="U110"/>
      <c r="V110"/>
      <c r="W110"/>
      <c r="X110"/>
      <c r="Y110"/>
      <c r="Z110"/>
      <c r="AA110"/>
    </row>
    <row r="111" spans="15:27" ht="12.75" customHeight="1" x14ac:dyDescent="0.25">
      <c r="O111"/>
      <c r="Q111"/>
      <c r="R111" s="518"/>
      <c r="S111"/>
      <c r="T111"/>
      <c r="U111"/>
      <c r="V111"/>
      <c r="W111"/>
      <c r="X111"/>
      <c r="Y111"/>
      <c r="Z111"/>
      <c r="AA111"/>
    </row>
    <row r="112" spans="15:27" ht="12.75" customHeight="1" x14ac:dyDescent="0.25">
      <c r="O112"/>
      <c r="Q112"/>
      <c r="R112" s="518"/>
      <c r="S112"/>
      <c r="T112"/>
      <c r="U112"/>
      <c r="V112"/>
      <c r="W112"/>
      <c r="X112"/>
      <c r="Y112"/>
      <c r="Z112"/>
      <c r="AA112"/>
    </row>
    <row r="113" spans="15:27" ht="12.75" customHeight="1" x14ac:dyDescent="0.25">
      <c r="O113"/>
      <c r="Q113"/>
      <c r="R113" s="518"/>
      <c r="S113"/>
      <c r="T113"/>
      <c r="U113"/>
      <c r="V113"/>
      <c r="W113"/>
      <c r="X113"/>
      <c r="Y113"/>
      <c r="Z113"/>
      <c r="AA113"/>
    </row>
    <row r="114" spans="15:27" ht="12.75" customHeight="1" x14ac:dyDescent="0.25">
      <c r="O114"/>
      <c r="Q114"/>
      <c r="R114" s="518"/>
      <c r="S114"/>
      <c r="T114"/>
      <c r="U114"/>
      <c r="V114"/>
      <c r="W114"/>
      <c r="X114"/>
      <c r="Y114"/>
      <c r="Z114"/>
      <c r="AA114"/>
    </row>
    <row r="115" spans="15:27" ht="12.75" customHeight="1" x14ac:dyDescent="0.25">
      <c r="O115"/>
      <c r="Q115"/>
      <c r="R115" s="518"/>
      <c r="S115"/>
      <c r="T115"/>
      <c r="U115"/>
      <c r="V115"/>
      <c r="W115"/>
      <c r="X115"/>
      <c r="Y115"/>
      <c r="Z115"/>
      <c r="AA115"/>
    </row>
    <row r="116" spans="15:27" ht="12.75" customHeight="1" x14ac:dyDescent="0.25">
      <c r="O116"/>
      <c r="Q116"/>
      <c r="R116" s="518"/>
      <c r="S116"/>
      <c r="T116"/>
      <c r="U116"/>
      <c r="V116"/>
      <c r="W116"/>
      <c r="X116"/>
      <c r="Y116"/>
      <c r="Z116"/>
      <c r="AA116"/>
    </row>
    <row r="117" spans="15:27" ht="12.75" customHeight="1" x14ac:dyDescent="0.25">
      <c r="O117"/>
      <c r="Q117"/>
      <c r="R117" s="518"/>
      <c r="S117"/>
      <c r="T117"/>
      <c r="U117"/>
      <c r="V117"/>
      <c r="W117"/>
      <c r="X117"/>
      <c r="Y117"/>
      <c r="Z117"/>
      <c r="AA117"/>
    </row>
    <row r="118" spans="15:27" ht="12.75" customHeight="1" x14ac:dyDescent="0.25">
      <c r="O118"/>
      <c r="Q118"/>
      <c r="R118" s="518"/>
      <c r="S118"/>
      <c r="T118"/>
      <c r="U118"/>
      <c r="V118"/>
      <c r="W118"/>
      <c r="X118"/>
      <c r="Y118"/>
      <c r="Z118"/>
      <c r="AA118"/>
    </row>
    <row r="119" spans="15:27" ht="12.75" customHeight="1" x14ac:dyDescent="0.25">
      <c r="O119"/>
      <c r="Q119"/>
      <c r="R119" s="518"/>
      <c r="S119"/>
      <c r="T119"/>
      <c r="U119"/>
      <c r="V119"/>
      <c r="W119"/>
      <c r="X119"/>
      <c r="Y119"/>
      <c r="Z119"/>
      <c r="AA119"/>
    </row>
    <row r="120" spans="15:27" ht="12.75" customHeight="1" x14ac:dyDescent="0.25">
      <c r="O120"/>
      <c r="Q120"/>
      <c r="R120" s="518"/>
      <c r="S120"/>
      <c r="T120"/>
      <c r="U120"/>
      <c r="V120"/>
      <c r="W120"/>
      <c r="X120"/>
      <c r="Y120"/>
      <c r="Z120"/>
      <c r="AA120"/>
    </row>
    <row r="121" spans="15:27" ht="12.75" customHeight="1" x14ac:dyDescent="0.25">
      <c r="O121"/>
      <c r="Q121"/>
      <c r="R121" s="518"/>
      <c r="S121"/>
      <c r="T121"/>
      <c r="U121"/>
      <c r="V121"/>
      <c r="W121"/>
      <c r="X121"/>
      <c r="Y121"/>
      <c r="Z121"/>
      <c r="AA121"/>
    </row>
    <row r="122" spans="15:27" ht="12.75" customHeight="1" x14ac:dyDescent="0.25">
      <c r="O122"/>
      <c r="Q122"/>
      <c r="R122" s="518"/>
      <c r="S122"/>
      <c r="T122"/>
      <c r="U122"/>
      <c r="V122"/>
      <c r="W122"/>
      <c r="X122"/>
      <c r="Y122"/>
      <c r="Z122"/>
      <c r="AA122"/>
    </row>
    <row r="123" spans="15:27" ht="12.75" customHeight="1" x14ac:dyDescent="0.25">
      <c r="O123"/>
      <c r="Q123"/>
      <c r="R123" s="518"/>
      <c r="S123"/>
      <c r="T123"/>
      <c r="U123"/>
      <c r="V123"/>
      <c r="W123"/>
      <c r="X123"/>
      <c r="Y123"/>
      <c r="Z123"/>
      <c r="AA123"/>
    </row>
    <row r="124" spans="15:27" ht="12.75" customHeight="1" x14ac:dyDescent="0.25">
      <c r="O124"/>
      <c r="Q124"/>
      <c r="R124" s="518"/>
      <c r="S124"/>
      <c r="T124"/>
      <c r="U124"/>
      <c r="V124"/>
      <c r="W124"/>
      <c r="X124"/>
      <c r="Y124"/>
      <c r="Z124"/>
      <c r="AA124"/>
    </row>
    <row r="125" spans="15:27" ht="12.75" customHeight="1" x14ac:dyDescent="0.25">
      <c r="O125"/>
      <c r="Q125"/>
      <c r="R125" s="518"/>
      <c r="S125"/>
      <c r="T125"/>
      <c r="U125"/>
      <c r="V125"/>
      <c r="W125"/>
      <c r="X125"/>
      <c r="Y125"/>
      <c r="Z125"/>
      <c r="AA125"/>
    </row>
    <row r="126" spans="15:27" ht="12.75" customHeight="1" x14ac:dyDescent="0.25">
      <c r="O126"/>
      <c r="Q126"/>
      <c r="R126" s="518"/>
      <c r="S126"/>
      <c r="T126"/>
      <c r="U126"/>
      <c r="V126"/>
      <c r="W126"/>
      <c r="X126"/>
      <c r="Y126"/>
      <c r="Z126"/>
      <c r="AA126"/>
    </row>
    <row r="127" spans="15:27" ht="12.75" customHeight="1" x14ac:dyDescent="0.25">
      <c r="O127"/>
      <c r="Q127"/>
      <c r="R127" s="518"/>
      <c r="S127"/>
      <c r="T127"/>
      <c r="U127"/>
      <c r="V127"/>
      <c r="W127"/>
      <c r="X127"/>
      <c r="Y127"/>
      <c r="Z127"/>
      <c r="AA127"/>
    </row>
    <row r="128" spans="15:27" ht="12.75" customHeight="1" x14ac:dyDescent="0.25">
      <c r="O128"/>
      <c r="Q128"/>
      <c r="R128" s="518"/>
      <c r="S128"/>
      <c r="T128"/>
      <c r="U128"/>
      <c r="V128"/>
      <c r="W128"/>
      <c r="X128"/>
      <c r="Y128"/>
      <c r="Z128"/>
      <c r="AA128"/>
    </row>
    <row r="129" spans="15:27" ht="12.75" customHeight="1" x14ac:dyDescent="0.25">
      <c r="O129"/>
      <c r="Q129"/>
      <c r="R129" s="518"/>
      <c r="S129"/>
      <c r="T129"/>
      <c r="U129"/>
      <c r="V129"/>
      <c r="W129"/>
      <c r="X129"/>
      <c r="Y129"/>
      <c r="Z129"/>
      <c r="AA129"/>
    </row>
    <row r="130" spans="15:27" ht="12.75" customHeight="1" x14ac:dyDescent="0.25">
      <c r="O130"/>
      <c r="Q130"/>
      <c r="R130" s="518"/>
      <c r="S130"/>
      <c r="T130"/>
      <c r="U130"/>
      <c r="V130"/>
      <c r="W130"/>
      <c r="X130"/>
      <c r="Y130"/>
      <c r="Z130"/>
      <c r="AA130"/>
    </row>
    <row r="131" spans="15:27" ht="12.75" customHeight="1" x14ac:dyDescent="0.25">
      <c r="O131"/>
      <c r="Q131"/>
      <c r="R131" s="518"/>
      <c r="S131"/>
      <c r="T131"/>
      <c r="U131"/>
      <c r="V131"/>
      <c r="W131"/>
      <c r="X131"/>
      <c r="Y131"/>
      <c r="Z131"/>
      <c r="AA131"/>
    </row>
    <row r="132" spans="15:27" ht="12.75" customHeight="1" x14ac:dyDescent="0.25">
      <c r="O132"/>
      <c r="Q132"/>
      <c r="R132" s="518"/>
      <c r="S132"/>
      <c r="T132"/>
      <c r="U132"/>
      <c r="V132"/>
      <c r="W132"/>
      <c r="X132"/>
      <c r="Y132"/>
      <c r="Z132"/>
      <c r="AA132"/>
    </row>
    <row r="133" spans="15:27" ht="12.75" customHeight="1" x14ac:dyDescent="0.25">
      <c r="O133"/>
      <c r="Q133"/>
      <c r="R133" s="518"/>
      <c r="S133"/>
      <c r="T133"/>
      <c r="U133"/>
      <c r="V133"/>
      <c r="W133"/>
      <c r="X133"/>
      <c r="Y133"/>
      <c r="Z133"/>
      <c r="AA133"/>
    </row>
    <row r="134" spans="15:27" ht="12.75" customHeight="1" x14ac:dyDescent="0.25">
      <c r="O134"/>
      <c r="Q134"/>
      <c r="R134" s="518"/>
      <c r="S134"/>
      <c r="T134"/>
      <c r="U134"/>
      <c r="V134"/>
      <c r="W134"/>
      <c r="X134"/>
      <c r="Y134"/>
      <c r="Z134"/>
      <c r="AA134"/>
    </row>
    <row r="135" spans="15:27" ht="12.75" customHeight="1" x14ac:dyDescent="0.25">
      <c r="O135"/>
      <c r="Q135"/>
      <c r="R135" s="518"/>
      <c r="S135"/>
      <c r="T135"/>
      <c r="U135"/>
      <c r="V135"/>
      <c r="W135"/>
      <c r="X135"/>
      <c r="Y135"/>
      <c r="Z135"/>
      <c r="AA135"/>
    </row>
    <row r="136" spans="15:27" ht="12.75" customHeight="1" x14ac:dyDescent="0.25">
      <c r="O136"/>
      <c r="Q136"/>
      <c r="R136" s="518"/>
      <c r="S136"/>
      <c r="T136"/>
      <c r="U136"/>
      <c r="V136"/>
      <c r="W136"/>
      <c r="X136"/>
      <c r="Y136"/>
      <c r="Z136"/>
      <c r="AA136"/>
    </row>
    <row r="137" spans="15:27" ht="12.75" customHeight="1" x14ac:dyDescent="0.25">
      <c r="O137"/>
      <c r="Q137"/>
      <c r="R137" s="518"/>
      <c r="S137"/>
      <c r="T137"/>
      <c r="U137"/>
      <c r="V137"/>
      <c r="W137"/>
      <c r="X137"/>
      <c r="Y137"/>
      <c r="Z137"/>
      <c r="AA137"/>
    </row>
    <row r="138" spans="15:27" ht="12.75" customHeight="1" x14ac:dyDescent="0.25">
      <c r="O138"/>
      <c r="Q138"/>
      <c r="R138" s="518"/>
      <c r="S138"/>
      <c r="T138"/>
      <c r="U138"/>
      <c r="V138"/>
      <c r="W138"/>
      <c r="X138"/>
      <c r="Y138"/>
      <c r="Z138"/>
      <c r="AA138"/>
    </row>
    <row r="139" spans="15:27" ht="12.75" customHeight="1" x14ac:dyDescent="0.25">
      <c r="O139"/>
      <c r="Q139"/>
      <c r="R139" s="518"/>
      <c r="S139"/>
      <c r="T139"/>
      <c r="U139"/>
      <c r="V139"/>
      <c r="W139"/>
      <c r="X139"/>
      <c r="Y139"/>
      <c r="Z139"/>
      <c r="AA139"/>
    </row>
    <row r="140" spans="15:27" ht="12.75" customHeight="1" x14ac:dyDescent="0.25">
      <c r="O140"/>
      <c r="Q140"/>
      <c r="R140" s="518"/>
      <c r="S140"/>
      <c r="T140"/>
      <c r="U140"/>
      <c r="V140"/>
      <c r="W140"/>
      <c r="X140"/>
      <c r="Y140"/>
      <c r="Z140"/>
      <c r="AA140"/>
    </row>
    <row r="141" spans="15:27" ht="12.75" customHeight="1" x14ac:dyDescent="0.25">
      <c r="O141"/>
      <c r="Q141"/>
      <c r="R141" s="518"/>
      <c r="S141"/>
      <c r="T141"/>
      <c r="U141"/>
      <c r="V141"/>
      <c r="W141"/>
      <c r="X141"/>
      <c r="Y141"/>
      <c r="Z141"/>
      <c r="AA141"/>
    </row>
    <row r="142" spans="15:27" ht="12.75" customHeight="1" x14ac:dyDescent="0.25">
      <c r="O142"/>
      <c r="Q142"/>
      <c r="R142" s="518"/>
      <c r="S142"/>
      <c r="T142"/>
      <c r="U142"/>
      <c r="V142"/>
      <c r="W142"/>
      <c r="X142"/>
      <c r="Y142"/>
      <c r="Z142"/>
      <c r="AA142"/>
    </row>
    <row r="143" spans="15:27" ht="12.75" customHeight="1" x14ac:dyDescent="0.25">
      <c r="O143"/>
      <c r="Q143"/>
      <c r="R143" s="518"/>
      <c r="S143"/>
      <c r="T143"/>
      <c r="U143"/>
      <c r="V143"/>
      <c r="W143"/>
      <c r="X143"/>
      <c r="Y143"/>
      <c r="Z143"/>
      <c r="AA143"/>
    </row>
    <row r="144" spans="15:27" ht="12.75" customHeight="1" x14ac:dyDescent="0.25">
      <c r="O144"/>
      <c r="Q144"/>
      <c r="R144" s="518"/>
      <c r="S144"/>
      <c r="T144"/>
      <c r="U144"/>
      <c r="V144"/>
      <c r="W144"/>
      <c r="X144"/>
      <c r="Y144"/>
      <c r="Z144"/>
      <c r="AA144"/>
    </row>
    <row r="145" spans="15:27" ht="12.75" customHeight="1" x14ac:dyDescent="0.25">
      <c r="O145"/>
      <c r="Q145"/>
      <c r="R145" s="518"/>
      <c r="S145"/>
      <c r="T145"/>
      <c r="U145"/>
      <c r="V145"/>
      <c r="W145"/>
      <c r="X145"/>
      <c r="Y145"/>
      <c r="Z145"/>
      <c r="AA145"/>
    </row>
    <row r="146" spans="15:27" ht="12.75" customHeight="1" x14ac:dyDescent="0.25">
      <c r="O146"/>
      <c r="Q146"/>
      <c r="R146" s="518"/>
      <c r="S146"/>
      <c r="T146"/>
      <c r="U146"/>
      <c r="V146"/>
      <c r="W146"/>
      <c r="X146"/>
      <c r="Y146"/>
      <c r="Z146"/>
      <c r="AA146"/>
    </row>
    <row r="147" spans="15:27" ht="12.75" customHeight="1" x14ac:dyDescent="0.25">
      <c r="O147"/>
      <c r="Q147"/>
      <c r="R147" s="518"/>
      <c r="S147"/>
      <c r="T147"/>
      <c r="U147"/>
      <c r="V147"/>
      <c r="W147"/>
      <c r="X147"/>
      <c r="Y147"/>
      <c r="Z147"/>
      <c r="AA147"/>
    </row>
    <row r="148" spans="15:27" ht="12.75" customHeight="1" x14ac:dyDescent="0.25">
      <c r="O148"/>
      <c r="Q148"/>
      <c r="R148" s="518"/>
      <c r="S148"/>
      <c r="T148"/>
      <c r="U148"/>
      <c r="V148"/>
      <c r="W148"/>
      <c r="X148"/>
      <c r="Y148"/>
      <c r="Z148"/>
      <c r="AA148"/>
    </row>
    <row r="149" spans="15:27" ht="12.75" customHeight="1" x14ac:dyDescent="0.25">
      <c r="O149"/>
      <c r="Q149"/>
      <c r="R149" s="518"/>
      <c r="S149"/>
      <c r="T149"/>
      <c r="U149"/>
      <c r="V149"/>
      <c r="W149"/>
      <c r="X149"/>
      <c r="Y149"/>
      <c r="Z149"/>
      <c r="AA149"/>
    </row>
    <row r="150" spans="15:27" ht="12.75" customHeight="1" x14ac:dyDescent="0.25">
      <c r="O150"/>
      <c r="Q150"/>
      <c r="R150" s="518"/>
      <c r="S150"/>
      <c r="T150"/>
      <c r="U150"/>
      <c r="V150"/>
      <c r="W150"/>
      <c r="X150"/>
      <c r="Y150"/>
      <c r="Z150"/>
      <c r="AA150"/>
    </row>
    <row r="151" spans="15:27" ht="12.75" customHeight="1" x14ac:dyDescent="0.25">
      <c r="O151"/>
      <c r="Q151"/>
      <c r="R151" s="518"/>
      <c r="S151"/>
      <c r="T151"/>
      <c r="U151"/>
      <c r="V151"/>
      <c r="W151"/>
      <c r="X151"/>
      <c r="Y151"/>
      <c r="Z151"/>
      <c r="AA151"/>
    </row>
    <row r="152" spans="15:27" ht="12.75" customHeight="1" x14ac:dyDescent="0.25">
      <c r="O152"/>
      <c r="Q152"/>
      <c r="R152" s="518"/>
      <c r="S152"/>
      <c r="T152"/>
      <c r="U152"/>
      <c r="V152"/>
      <c r="W152"/>
      <c r="X152"/>
      <c r="Y152"/>
      <c r="Z152"/>
      <c r="AA152"/>
    </row>
    <row r="153" spans="15:27" ht="12.75" customHeight="1" x14ac:dyDescent="0.25">
      <c r="O153"/>
      <c r="Q153"/>
      <c r="R153" s="518"/>
      <c r="S153"/>
      <c r="T153"/>
      <c r="U153"/>
      <c r="V153"/>
      <c r="W153"/>
      <c r="X153"/>
      <c r="Y153"/>
      <c r="Z153"/>
      <c r="AA153"/>
    </row>
    <row r="154" spans="15:27" ht="12.75" customHeight="1" x14ac:dyDescent="0.25">
      <c r="O154"/>
      <c r="Q154"/>
      <c r="R154" s="518"/>
      <c r="S154"/>
      <c r="T154"/>
      <c r="U154"/>
      <c r="V154"/>
      <c r="W154"/>
      <c r="X154"/>
      <c r="Y154"/>
      <c r="Z154"/>
      <c r="AA154"/>
    </row>
    <row r="155" spans="15:27" ht="12.75" customHeight="1" x14ac:dyDescent="0.25">
      <c r="O155"/>
      <c r="Q155"/>
      <c r="R155" s="518"/>
      <c r="S155"/>
      <c r="T155"/>
      <c r="U155"/>
      <c r="V155"/>
      <c r="W155"/>
      <c r="X155"/>
      <c r="Y155"/>
      <c r="Z155"/>
      <c r="AA155"/>
    </row>
    <row r="156" spans="15:27" ht="12.75" customHeight="1" x14ac:dyDescent="0.25">
      <c r="O156"/>
      <c r="Q156"/>
      <c r="R156" s="518"/>
      <c r="S156"/>
      <c r="T156"/>
      <c r="U156"/>
      <c r="V156"/>
      <c r="W156"/>
      <c r="X156"/>
      <c r="Y156"/>
      <c r="Z156"/>
      <c r="AA156"/>
    </row>
    <row r="157" spans="15:27" ht="12.75" customHeight="1" x14ac:dyDescent="0.25">
      <c r="O157"/>
      <c r="Q157"/>
      <c r="R157" s="518"/>
      <c r="S157"/>
      <c r="T157"/>
      <c r="U157"/>
      <c r="V157"/>
      <c r="W157"/>
      <c r="X157"/>
      <c r="Y157"/>
      <c r="Z157"/>
      <c r="AA157"/>
    </row>
    <row r="158" spans="15:27" ht="12.75" customHeight="1" x14ac:dyDescent="0.25">
      <c r="O158"/>
      <c r="Q158"/>
      <c r="R158" s="518"/>
      <c r="S158"/>
      <c r="T158"/>
      <c r="U158"/>
      <c r="V158"/>
      <c r="W158"/>
      <c r="X158"/>
      <c r="Y158"/>
      <c r="Z158"/>
      <c r="AA158"/>
    </row>
    <row r="159" spans="15:27" ht="12.75" customHeight="1" x14ac:dyDescent="0.25">
      <c r="O159"/>
      <c r="Q159"/>
      <c r="R159" s="518"/>
      <c r="S159"/>
      <c r="T159"/>
      <c r="U159"/>
      <c r="V159"/>
      <c r="W159"/>
      <c r="X159"/>
      <c r="Y159"/>
      <c r="Z159"/>
      <c r="AA159"/>
    </row>
    <row r="160" spans="15:27" ht="12.75" customHeight="1" x14ac:dyDescent="0.25">
      <c r="O160"/>
      <c r="Q160"/>
      <c r="R160" s="518"/>
      <c r="S160"/>
      <c r="T160"/>
      <c r="U160"/>
      <c r="V160"/>
      <c r="W160"/>
      <c r="X160"/>
      <c r="Y160"/>
      <c r="Z160"/>
      <c r="AA160"/>
    </row>
    <row r="161" spans="15:27" ht="12.75" customHeight="1" x14ac:dyDescent="0.25">
      <c r="O161"/>
      <c r="Q161"/>
      <c r="R161" s="518"/>
      <c r="S161"/>
      <c r="T161"/>
      <c r="U161"/>
      <c r="V161"/>
      <c r="W161"/>
      <c r="X161"/>
      <c r="Y161"/>
      <c r="Z161"/>
      <c r="AA161"/>
    </row>
    <row r="162" spans="15:27" ht="12.75" customHeight="1" x14ac:dyDescent="0.25">
      <c r="O162"/>
      <c r="Q162"/>
      <c r="R162" s="518"/>
      <c r="S162"/>
      <c r="T162"/>
      <c r="U162"/>
      <c r="V162"/>
      <c r="W162"/>
      <c r="X162"/>
      <c r="Y162"/>
      <c r="Z162"/>
      <c r="AA162"/>
    </row>
    <row r="163" spans="15:27" ht="12.75" customHeight="1" x14ac:dyDescent="0.25">
      <c r="O163"/>
      <c r="Q163"/>
      <c r="R163" s="518"/>
      <c r="S163"/>
      <c r="T163"/>
      <c r="U163"/>
      <c r="V163"/>
      <c r="W163"/>
      <c r="X163"/>
      <c r="Y163"/>
      <c r="Z163"/>
      <c r="AA163"/>
    </row>
    <row r="164" spans="15:27" ht="12.75" customHeight="1" x14ac:dyDescent="0.25">
      <c r="O164"/>
      <c r="Q164"/>
      <c r="R164" s="518"/>
      <c r="S164"/>
      <c r="T164"/>
      <c r="U164"/>
      <c r="V164"/>
      <c r="W164"/>
      <c r="X164"/>
      <c r="Y164"/>
      <c r="Z164"/>
      <c r="AA164"/>
    </row>
    <row r="165" spans="15:27" ht="12.75" customHeight="1" x14ac:dyDescent="0.25">
      <c r="O165"/>
      <c r="Q165"/>
      <c r="R165" s="518"/>
      <c r="S165"/>
      <c r="T165"/>
      <c r="U165"/>
      <c r="V165"/>
      <c r="W165"/>
      <c r="X165"/>
      <c r="Y165"/>
      <c r="Z165"/>
      <c r="AA165"/>
    </row>
    <row r="166" spans="15:27" ht="12.75" customHeight="1" x14ac:dyDescent="0.25">
      <c r="O166"/>
      <c r="Q166"/>
      <c r="R166" s="518"/>
      <c r="S166"/>
      <c r="T166"/>
      <c r="U166"/>
      <c r="V166"/>
      <c r="W166"/>
      <c r="X166"/>
      <c r="Y166"/>
      <c r="Z166"/>
      <c r="AA166"/>
    </row>
    <row r="167" spans="15:27" ht="12.75" customHeight="1" x14ac:dyDescent="0.25">
      <c r="O167"/>
      <c r="Q167"/>
      <c r="R167" s="518"/>
      <c r="S167"/>
      <c r="T167"/>
      <c r="U167"/>
      <c r="V167"/>
      <c r="W167"/>
      <c r="X167"/>
      <c r="Y167"/>
      <c r="Z167"/>
      <c r="AA167"/>
    </row>
    <row r="168" spans="15:27" ht="12.75" customHeight="1" x14ac:dyDescent="0.25">
      <c r="O168"/>
      <c r="Q168"/>
      <c r="R168" s="518"/>
      <c r="S168"/>
      <c r="T168"/>
      <c r="U168"/>
      <c r="V168"/>
      <c r="W168"/>
      <c r="X168"/>
      <c r="Y168"/>
      <c r="Z168"/>
      <c r="AA168"/>
    </row>
    <row r="169" spans="15:27" ht="12.75" customHeight="1" x14ac:dyDescent="0.25">
      <c r="O169"/>
      <c r="Q169"/>
      <c r="R169" s="518"/>
      <c r="S169"/>
      <c r="T169"/>
      <c r="U169"/>
      <c r="V169"/>
      <c r="W169"/>
      <c r="X169"/>
      <c r="Y169"/>
      <c r="Z169"/>
      <c r="AA169"/>
    </row>
    <row r="170" spans="15:27" ht="12.75" customHeight="1" x14ac:dyDescent="0.25">
      <c r="O170"/>
      <c r="Q170"/>
      <c r="R170" s="518"/>
      <c r="S170"/>
      <c r="T170"/>
      <c r="U170"/>
      <c r="V170"/>
      <c r="W170"/>
      <c r="X170"/>
      <c r="Y170"/>
      <c r="Z170"/>
      <c r="AA170"/>
    </row>
    <row r="171" spans="15:27" ht="12.75" customHeight="1" x14ac:dyDescent="0.25">
      <c r="O171"/>
      <c r="Q171"/>
      <c r="R171" s="518"/>
      <c r="S171"/>
      <c r="T171"/>
      <c r="U171"/>
      <c r="V171"/>
      <c r="W171"/>
      <c r="X171"/>
      <c r="Y171"/>
      <c r="Z171"/>
      <c r="AA171"/>
    </row>
    <row r="172" spans="15:27" ht="12.75" customHeight="1" x14ac:dyDescent="0.25">
      <c r="O172"/>
      <c r="Q172"/>
      <c r="R172" s="518"/>
      <c r="S172"/>
      <c r="T172"/>
      <c r="U172"/>
      <c r="V172"/>
      <c r="W172"/>
      <c r="X172"/>
      <c r="Y172"/>
      <c r="Z172"/>
      <c r="AA172"/>
    </row>
    <row r="173" spans="15:27" ht="12.75" customHeight="1" x14ac:dyDescent="0.25">
      <c r="O173"/>
      <c r="Q173"/>
      <c r="R173" s="518"/>
      <c r="S173"/>
      <c r="T173"/>
      <c r="U173"/>
      <c r="V173"/>
      <c r="W173"/>
      <c r="X173"/>
      <c r="Y173"/>
      <c r="Z173"/>
      <c r="AA173"/>
    </row>
    <row r="174" spans="15:27" ht="12.75" customHeight="1" x14ac:dyDescent="0.25">
      <c r="O174"/>
      <c r="Q174"/>
      <c r="R174" s="518"/>
      <c r="S174"/>
      <c r="T174"/>
      <c r="U174"/>
      <c r="V174"/>
      <c r="W174"/>
      <c r="X174"/>
      <c r="Y174"/>
      <c r="Z174"/>
      <c r="AA174"/>
    </row>
    <row r="175" spans="15:27" ht="12.75" customHeight="1" x14ac:dyDescent="0.25">
      <c r="O175"/>
      <c r="Q175"/>
      <c r="R175" s="518"/>
      <c r="S175"/>
      <c r="T175"/>
      <c r="U175"/>
      <c r="V175"/>
      <c r="W175"/>
      <c r="X175"/>
      <c r="Y175"/>
      <c r="Z175"/>
      <c r="AA175"/>
    </row>
    <row r="176" spans="15:27" ht="12.75" customHeight="1" x14ac:dyDescent="0.25">
      <c r="O176"/>
      <c r="Q176"/>
      <c r="R176" s="518"/>
      <c r="S176"/>
      <c r="T176"/>
      <c r="U176"/>
      <c r="V176"/>
      <c r="W176"/>
      <c r="X176"/>
      <c r="Y176"/>
      <c r="Z176"/>
      <c r="AA176"/>
    </row>
    <row r="177" spans="15:27" ht="12.75" customHeight="1" x14ac:dyDescent="0.25">
      <c r="O177"/>
      <c r="Q177"/>
      <c r="R177" s="518"/>
      <c r="S177"/>
      <c r="T177"/>
      <c r="U177"/>
      <c r="V177"/>
      <c r="W177"/>
      <c r="X177"/>
      <c r="Y177"/>
      <c r="Z177"/>
      <c r="AA177"/>
    </row>
    <row r="178" spans="15:27" ht="12.75" customHeight="1" x14ac:dyDescent="0.25">
      <c r="O178"/>
      <c r="Q178"/>
      <c r="R178" s="518"/>
      <c r="S178"/>
      <c r="T178"/>
      <c r="U178"/>
      <c r="V178"/>
      <c r="W178"/>
      <c r="X178"/>
      <c r="Y178"/>
      <c r="Z178"/>
      <c r="AA178"/>
    </row>
    <row r="179" spans="15:27" ht="12.75" customHeight="1" x14ac:dyDescent="0.25">
      <c r="O179"/>
      <c r="Q179"/>
      <c r="R179" s="518"/>
      <c r="S179"/>
      <c r="T179"/>
      <c r="U179"/>
      <c r="V179"/>
      <c r="W179"/>
      <c r="X179"/>
      <c r="Y179"/>
      <c r="Z179"/>
      <c r="AA179"/>
    </row>
    <row r="180" spans="15:27" ht="12.75" customHeight="1" x14ac:dyDescent="0.25">
      <c r="O180"/>
      <c r="Q180"/>
      <c r="R180" s="518"/>
      <c r="S180"/>
      <c r="T180"/>
      <c r="U180"/>
      <c r="V180"/>
      <c r="W180"/>
      <c r="X180"/>
      <c r="Y180"/>
      <c r="Z180"/>
      <c r="AA180"/>
    </row>
    <row r="181" spans="15:27" ht="12.75" customHeight="1" x14ac:dyDescent="0.25">
      <c r="O181"/>
      <c r="Q181"/>
      <c r="R181" s="518"/>
      <c r="S181"/>
      <c r="T181"/>
      <c r="U181"/>
      <c r="V181"/>
      <c r="W181"/>
      <c r="X181"/>
      <c r="Y181"/>
      <c r="Z181"/>
      <c r="AA181"/>
    </row>
    <row r="182" spans="15:27" ht="12.75" customHeight="1" x14ac:dyDescent="0.25">
      <c r="O182"/>
      <c r="Q182"/>
      <c r="R182" s="518"/>
      <c r="S182"/>
      <c r="T182"/>
      <c r="U182"/>
      <c r="V182"/>
      <c r="W182"/>
      <c r="X182"/>
      <c r="Y182"/>
      <c r="Z182"/>
      <c r="AA182"/>
    </row>
    <row r="183" spans="15:27" ht="12.75" customHeight="1" x14ac:dyDescent="0.25">
      <c r="O183"/>
      <c r="Q183"/>
      <c r="R183" s="518"/>
      <c r="S183"/>
      <c r="T183"/>
      <c r="U183"/>
      <c r="V183"/>
      <c r="W183"/>
      <c r="X183"/>
      <c r="Y183"/>
      <c r="Z183"/>
      <c r="AA183"/>
    </row>
  </sheetData>
  <mergeCells count="2">
    <mergeCell ref="D4:E4"/>
    <mergeCell ref="D24:E24"/>
  </mergeCells>
  <pageMargins left="0.70866141732283472" right="0.15748031496062992" top="0.98425196850393704" bottom="0.55118110236220474" header="0.51181102362204722" footer="0.51181102362204722"/>
  <pageSetup paperSize="9" scale="98" orientation="portrait" r:id="rId1"/>
  <headerFooter alignWithMargins="0">
    <oddHeader>&amp;R&amp;"Arial,Fet"LASTBILAR</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4">
    <pageSetUpPr fitToPage="1"/>
  </sheetPr>
  <dimension ref="A1:BC59"/>
  <sheetViews>
    <sheetView showGridLines="0" zoomScaleNormal="100" workbookViewId="0">
      <selection activeCell="K7" sqref="K7"/>
    </sheetView>
  </sheetViews>
  <sheetFormatPr defaultColWidth="9.33203125" defaultRowHeight="12.75" customHeight="1" x14ac:dyDescent="0.2"/>
  <cols>
    <col min="1" max="1" width="9" style="9" customWidth="1"/>
    <col min="2" max="2" width="8.5546875" style="10" customWidth="1"/>
    <col min="3" max="3" width="1.6640625" style="10" customWidth="1"/>
    <col min="4" max="4" width="8.5546875" style="10" customWidth="1"/>
    <col min="5" max="5" width="8.44140625" style="10" customWidth="1"/>
    <col min="6" max="6" width="9.6640625" style="10" customWidth="1"/>
    <col min="7" max="7" width="1.6640625" style="10" customWidth="1"/>
    <col min="8" max="8" width="8.5546875" style="10" customWidth="1"/>
    <col min="9" max="9" width="8.6640625" style="10" customWidth="1"/>
    <col min="10" max="10" width="1.6640625" style="10" customWidth="1"/>
    <col min="11" max="11" width="10.33203125" style="10" customWidth="1"/>
    <col min="12" max="12" width="10" style="10" customWidth="1"/>
    <col min="13" max="13" width="1.6640625" style="10" customWidth="1"/>
    <col min="14" max="14" width="8.6640625" style="10" customWidth="1"/>
    <col min="15" max="15" width="8.5546875" style="10" customWidth="1"/>
    <col min="16" max="16" width="6.5546875" style="10" bestFit="1" customWidth="1"/>
    <col min="17" max="17" width="8.44140625" style="10" customWidth="1"/>
    <col min="18" max="18" width="8.5546875" style="10" customWidth="1"/>
    <col min="19" max="19" width="4.109375" style="10" customWidth="1"/>
    <col min="20" max="20" width="8.33203125" style="10" customWidth="1"/>
    <col min="21" max="21" width="8.88671875" style="10" bestFit="1" customWidth="1"/>
    <col min="22" max="16384" width="9.33203125" style="10"/>
  </cols>
  <sheetData>
    <row r="1" spans="1:29" s="71" customFormat="1" ht="12.75" customHeight="1" x14ac:dyDescent="0.25">
      <c r="A1" s="484" t="s">
        <v>436</v>
      </c>
      <c r="B1" s="450"/>
      <c r="C1" s="450"/>
      <c r="D1" s="450"/>
      <c r="E1" s="451"/>
      <c r="F1" s="450"/>
      <c r="G1" s="450"/>
      <c r="H1" s="450"/>
      <c r="I1" s="450"/>
      <c r="J1" s="450"/>
      <c r="K1" s="452"/>
      <c r="L1" s="453"/>
      <c r="M1" s="453"/>
      <c r="N1" s="454"/>
      <c r="O1" s="450"/>
      <c r="P1" s="450"/>
      <c r="Q1" s="450"/>
      <c r="R1" s="450"/>
      <c r="S1" s="450"/>
      <c r="T1" s="450"/>
      <c r="U1" s="455"/>
      <c r="V1" s="450"/>
      <c r="W1" s="450"/>
      <c r="X1" s="450"/>
      <c r="Y1" s="450"/>
      <c r="Z1" s="455"/>
      <c r="AA1" s="455"/>
    </row>
    <row r="2" spans="1:29" ht="12.75" customHeight="1" x14ac:dyDescent="0.25">
      <c r="A2" s="485" t="s">
        <v>437</v>
      </c>
      <c r="B2" s="457"/>
      <c r="C2" s="457"/>
      <c r="D2" s="457"/>
      <c r="E2" s="458"/>
      <c r="F2" s="457"/>
      <c r="G2" s="457"/>
      <c r="H2" s="457"/>
      <c r="I2" s="457"/>
      <c r="J2" s="457"/>
      <c r="K2" s="457"/>
      <c r="L2" s="459"/>
      <c r="M2"/>
      <c r="N2"/>
      <c r="O2"/>
      <c r="P2"/>
      <c r="Q2"/>
      <c r="R2"/>
      <c r="S2"/>
      <c r="T2"/>
      <c r="U2"/>
      <c r="V2"/>
      <c r="W2"/>
      <c r="X2"/>
      <c r="Y2"/>
      <c r="Z2"/>
      <c r="AA2"/>
      <c r="AB2"/>
    </row>
    <row r="3" spans="1:29" ht="12.75" customHeight="1" x14ac:dyDescent="0.25">
      <c r="A3" s="461"/>
      <c r="B3" s="462"/>
      <c r="C3" s="462"/>
      <c r="D3" s="462"/>
      <c r="E3" s="463"/>
      <c r="F3" s="461"/>
      <c r="G3" s="461"/>
      <c r="H3" s="486"/>
      <c r="I3" s="454"/>
      <c r="J3" s="457"/>
      <c r="K3" s="457"/>
      <c r="L3" s="457"/>
      <c r="M3"/>
      <c r="N3"/>
      <c r="O3"/>
      <c r="P3"/>
      <c r="Q3"/>
      <c r="R3"/>
      <c r="S3"/>
      <c r="T3"/>
      <c r="U3"/>
      <c r="V3"/>
      <c r="W3"/>
      <c r="X3"/>
      <c r="Y3"/>
      <c r="Z3"/>
      <c r="AA3"/>
      <c r="AB3"/>
    </row>
    <row r="4" spans="1:29" s="9" customFormat="1" ht="12.75" customHeight="1" x14ac:dyDescent="0.25">
      <c r="A4" s="459"/>
      <c r="B4" s="458" t="s">
        <v>50</v>
      </c>
      <c r="C4" s="458"/>
      <c r="D4" s="710" t="s">
        <v>51</v>
      </c>
      <c r="E4" s="710"/>
      <c r="F4" s="458" t="s">
        <v>67</v>
      </c>
      <c r="G4" s="458"/>
      <c r="H4" s="487" t="s">
        <v>13</v>
      </c>
      <c r="I4" s="459"/>
      <c r="J4" s="458"/>
      <c r="K4" s="455"/>
      <c r="L4" s="455"/>
      <c r="M4"/>
      <c r="N4"/>
      <c r="O4"/>
      <c r="P4"/>
      <c r="Q4"/>
      <c r="R4"/>
      <c r="S4"/>
      <c r="T4"/>
      <c r="U4"/>
      <c r="V4"/>
      <c r="W4"/>
      <c r="X4"/>
      <c r="Y4"/>
      <c r="Z4"/>
      <c r="AA4"/>
      <c r="AB4"/>
    </row>
    <row r="5" spans="1:29" s="9" customFormat="1" ht="12.75" customHeight="1" x14ac:dyDescent="0.25">
      <c r="A5" s="459"/>
      <c r="B5" s="459"/>
      <c r="C5" s="459"/>
      <c r="D5" s="459"/>
      <c r="E5" s="458" t="s">
        <v>384</v>
      </c>
      <c r="F5" s="458" t="s">
        <v>56</v>
      </c>
      <c r="G5" s="458"/>
      <c r="H5" s="458"/>
      <c r="I5" s="476"/>
      <c r="J5" s="476"/>
      <c r="K5" s="476"/>
      <c r="L5" s="476"/>
      <c r="M5"/>
      <c r="N5"/>
      <c r="O5"/>
      <c r="P5"/>
      <c r="Q5"/>
      <c r="R5"/>
      <c r="S5"/>
      <c r="T5"/>
      <c r="U5"/>
      <c r="V5"/>
      <c r="W5"/>
      <c r="X5"/>
      <c r="Y5"/>
      <c r="Z5"/>
      <c r="AA5"/>
      <c r="AB5"/>
    </row>
    <row r="6" spans="1:29" s="9" customFormat="1" ht="12.75" customHeight="1" x14ac:dyDescent="0.25">
      <c r="A6" s="459" t="s">
        <v>48</v>
      </c>
      <c r="B6" s="459"/>
      <c r="C6" s="459"/>
      <c r="D6" s="459"/>
      <c r="E6" s="458" t="s">
        <v>57</v>
      </c>
      <c r="F6" s="458"/>
      <c r="G6" s="458"/>
      <c r="H6" s="487"/>
      <c r="I6" s="455"/>
      <c r="J6" s="455"/>
      <c r="K6" s="455"/>
      <c r="L6" s="455"/>
      <c r="M6"/>
      <c r="N6"/>
      <c r="O6"/>
      <c r="P6"/>
      <c r="Q6"/>
      <c r="R6"/>
      <c r="S6"/>
      <c r="T6"/>
      <c r="U6"/>
      <c r="V6"/>
      <c r="W6"/>
      <c r="X6"/>
      <c r="Y6"/>
      <c r="Z6"/>
      <c r="AA6"/>
      <c r="AB6"/>
    </row>
    <row r="7" spans="1:29" s="9" customFormat="1" ht="12.75" customHeight="1" x14ac:dyDescent="0.25">
      <c r="A7" s="461" t="s">
        <v>49</v>
      </c>
      <c r="B7" s="461"/>
      <c r="C7" s="461"/>
      <c r="D7" s="461"/>
      <c r="E7" s="463"/>
      <c r="F7" s="463"/>
      <c r="G7" s="463"/>
      <c r="H7" s="488"/>
      <c r="I7" s="455"/>
      <c r="J7" s="455"/>
      <c r="K7" s="455"/>
      <c r="L7" s="455"/>
      <c r="M7"/>
      <c r="N7"/>
      <c r="O7"/>
      <c r="P7"/>
      <c r="Q7"/>
      <c r="R7"/>
      <c r="S7"/>
      <c r="T7"/>
      <c r="U7"/>
      <c r="V7"/>
      <c r="W7"/>
      <c r="X7"/>
      <c r="Y7"/>
      <c r="Z7"/>
      <c r="AA7"/>
      <c r="AB7"/>
    </row>
    <row r="8" spans="1:29" s="9" customFormat="1" ht="12.75" customHeight="1" x14ac:dyDescent="0.25">
      <c r="A8" s="489">
        <v>2014</v>
      </c>
      <c r="B8" s="490">
        <v>64417</v>
      </c>
      <c r="C8" s="490"/>
      <c r="D8" s="490">
        <v>110262</v>
      </c>
      <c r="E8" s="490">
        <v>509</v>
      </c>
      <c r="F8" s="490">
        <v>4045</v>
      </c>
      <c r="G8" s="490"/>
      <c r="H8" s="490">
        <v>178724</v>
      </c>
      <c r="I8" s="476"/>
      <c r="J8" s="455"/>
      <c r="K8" s="455"/>
      <c r="L8" s="455"/>
      <c r="M8"/>
      <c r="N8"/>
      <c r="O8"/>
      <c r="P8"/>
      <c r="Q8"/>
      <c r="R8"/>
      <c r="S8"/>
      <c r="T8"/>
      <c r="U8"/>
      <c r="V8"/>
      <c r="W8"/>
      <c r="X8"/>
      <c r="Y8"/>
      <c r="Z8"/>
      <c r="AA8"/>
      <c r="AB8"/>
    </row>
    <row r="9" spans="1:29" s="9" customFormat="1" ht="12.75" customHeight="1" x14ac:dyDescent="0.25">
      <c r="A9" s="489">
        <v>2015</v>
      </c>
      <c r="B9" s="490">
        <v>66575</v>
      </c>
      <c r="C9" s="490"/>
      <c r="D9" s="490">
        <v>115800</v>
      </c>
      <c r="E9" s="490">
        <v>536</v>
      </c>
      <c r="F9" s="490">
        <v>4663</v>
      </c>
      <c r="G9" s="490"/>
      <c r="H9" s="490">
        <v>187038</v>
      </c>
      <c r="I9" s="476"/>
      <c r="J9" s="457"/>
      <c r="K9" s="457"/>
      <c r="L9" s="457"/>
      <c r="M9"/>
      <c r="N9"/>
      <c r="O9"/>
      <c r="P9"/>
      <c r="Q9"/>
      <c r="R9"/>
      <c r="S9"/>
      <c r="T9"/>
      <c r="U9"/>
      <c r="V9"/>
      <c r="W9"/>
      <c r="X9"/>
      <c r="Y9"/>
      <c r="Z9"/>
      <c r="AA9"/>
      <c r="AB9"/>
    </row>
    <row r="10" spans="1:29" ht="12.75" customHeight="1" x14ac:dyDescent="0.25">
      <c r="A10" s="489">
        <v>2016</v>
      </c>
      <c r="B10" s="490">
        <v>68106</v>
      </c>
      <c r="C10" s="490"/>
      <c r="D10" s="490">
        <v>123945</v>
      </c>
      <c r="E10" s="490">
        <v>565</v>
      </c>
      <c r="F10" s="490">
        <v>5548</v>
      </c>
      <c r="G10" s="490"/>
      <c r="H10" s="490">
        <v>197599</v>
      </c>
      <c r="I10" s="476"/>
      <c r="J10" s="455"/>
      <c r="K10" s="455"/>
      <c r="L10" s="455"/>
      <c r="M10"/>
      <c r="N10"/>
      <c r="O10"/>
      <c r="P10"/>
      <c r="Q10"/>
      <c r="R10"/>
      <c r="S10"/>
      <c r="T10"/>
      <c r="U10"/>
      <c r="V10"/>
      <c r="W10"/>
      <c r="X10"/>
      <c r="Y10"/>
      <c r="Z10"/>
      <c r="AA10"/>
      <c r="AB10"/>
    </row>
    <row r="11" spans="1:29" s="9" customFormat="1" ht="12.75" customHeight="1" x14ac:dyDescent="0.25">
      <c r="A11" s="489">
        <v>2017</v>
      </c>
      <c r="B11" s="490">
        <v>69230</v>
      </c>
      <c r="C11" s="490"/>
      <c r="D11" s="490">
        <v>131191</v>
      </c>
      <c r="E11" s="491">
        <v>609</v>
      </c>
      <c r="F11" s="490">
        <v>6461</v>
      </c>
      <c r="G11" s="492"/>
      <c r="H11" s="490">
        <v>206882</v>
      </c>
      <c r="I11" s="476"/>
      <c r="J11" s="455"/>
      <c r="K11" s="455"/>
      <c r="L11" s="455"/>
      <c r="M11"/>
      <c r="N11"/>
      <c r="O11"/>
      <c r="P11"/>
      <c r="Q11"/>
      <c r="R11"/>
      <c r="S11"/>
      <c r="T11"/>
      <c r="U11"/>
      <c r="V11"/>
      <c r="W11"/>
      <c r="X11"/>
      <c r="Y11"/>
      <c r="Z11"/>
      <c r="AA11"/>
      <c r="AB11"/>
    </row>
    <row r="12" spans="1:29" s="9" customFormat="1" ht="12.75" customHeight="1" x14ac:dyDescent="0.25">
      <c r="A12" s="489">
        <v>2018</v>
      </c>
      <c r="B12" s="493">
        <v>70524</v>
      </c>
      <c r="C12" s="493"/>
      <c r="D12" s="493">
        <v>137683</v>
      </c>
      <c r="E12" s="494">
        <v>697</v>
      </c>
      <c r="F12" s="493">
        <v>7936</v>
      </c>
      <c r="G12" s="492"/>
      <c r="H12" s="490">
        <v>216143</v>
      </c>
      <c r="I12" s="476"/>
      <c r="J12" s="457"/>
      <c r="K12" s="457"/>
      <c r="L12" s="457"/>
      <c r="M12"/>
      <c r="N12"/>
      <c r="O12"/>
      <c r="P12"/>
      <c r="Q12"/>
      <c r="R12"/>
      <c r="S12"/>
      <c r="T12"/>
      <c r="U12"/>
      <c r="V12"/>
      <c r="W12"/>
      <c r="X12"/>
      <c r="Y12"/>
      <c r="Z12"/>
      <c r="AA12"/>
      <c r="AB12"/>
    </row>
    <row r="13" spans="1:29" ht="12.75" customHeight="1" x14ac:dyDescent="0.25">
      <c r="A13" s="489">
        <v>2019</v>
      </c>
      <c r="B13" s="493">
        <v>69310</v>
      </c>
      <c r="C13" s="493"/>
      <c r="D13" s="493">
        <v>143436</v>
      </c>
      <c r="E13" s="494">
        <v>841</v>
      </c>
      <c r="F13" s="493">
        <v>10512</v>
      </c>
      <c r="G13" s="492"/>
      <c r="H13" s="490">
        <v>223258</v>
      </c>
      <c r="I13" s="476"/>
      <c r="J13" s="457"/>
      <c r="K13" s="457"/>
      <c r="L13" s="457"/>
      <c r="M13"/>
      <c r="N13"/>
      <c r="O13"/>
      <c r="P13"/>
      <c r="Q13"/>
      <c r="R13"/>
      <c r="S13"/>
      <c r="T13"/>
      <c r="U13"/>
      <c r="V13"/>
      <c r="W13"/>
      <c r="X13"/>
      <c r="Y13"/>
      <c r="Z13"/>
      <c r="AA13"/>
      <c r="AB13"/>
    </row>
    <row r="14" spans="1:29" ht="12.75" customHeight="1" x14ac:dyDescent="0.25">
      <c r="A14" s="489">
        <v>2020</v>
      </c>
      <c r="B14" s="493">
        <v>66628</v>
      </c>
      <c r="C14" s="493"/>
      <c r="D14" s="493">
        <v>136879</v>
      </c>
      <c r="E14" s="494">
        <v>851</v>
      </c>
      <c r="F14" s="493">
        <v>9143</v>
      </c>
      <c r="G14" s="492"/>
      <c r="H14" s="490">
        <v>212650</v>
      </c>
      <c r="I14" s="476"/>
      <c r="J14" s="457"/>
      <c r="K14" s="457"/>
      <c r="L14" s="457"/>
      <c r="M14"/>
      <c r="N14"/>
      <c r="O14"/>
      <c r="P14"/>
      <c r="Q14"/>
      <c r="R14"/>
      <c r="S14"/>
      <c r="T14"/>
      <c r="U14"/>
      <c r="V14"/>
      <c r="W14"/>
      <c r="X14"/>
      <c r="Y14"/>
      <c r="Z14"/>
      <c r="AA14"/>
      <c r="AB14"/>
      <c r="AC14"/>
    </row>
    <row r="15" spans="1:29" ht="12.75" customHeight="1" x14ac:dyDescent="0.25">
      <c r="A15" s="489">
        <v>2021</v>
      </c>
      <c r="B15" s="493">
        <v>65259</v>
      </c>
      <c r="C15" s="493"/>
      <c r="D15" s="493">
        <v>135497</v>
      </c>
      <c r="E15" s="494">
        <v>944</v>
      </c>
      <c r="F15" s="493">
        <v>10084</v>
      </c>
      <c r="G15" s="492"/>
      <c r="H15" s="490">
        <v>210840</v>
      </c>
      <c r="I15"/>
      <c r="J15" s="457"/>
      <c r="K15" s="457"/>
      <c r="L15" s="457"/>
      <c r="M15"/>
      <c r="N15"/>
      <c r="O15"/>
      <c r="P15"/>
      <c r="Q15"/>
      <c r="R15"/>
      <c r="S15"/>
      <c r="T15"/>
      <c r="U15"/>
      <c r="V15"/>
      <c r="W15"/>
      <c r="X15"/>
      <c r="Y15"/>
      <c r="Z15"/>
      <c r="AA15"/>
      <c r="AB15"/>
      <c r="AC15"/>
    </row>
    <row r="16" spans="1:29" ht="12.75" customHeight="1" x14ac:dyDescent="0.25">
      <c r="A16" s="495">
        <v>2022</v>
      </c>
      <c r="B16" s="496">
        <v>64946</v>
      </c>
      <c r="C16" s="496"/>
      <c r="D16" s="496">
        <v>140077</v>
      </c>
      <c r="E16" s="497">
        <v>1184</v>
      </c>
      <c r="F16" s="496">
        <v>11404</v>
      </c>
      <c r="G16" s="498"/>
      <c r="H16" s="490">
        <v>216427</v>
      </c>
      <c r="I16"/>
      <c r="J16" s="457"/>
      <c r="K16" s="457"/>
      <c r="L16" s="457"/>
      <c r="M16"/>
      <c r="N16"/>
      <c r="O16"/>
      <c r="P16"/>
      <c r="Q16"/>
      <c r="R16"/>
      <c r="S16"/>
      <c r="T16"/>
      <c r="U16"/>
      <c r="V16"/>
      <c r="W16"/>
      <c r="X16"/>
      <c r="Y16"/>
      <c r="Z16"/>
      <c r="AA16"/>
      <c r="AB16"/>
      <c r="AC16"/>
    </row>
    <row r="17" spans="1:47" ht="12.75" customHeight="1" x14ac:dyDescent="0.25">
      <c r="A17" s="499">
        <v>2023</v>
      </c>
      <c r="B17" s="500">
        <v>64559</v>
      </c>
      <c r="C17" s="501"/>
      <c r="D17" s="500">
        <v>149963</v>
      </c>
      <c r="E17" s="500">
        <v>1260</v>
      </c>
      <c r="F17" s="500">
        <v>12621</v>
      </c>
      <c r="G17" s="500"/>
      <c r="H17" s="500">
        <v>227143</v>
      </c>
      <c r="I17"/>
      <c r="J17" s="457"/>
      <c r="K17" s="457"/>
      <c r="L17" s="457"/>
      <c r="M17" s="457"/>
      <c r="N17"/>
      <c r="O17"/>
      <c r="P17"/>
      <c r="Q17"/>
      <c r="R17"/>
      <c r="S17"/>
      <c r="T17"/>
      <c r="U17"/>
      <c r="V17"/>
      <c r="W17"/>
      <c r="X17"/>
      <c r="Y17"/>
      <c r="Z17"/>
      <c r="AA17"/>
      <c r="AB17"/>
      <c r="AC17"/>
      <c r="AD17" s="457"/>
      <c r="AE17" s="457"/>
      <c r="AF17" s="457"/>
      <c r="AG17" s="457"/>
      <c r="AH17" s="457"/>
      <c r="AI17" s="457"/>
      <c r="AJ17" s="457"/>
      <c r="AK17" s="457"/>
      <c r="AL17" s="457"/>
      <c r="AM17" s="457"/>
      <c r="AN17" s="457"/>
      <c r="AO17" s="457"/>
      <c r="AP17"/>
      <c r="AQ17"/>
      <c r="AR17"/>
      <c r="AS17"/>
      <c r="AT17"/>
      <c r="AU17"/>
    </row>
    <row r="18" spans="1:47" s="9" customFormat="1" ht="12.75" customHeight="1" x14ac:dyDescent="0.25">
      <c r="A18" s="459"/>
      <c r="B18" s="459"/>
      <c r="C18" s="459"/>
      <c r="D18" s="459"/>
      <c r="E18" s="458"/>
      <c r="F18" s="458"/>
      <c r="G18" s="458"/>
      <c r="H18" s="459"/>
      <c r="I18"/>
      <c r="J18" s="459"/>
      <c r="K18" s="459"/>
      <c r="L18" s="459"/>
      <c r="M18"/>
      <c r="N18"/>
      <c r="O18"/>
      <c r="P18"/>
      <c r="Q18"/>
      <c r="R18"/>
      <c r="S18"/>
      <c r="T18"/>
      <c r="U18"/>
      <c r="V18"/>
      <c r="W18"/>
      <c r="X18"/>
      <c r="Y18"/>
      <c r="Z18"/>
      <c r="AA18"/>
      <c r="AB18"/>
      <c r="AC18" s="459"/>
      <c r="AD18" s="459"/>
      <c r="AE18" s="459"/>
      <c r="AF18" s="459"/>
      <c r="AG18" s="459"/>
      <c r="AH18" s="459"/>
      <c r="AI18" s="459"/>
      <c r="AJ18" s="459"/>
      <c r="AK18" s="459"/>
      <c r="AL18" s="459"/>
      <c r="AM18" s="459"/>
    </row>
    <row r="19" spans="1:47" s="9" customFormat="1" ht="12.75" customHeight="1" x14ac:dyDescent="0.25">
      <c r="A19" s="459"/>
      <c r="B19" s="459"/>
      <c r="C19" s="459"/>
      <c r="D19" s="459"/>
      <c r="E19" s="458"/>
      <c r="F19" s="458"/>
      <c r="G19" s="458"/>
      <c r="H19" s="459"/>
      <c r="I19" s="459"/>
      <c r="J19" s="459"/>
      <c r="K19" s="459"/>
      <c r="L19" s="459"/>
      <c r="M19"/>
      <c r="N19"/>
      <c r="O19"/>
      <c r="P19"/>
      <c r="Q19"/>
      <c r="R19"/>
      <c r="S19"/>
      <c r="T19"/>
      <c r="U19"/>
      <c r="V19"/>
      <c r="W19"/>
      <c r="X19"/>
      <c r="Y19"/>
      <c r="Z19"/>
      <c r="AA19"/>
      <c r="AB19"/>
      <c r="AC19" s="459"/>
      <c r="AD19" s="459"/>
      <c r="AE19" s="459"/>
      <c r="AF19" s="459"/>
      <c r="AG19" s="459"/>
      <c r="AH19" s="459"/>
      <c r="AI19" s="459"/>
      <c r="AJ19" s="459"/>
      <c r="AK19" s="459"/>
      <c r="AL19" s="459"/>
      <c r="AM19" s="459"/>
    </row>
    <row r="20" spans="1:47" ht="12.75" customHeight="1" x14ac:dyDescent="0.25">
      <c r="A20" s="455"/>
      <c r="B20" s="457"/>
      <c r="C20" s="457"/>
      <c r="D20" s="457"/>
      <c r="E20" s="458"/>
      <c r="F20" s="458"/>
      <c r="G20" s="458"/>
      <c r="H20" s="457"/>
      <c r="I20" s="457"/>
      <c r="J20" s="457"/>
      <c r="K20" s="457"/>
      <c r="L20" s="459"/>
      <c r="M20" s="459"/>
      <c r="N20" s="459"/>
      <c r="O20" s="457"/>
      <c r="P20" s="457"/>
      <c r="Q20" s="457"/>
      <c r="R20" s="457"/>
      <c r="S20" s="457"/>
      <c r="T20" s="457"/>
      <c r="U20" s="457"/>
      <c r="V20" s="457"/>
      <c r="W20" s="457"/>
      <c r="X20" s="457"/>
      <c r="Y20" s="457"/>
      <c r="Z20" s="457"/>
      <c r="AA20" s="457"/>
      <c r="AB20" s="457"/>
      <c r="AC20" s="457"/>
      <c r="AD20" s="457"/>
      <c r="AE20" s="457"/>
      <c r="AF20" s="457"/>
      <c r="AG20" s="457"/>
      <c r="AH20" s="457"/>
      <c r="AI20" s="457"/>
      <c r="AJ20" s="457"/>
      <c r="AK20" s="457"/>
      <c r="AL20" s="457"/>
      <c r="AM20" s="457"/>
    </row>
    <row r="21" spans="1:47" s="233" customFormat="1" ht="12.75" customHeight="1" x14ac:dyDescent="0.25">
      <c r="A21" s="484" t="s">
        <v>438</v>
      </c>
      <c r="B21" s="450"/>
      <c r="C21" s="450"/>
      <c r="D21" s="450"/>
      <c r="E21" s="451"/>
      <c r="F21" s="450"/>
      <c r="G21" s="450"/>
      <c r="H21" s="450"/>
      <c r="I21" s="450"/>
      <c r="J21" s="450"/>
      <c r="K21" s="452"/>
      <c r="L21" s="453"/>
      <c r="M21" s="453"/>
      <c r="N21" s="454"/>
      <c r="O21" s="450"/>
      <c r="P21" s="450"/>
      <c r="Q21" s="450"/>
      <c r="R21" s="450"/>
      <c r="S21" s="450"/>
      <c r="T21" s="450"/>
      <c r="U21" s="455"/>
      <c r="V21" s="450"/>
      <c r="W21" s="450"/>
      <c r="X21" s="450"/>
      <c r="Y21" s="450"/>
      <c r="Z21" s="455"/>
      <c r="AA21" s="455"/>
      <c r="AB21" s="450"/>
      <c r="AC21" s="450"/>
      <c r="AD21" s="450"/>
      <c r="AE21" s="450"/>
      <c r="AF21" s="450"/>
      <c r="AG21" s="450"/>
      <c r="AH21" s="450"/>
      <c r="AI21" s="450"/>
      <c r="AJ21" s="450"/>
      <c r="AK21" s="450"/>
      <c r="AL21" s="450"/>
      <c r="AM21" s="450"/>
    </row>
    <row r="22" spans="1:47" s="233" customFormat="1" ht="12.75" customHeight="1" x14ac:dyDescent="0.25">
      <c r="A22" s="485" t="s">
        <v>439</v>
      </c>
      <c r="B22" s="457"/>
      <c r="C22" s="457"/>
      <c r="D22" s="457"/>
      <c r="E22" s="458"/>
      <c r="F22" s="457"/>
      <c r="G22" s="457"/>
      <c r="H22" s="457"/>
      <c r="I22" s="457"/>
      <c r="J22" s="457"/>
      <c r="K22" s="457"/>
      <c r="L22" s="459"/>
      <c r="M22" s="459"/>
      <c r="N22" s="460"/>
      <c r="O22" s="454"/>
      <c r="P22" s="454"/>
      <c r="Q22" s="457"/>
      <c r="R22" s="457"/>
      <c r="S22" s="457"/>
      <c r="T22" s="457"/>
      <c r="U22" s="457"/>
      <c r="V22" s="457"/>
      <c r="W22" s="457"/>
      <c r="X22" s="457"/>
      <c r="Y22" s="457"/>
      <c r="Z22" s="457"/>
      <c r="AA22" s="457"/>
      <c r="AB22" s="457"/>
      <c r="AC22" s="457"/>
      <c r="AD22" s="457"/>
      <c r="AE22" s="457"/>
      <c r="AF22" s="457"/>
      <c r="AG22" s="457"/>
      <c r="AH22" s="457"/>
      <c r="AI22" s="457"/>
      <c r="AJ22" s="457"/>
      <c r="AK22" s="457"/>
      <c r="AL22" s="457"/>
      <c r="AM22" s="457"/>
    </row>
    <row r="23" spans="1:47" ht="12.75" customHeight="1" x14ac:dyDescent="0.25">
      <c r="A23" s="461"/>
      <c r="B23" s="462"/>
      <c r="C23" s="462"/>
      <c r="D23" s="462"/>
      <c r="E23" s="463"/>
      <c r="F23" s="463"/>
      <c r="G23" s="463"/>
      <c r="H23" s="462"/>
      <c r="I23" s="462"/>
      <c r="J23" s="462"/>
      <c r="K23" s="462"/>
      <c r="L23" s="461"/>
      <c r="M23" s="461"/>
      <c r="N23" s="486"/>
      <c r="O23" s="454"/>
      <c r="P23" s="454"/>
      <c r="Q23" s="457"/>
      <c r="R23" s="457"/>
      <c r="S23" s="457"/>
      <c r="T23" s="457"/>
      <c r="U23" s="457"/>
      <c r="V23" s="457"/>
      <c r="W23" s="457"/>
      <c r="X23" s="457"/>
      <c r="Y23" s="457"/>
      <c r="Z23" s="457"/>
      <c r="AA23" s="457"/>
      <c r="AB23" s="457"/>
      <c r="AC23" s="457"/>
      <c r="AD23" s="457"/>
      <c r="AE23" s="457"/>
      <c r="AF23" s="457"/>
      <c r="AG23" s="457"/>
      <c r="AH23" s="457"/>
      <c r="AI23" s="457"/>
      <c r="AJ23" s="457"/>
      <c r="AK23" s="457"/>
      <c r="AL23" s="457"/>
      <c r="AM23" s="457"/>
    </row>
    <row r="24" spans="1:47" ht="12.75" customHeight="1" x14ac:dyDescent="0.2">
      <c r="A24" s="459"/>
      <c r="B24" s="458" t="s">
        <v>50</v>
      </c>
      <c r="C24" s="458"/>
      <c r="D24" s="710" t="s">
        <v>51</v>
      </c>
      <c r="E24" s="710"/>
      <c r="F24" s="458" t="s">
        <v>274</v>
      </c>
      <c r="G24" s="458"/>
      <c r="H24" s="458" t="s">
        <v>52</v>
      </c>
      <c r="I24" s="458" t="s">
        <v>181</v>
      </c>
      <c r="J24" s="458"/>
      <c r="K24" s="458" t="s">
        <v>54</v>
      </c>
      <c r="L24" s="458" t="s">
        <v>67</v>
      </c>
      <c r="M24" s="458"/>
      <c r="N24" s="487" t="s">
        <v>13</v>
      </c>
      <c r="O24" s="459"/>
      <c r="P24" s="459"/>
      <c r="Q24" s="458"/>
      <c r="R24" s="455"/>
      <c r="S24" s="455"/>
      <c r="T24" s="455"/>
      <c r="U24" s="455"/>
      <c r="V24" s="455"/>
      <c r="W24" s="455"/>
      <c r="X24" s="455"/>
      <c r="Y24" s="455"/>
      <c r="Z24" s="455"/>
      <c r="AA24" s="459"/>
      <c r="AB24" s="459"/>
      <c r="AC24" s="459"/>
      <c r="AD24" s="459"/>
      <c r="AE24" s="459"/>
      <c r="AF24" s="459"/>
      <c r="AG24" s="459"/>
      <c r="AH24" s="459"/>
      <c r="AI24" s="459"/>
      <c r="AJ24" s="459"/>
      <c r="AK24" s="459"/>
      <c r="AL24" s="459"/>
      <c r="AM24" s="459"/>
    </row>
    <row r="25" spans="1:47" ht="12.75" customHeight="1" x14ac:dyDescent="0.2">
      <c r="A25" s="459"/>
      <c r="B25" s="459"/>
      <c r="C25" s="459"/>
      <c r="D25" s="459"/>
      <c r="E25" s="458" t="s">
        <v>384</v>
      </c>
      <c r="F25" s="458" t="s">
        <v>55</v>
      </c>
      <c r="G25" s="458"/>
      <c r="H25" s="458"/>
      <c r="I25" s="502"/>
      <c r="J25" s="502"/>
      <c r="K25" s="458" t="s">
        <v>56</v>
      </c>
      <c r="L25" s="458" t="s">
        <v>56</v>
      </c>
      <c r="M25" s="458"/>
      <c r="N25" s="458"/>
      <c r="O25" s="476"/>
      <c r="P25" s="476"/>
      <c r="Q25" s="476"/>
      <c r="R25" s="476"/>
      <c r="S25" s="476"/>
      <c r="T25" s="476"/>
      <c r="U25" s="476"/>
      <c r="V25" s="476"/>
      <c r="W25" s="476"/>
      <c r="X25" s="476"/>
      <c r="Y25" s="459"/>
      <c r="Z25" s="459"/>
      <c r="AA25" s="459"/>
      <c r="AB25" s="459"/>
      <c r="AC25" s="459"/>
      <c r="AD25" s="459"/>
      <c r="AE25" s="459"/>
      <c r="AF25" s="459"/>
      <c r="AG25" s="459"/>
      <c r="AH25" s="459"/>
      <c r="AI25" s="459"/>
      <c r="AJ25" s="459"/>
      <c r="AK25" s="459"/>
      <c r="AL25" s="459"/>
      <c r="AM25" s="459"/>
    </row>
    <row r="26" spans="1:47" s="110" customFormat="1" ht="12.75" customHeight="1" x14ac:dyDescent="0.25">
      <c r="A26" s="459" t="s">
        <v>48</v>
      </c>
      <c r="B26" s="459"/>
      <c r="C26" s="459"/>
      <c r="D26" s="459"/>
      <c r="E26" s="458" t="s">
        <v>57</v>
      </c>
      <c r="F26" s="459"/>
      <c r="G26" s="459"/>
      <c r="H26" s="458"/>
      <c r="I26" s="502"/>
      <c r="J26" s="502"/>
      <c r="K26" s="458" t="s">
        <v>58</v>
      </c>
      <c r="L26" s="458"/>
      <c r="M26" s="458"/>
      <c r="N26" s="487"/>
      <c r="O26"/>
      <c r="P26"/>
      <c r="Q26"/>
      <c r="R26"/>
      <c r="S26"/>
      <c r="T26"/>
      <c r="U26" s="455"/>
      <c r="V26" s="459"/>
      <c r="W26" s="459"/>
      <c r="X26" s="459"/>
      <c r="Y26" s="459"/>
      <c r="Z26" s="459"/>
      <c r="AA26" s="459"/>
      <c r="AB26" s="459"/>
      <c r="AC26" s="459"/>
      <c r="AD26" s="459"/>
      <c r="AE26" s="459"/>
      <c r="AF26" s="459"/>
      <c r="AG26" s="459"/>
      <c r="AH26" s="459"/>
      <c r="AI26" s="459"/>
      <c r="AJ26" s="459"/>
      <c r="AK26" s="459"/>
      <c r="AL26" s="459"/>
      <c r="AM26" s="459"/>
    </row>
    <row r="27" spans="1:47" ht="12.75" customHeight="1" x14ac:dyDescent="0.25">
      <c r="A27" s="461" t="s">
        <v>49</v>
      </c>
      <c r="B27" s="461"/>
      <c r="C27" s="461"/>
      <c r="D27" s="461"/>
      <c r="E27" s="463"/>
      <c r="F27" s="461"/>
      <c r="G27" s="461"/>
      <c r="H27" s="463"/>
      <c r="I27" s="503"/>
      <c r="J27" s="503"/>
      <c r="K27" s="463" t="s">
        <v>59</v>
      </c>
      <c r="L27" s="463"/>
      <c r="M27" s="463"/>
      <c r="N27" s="488"/>
      <c r="O27"/>
      <c r="P27"/>
      <c r="Q27"/>
      <c r="R27"/>
      <c r="S27"/>
      <c r="T27"/>
      <c r="U27" s="455"/>
      <c r="V27" s="459"/>
      <c r="W27" s="459"/>
      <c r="X27" s="459"/>
      <c r="Y27" s="459"/>
      <c r="Z27" s="459"/>
      <c r="AA27" s="459"/>
      <c r="AB27" s="459"/>
      <c r="AC27" s="459"/>
      <c r="AD27" s="459"/>
      <c r="AE27" s="459"/>
      <c r="AF27" s="459"/>
      <c r="AG27" s="459"/>
      <c r="AH27" s="459"/>
      <c r="AI27" s="459"/>
      <c r="AJ27" s="459"/>
      <c r="AK27" s="459"/>
      <c r="AL27" s="459"/>
      <c r="AM27" s="459"/>
    </row>
    <row r="28" spans="1:47" ht="12.75" customHeight="1" x14ac:dyDescent="0.25">
      <c r="A28" s="489">
        <v>2014</v>
      </c>
      <c r="B28" s="490">
        <v>15456</v>
      </c>
      <c r="C28" s="490"/>
      <c r="D28" s="490">
        <v>16585</v>
      </c>
      <c r="E28" s="490">
        <v>2462</v>
      </c>
      <c r="F28" s="490">
        <v>744</v>
      </c>
      <c r="G28" s="490"/>
      <c r="H28" s="490">
        <v>1088</v>
      </c>
      <c r="I28" s="490">
        <v>4186</v>
      </c>
      <c r="J28" s="490"/>
      <c r="K28" s="490">
        <v>928</v>
      </c>
      <c r="L28" s="490">
        <v>9254</v>
      </c>
      <c r="M28" s="490"/>
      <c r="N28" s="490">
        <v>48241</v>
      </c>
      <c r="O28"/>
      <c r="P28"/>
      <c r="Q28"/>
      <c r="R28"/>
      <c r="S28"/>
      <c r="T28"/>
      <c r="U28"/>
      <c r="V28"/>
      <c r="W28"/>
      <c r="X28"/>
      <c r="Y28" s="455"/>
      <c r="Z28" s="455"/>
      <c r="AA28" s="459"/>
      <c r="AB28" s="459"/>
      <c r="AC28" s="459"/>
      <c r="AD28" s="459"/>
      <c r="AE28" s="459"/>
      <c r="AF28" s="459"/>
      <c r="AG28" s="459"/>
      <c r="AH28" s="459"/>
      <c r="AI28" s="459"/>
      <c r="AJ28" s="459"/>
      <c r="AK28" s="459"/>
      <c r="AL28" s="459"/>
      <c r="AM28" s="459"/>
      <c r="AN28" s="459"/>
      <c r="AO28" s="459"/>
      <c r="AP28" s="459"/>
      <c r="AQ28" s="459"/>
      <c r="AR28" s="459"/>
      <c r="AS28" s="459"/>
    </row>
    <row r="29" spans="1:47" ht="12.75" customHeight="1" x14ac:dyDescent="0.25">
      <c r="A29" s="489">
        <v>2015</v>
      </c>
      <c r="B29" s="490">
        <v>15509</v>
      </c>
      <c r="C29" s="490"/>
      <c r="D29" s="490">
        <v>16794</v>
      </c>
      <c r="E29" s="490">
        <v>2541</v>
      </c>
      <c r="F29" s="490">
        <v>690</v>
      </c>
      <c r="G29" s="490"/>
      <c r="H29" s="490">
        <v>1069</v>
      </c>
      <c r="I29" s="490">
        <v>3907</v>
      </c>
      <c r="J29" s="490"/>
      <c r="K29" s="490">
        <v>935</v>
      </c>
      <c r="L29" s="490">
        <v>9560</v>
      </c>
      <c r="M29" s="490"/>
      <c r="N29" s="490">
        <v>48464</v>
      </c>
      <c r="O29"/>
      <c r="P29"/>
      <c r="Q29"/>
      <c r="R29"/>
      <c r="S29"/>
      <c r="T29"/>
      <c r="U29"/>
      <c r="V29"/>
      <c r="W29"/>
      <c r="X29"/>
      <c r="Y29" s="455"/>
      <c r="Z29" s="455"/>
      <c r="AA29" s="459"/>
      <c r="AB29" s="459"/>
      <c r="AC29" s="459"/>
      <c r="AD29" s="459"/>
      <c r="AE29" s="459"/>
      <c r="AF29" s="459"/>
      <c r="AG29" s="459"/>
      <c r="AH29" s="459"/>
      <c r="AI29" s="459"/>
      <c r="AJ29" s="459"/>
      <c r="AK29" s="459"/>
      <c r="AL29" s="459"/>
      <c r="AM29" s="459"/>
      <c r="AN29" s="459"/>
      <c r="AO29" s="459"/>
      <c r="AP29" s="459"/>
      <c r="AQ29" s="459"/>
      <c r="AR29" s="459"/>
      <c r="AS29" s="459"/>
    </row>
    <row r="30" spans="1:47" ht="12.75" customHeight="1" x14ac:dyDescent="0.25">
      <c r="A30" s="489">
        <v>2016</v>
      </c>
      <c r="B30" s="490">
        <v>15640</v>
      </c>
      <c r="C30" s="490"/>
      <c r="D30" s="490">
        <v>17098</v>
      </c>
      <c r="E30" s="490">
        <v>2718</v>
      </c>
      <c r="F30" s="490">
        <v>727</v>
      </c>
      <c r="G30" s="490"/>
      <c r="H30" s="490">
        <v>1065</v>
      </c>
      <c r="I30" s="490">
        <v>4079</v>
      </c>
      <c r="J30" s="490"/>
      <c r="K30" s="490">
        <v>985</v>
      </c>
      <c r="L30" s="490">
        <v>10028</v>
      </c>
      <c r="M30" s="490"/>
      <c r="N30" s="490">
        <v>49622</v>
      </c>
      <c r="O30"/>
      <c r="P30"/>
      <c r="Q30"/>
      <c r="R30"/>
      <c r="S30"/>
      <c r="T30"/>
      <c r="U30"/>
      <c r="V30"/>
      <c r="W30"/>
      <c r="X30"/>
      <c r="Y30" s="457"/>
      <c r="Z30" s="457"/>
      <c r="AA30" s="457"/>
      <c r="AB30" s="457"/>
      <c r="AC30" s="457"/>
      <c r="AD30" s="457"/>
      <c r="AE30" s="457"/>
      <c r="AF30" s="457"/>
      <c r="AG30" s="457"/>
      <c r="AH30" s="457"/>
      <c r="AI30" s="457"/>
      <c r="AJ30" s="457"/>
      <c r="AK30" s="457"/>
      <c r="AL30" s="457"/>
      <c r="AM30" s="457"/>
      <c r="AN30" s="457"/>
      <c r="AO30" s="457"/>
      <c r="AP30" s="457"/>
      <c r="AQ30" s="457"/>
      <c r="AR30" s="457"/>
      <c r="AS30" s="457"/>
    </row>
    <row r="31" spans="1:47" ht="12.75" customHeight="1" x14ac:dyDescent="0.25">
      <c r="A31" s="489">
        <v>2017</v>
      </c>
      <c r="B31" s="490">
        <v>15707</v>
      </c>
      <c r="C31" s="490"/>
      <c r="D31" s="490">
        <v>17205</v>
      </c>
      <c r="E31" s="490">
        <v>2756</v>
      </c>
      <c r="F31" s="491">
        <v>706</v>
      </c>
      <c r="G31" s="491"/>
      <c r="H31" s="490">
        <v>1091</v>
      </c>
      <c r="I31" s="490">
        <v>4333</v>
      </c>
      <c r="J31" s="490"/>
      <c r="K31" s="490">
        <v>988</v>
      </c>
      <c r="L31" s="490">
        <v>10301</v>
      </c>
      <c r="M31" s="490"/>
      <c r="N31" s="490">
        <v>50331</v>
      </c>
      <c r="O31"/>
      <c r="P31"/>
      <c r="Q31"/>
      <c r="R31"/>
      <c r="S31"/>
      <c r="T31"/>
      <c r="U31"/>
      <c r="V31"/>
      <c r="W31"/>
      <c r="X31"/>
      <c r="Y31" s="455"/>
      <c r="Z31" s="455"/>
      <c r="AA31" s="459"/>
      <c r="AB31" s="459"/>
      <c r="AC31" s="459"/>
      <c r="AD31" s="459"/>
      <c r="AE31" s="459"/>
      <c r="AF31" s="459"/>
      <c r="AG31" s="459"/>
      <c r="AH31" s="459"/>
      <c r="AI31" s="459"/>
      <c r="AJ31" s="459"/>
      <c r="AK31" s="459"/>
      <c r="AL31" s="459"/>
      <c r="AM31" s="459"/>
      <c r="AN31" s="459"/>
      <c r="AO31" s="459"/>
      <c r="AP31" s="459"/>
      <c r="AQ31" s="459"/>
      <c r="AR31" s="459"/>
      <c r="AS31" s="459"/>
    </row>
    <row r="32" spans="1:47" ht="12.75" customHeight="1" x14ac:dyDescent="0.25">
      <c r="A32" s="489">
        <v>2018</v>
      </c>
      <c r="B32" s="493">
        <v>15839</v>
      </c>
      <c r="C32" s="493"/>
      <c r="D32" s="493">
        <v>17330</v>
      </c>
      <c r="E32" s="493">
        <v>2784</v>
      </c>
      <c r="F32" s="494">
        <v>673</v>
      </c>
      <c r="G32" s="494"/>
      <c r="H32" s="493">
        <v>1068</v>
      </c>
      <c r="I32" s="493">
        <v>4552</v>
      </c>
      <c r="J32" s="493"/>
      <c r="K32" s="493">
        <v>1024</v>
      </c>
      <c r="L32" s="493">
        <v>11030</v>
      </c>
      <c r="M32" s="493"/>
      <c r="N32" s="493">
        <v>51516</v>
      </c>
      <c r="O32"/>
      <c r="P32"/>
      <c r="Q32"/>
      <c r="R32"/>
      <c r="S32"/>
      <c r="T32"/>
      <c r="U32"/>
      <c r="V32"/>
      <c r="W32"/>
      <c r="X32"/>
      <c r="Y32" s="455"/>
      <c r="Z32" s="455"/>
      <c r="AA32" s="459"/>
      <c r="AB32" s="459"/>
      <c r="AC32" s="459"/>
      <c r="AD32" s="459"/>
      <c r="AE32" s="459"/>
      <c r="AF32" s="459"/>
      <c r="AG32" s="459"/>
      <c r="AH32" s="459"/>
      <c r="AI32" s="459"/>
      <c r="AJ32" s="459"/>
      <c r="AK32" s="459"/>
      <c r="AL32" s="459"/>
      <c r="AM32" s="459"/>
      <c r="AN32" s="459"/>
      <c r="AO32" s="459"/>
      <c r="AP32" s="459"/>
      <c r="AQ32" s="459"/>
      <c r="AR32" s="459"/>
      <c r="AS32" s="459"/>
    </row>
    <row r="33" spans="1:55" ht="12.75" customHeight="1" x14ac:dyDescent="0.25">
      <c r="A33" s="489">
        <v>2019</v>
      </c>
      <c r="B33" s="493">
        <v>15980</v>
      </c>
      <c r="C33" s="493"/>
      <c r="D33" s="493">
        <v>17799</v>
      </c>
      <c r="E33" s="493">
        <v>2966</v>
      </c>
      <c r="F33" s="494">
        <v>679</v>
      </c>
      <c r="G33" s="494"/>
      <c r="H33" s="493">
        <v>1116</v>
      </c>
      <c r="I33" s="493">
        <v>4865</v>
      </c>
      <c r="J33" s="493"/>
      <c r="K33" s="493">
        <v>1140</v>
      </c>
      <c r="L33" s="493">
        <v>12014</v>
      </c>
      <c r="M33" s="493"/>
      <c r="N33" s="493">
        <v>53593</v>
      </c>
      <c r="O33"/>
      <c r="P33"/>
      <c r="Q33"/>
      <c r="R33"/>
      <c r="S33"/>
      <c r="T33"/>
      <c r="U33"/>
      <c r="V33"/>
      <c r="W33"/>
      <c r="X33"/>
      <c r="Y33" s="457"/>
      <c r="Z33" s="457"/>
      <c r="AA33" s="457"/>
      <c r="AB33" s="457"/>
      <c r="AC33" s="457"/>
      <c r="AD33" s="457"/>
      <c r="AE33" s="457"/>
      <c r="AF33" s="457"/>
      <c r="AG33" s="457"/>
      <c r="AH33" s="457"/>
      <c r="AI33" s="457"/>
      <c r="AJ33" s="457"/>
      <c r="AK33" s="457"/>
      <c r="AL33" s="457"/>
      <c r="AM33" s="457"/>
      <c r="AN33" s="457"/>
      <c r="AO33" s="457"/>
      <c r="AP33" s="457"/>
      <c r="AQ33" s="457"/>
      <c r="AR33" s="457"/>
      <c r="AS33" s="457"/>
      <c r="AT33" s="457"/>
      <c r="AU33" s="457"/>
      <c r="AV33" s="457"/>
      <c r="AW33" s="457"/>
      <c r="AX33" s="457"/>
      <c r="AY33" s="457"/>
    </row>
    <row r="34" spans="1:55" ht="12.75" customHeight="1" x14ac:dyDescent="0.25">
      <c r="A34" s="489">
        <v>2020</v>
      </c>
      <c r="B34" s="493">
        <v>15697</v>
      </c>
      <c r="C34" s="493"/>
      <c r="D34" s="493">
        <v>17653</v>
      </c>
      <c r="E34" s="493">
        <v>2942</v>
      </c>
      <c r="F34" s="494">
        <v>753</v>
      </c>
      <c r="G34" s="494"/>
      <c r="H34" s="493">
        <v>1127</v>
      </c>
      <c r="I34" s="493">
        <v>4921</v>
      </c>
      <c r="J34" s="493"/>
      <c r="K34" s="493">
        <v>1162</v>
      </c>
      <c r="L34" s="493">
        <v>12294</v>
      </c>
      <c r="M34" s="493"/>
      <c r="N34" s="493">
        <v>53607</v>
      </c>
      <c r="O34"/>
      <c r="P34"/>
      <c r="Q34"/>
      <c r="R34"/>
      <c r="S34"/>
      <c r="T34"/>
      <c r="U34"/>
      <c r="V34"/>
      <c r="W34"/>
      <c r="X34"/>
      <c r="Y34" s="457"/>
      <c r="Z34" s="457"/>
      <c r="AA34" s="457"/>
      <c r="AB34" s="457"/>
      <c r="AC34" s="457"/>
      <c r="AD34" s="457"/>
      <c r="AE34" s="457"/>
      <c r="AF34" s="457"/>
      <c r="AG34" s="457"/>
      <c r="AH34" s="457"/>
      <c r="AI34" s="457"/>
      <c r="AJ34" s="457"/>
      <c r="AK34" s="457"/>
      <c r="AL34" s="457"/>
      <c r="AM34" s="457"/>
      <c r="AN34" s="457"/>
      <c r="AO34" s="457"/>
      <c r="AP34" s="457"/>
      <c r="AQ34" s="457"/>
      <c r="AR34" s="457"/>
      <c r="AS34" s="457"/>
      <c r="AT34" s="457"/>
      <c r="AU34" s="457"/>
      <c r="AV34" s="457"/>
      <c r="AW34" s="457"/>
      <c r="AX34" s="457"/>
      <c r="AY34" s="457"/>
    </row>
    <row r="35" spans="1:55" ht="12.75" customHeight="1" x14ac:dyDescent="0.25">
      <c r="A35" s="489">
        <v>2021</v>
      </c>
      <c r="B35" s="493">
        <v>15658</v>
      </c>
      <c r="C35" s="493"/>
      <c r="D35" s="493">
        <v>17398</v>
      </c>
      <c r="E35" s="493">
        <v>2891</v>
      </c>
      <c r="F35" s="494">
        <v>743</v>
      </c>
      <c r="G35" s="494"/>
      <c r="H35" s="493">
        <v>1168</v>
      </c>
      <c r="I35" s="493">
        <v>4793</v>
      </c>
      <c r="J35" s="493"/>
      <c r="K35" s="493">
        <v>1193</v>
      </c>
      <c r="L35" s="493">
        <v>12397</v>
      </c>
      <c r="M35" s="493"/>
      <c r="N35" s="493">
        <v>53350</v>
      </c>
      <c r="O35"/>
      <c r="P35"/>
      <c r="Q35"/>
      <c r="R35"/>
      <c r="S35"/>
      <c r="T35"/>
      <c r="U35"/>
      <c r="V35"/>
      <c r="W35"/>
      <c r="X35"/>
      <c r="Y35" s="457"/>
      <c r="Z35" s="457"/>
      <c r="AA35" s="457"/>
      <c r="AB35" s="457"/>
      <c r="AC35" s="457"/>
      <c r="AD35" s="457"/>
      <c r="AE35" s="457"/>
      <c r="AF35" s="457"/>
      <c r="AG35" s="457"/>
      <c r="AH35" s="457"/>
      <c r="AI35" s="457"/>
      <c r="AJ35" s="457"/>
      <c r="AK35" s="457"/>
      <c r="AL35" s="457"/>
      <c r="AM35" s="457"/>
      <c r="AN35" s="457"/>
      <c r="AO35" s="457"/>
      <c r="AP35" s="457"/>
      <c r="AQ35" s="457"/>
      <c r="AR35" s="457"/>
      <c r="AS35" s="457"/>
      <c r="AT35" s="457"/>
      <c r="AU35" s="457"/>
      <c r="AV35" s="457"/>
      <c r="AW35" s="457"/>
      <c r="AX35" s="457"/>
      <c r="AY35" s="457"/>
    </row>
    <row r="36" spans="1:55" ht="12.75" customHeight="1" x14ac:dyDescent="0.25">
      <c r="A36" s="495">
        <v>2022</v>
      </c>
      <c r="B36" s="496">
        <v>15666</v>
      </c>
      <c r="C36" s="496"/>
      <c r="D36" s="496">
        <v>17464</v>
      </c>
      <c r="E36" s="496">
        <v>2940</v>
      </c>
      <c r="F36" s="497">
        <v>740</v>
      </c>
      <c r="G36" s="497"/>
      <c r="H36" s="496">
        <v>1190</v>
      </c>
      <c r="I36" s="496">
        <v>5040</v>
      </c>
      <c r="J36" s="496"/>
      <c r="K36" s="496">
        <v>1251</v>
      </c>
      <c r="L36" s="496">
        <v>12748</v>
      </c>
      <c r="M36" s="496"/>
      <c r="N36" s="496">
        <v>54099</v>
      </c>
      <c r="O36"/>
      <c r="P36"/>
      <c r="Q36"/>
      <c r="R36"/>
      <c r="S36"/>
      <c r="T36"/>
      <c r="U36"/>
      <c r="V36"/>
      <c r="W36"/>
      <c r="X36"/>
      <c r="Y36" s="457"/>
      <c r="Z36" s="457"/>
      <c r="AA36" s="457"/>
      <c r="AB36" s="457"/>
      <c r="AC36" s="457"/>
      <c r="AD36" s="457"/>
      <c r="AE36" s="457"/>
      <c r="AF36" s="457"/>
      <c r="AG36" s="457"/>
      <c r="AH36" s="457"/>
      <c r="AI36" s="457"/>
      <c r="AJ36" s="457"/>
      <c r="AK36" s="457"/>
      <c r="AL36" s="457"/>
      <c r="AM36" s="457"/>
      <c r="AN36" s="457"/>
      <c r="AO36" s="457"/>
      <c r="AP36" s="457"/>
      <c r="AQ36" s="457"/>
      <c r="AR36" s="457"/>
      <c r="AS36" s="457"/>
      <c r="AT36" s="457"/>
      <c r="AU36" s="457"/>
      <c r="AV36" s="457"/>
      <c r="AW36" s="457"/>
      <c r="AX36" s="457"/>
      <c r="AY36" s="457"/>
    </row>
    <row r="37" spans="1:55" ht="12.75" customHeight="1" x14ac:dyDescent="0.25">
      <c r="A37" s="499">
        <v>2023</v>
      </c>
      <c r="B37" s="500">
        <v>15766</v>
      </c>
      <c r="C37" s="501"/>
      <c r="D37" s="500">
        <v>18143</v>
      </c>
      <c r="E37" s="500">
        <v>3266</v>
      </c>
      <c r="F37" s="500">
        <v>822</v>
      </c>
      <c r="G37" s="501"/>
      <c r="H37" s="500">
        <v>1212</v>
      </c>
      <c r="I37" s="500">
        <v>5496</v>
      </c>
      <c r="J37" s="500"/>
      <c r="K37" s="500">
        <v>1382</v>
      </c>
      <c r="L37" s="500">
        <v>13415</v>
      </c>
      <c r="M37" s="501"/>
      <c r="N37" s="500">
        <v>56236</v>
      </c>
      <c r="O37"/>
      <c r="P37"/>
      <c r="Q37"/>
      <c r="R37"/>
      <c r="S37"/>
      <c r="T37"/>
      <c r="U37"/>
      <c r="V37"/>
      <c r="W37"/>
      <c r="X37"/>
      <c r="Y37"/>
      <c r="Z37"/>
      <c r="AA37"/>
      <c r="AB37"/>
      <c r="AC37" s="457"/>
      <c r="AD37" s="457"/>
      <c r="AE37" s="457"/>
      <c r="AF37" s="457"/>
      <c r="AG37" s="457"/>
      <c r="AH37" s="457"/>
      <c r="AI37" s="457"/>
      <c r="AJ37" s="457"/>
      <c r="AK37" s="457"/>
      <c r="AL37" s="457"/>
      <c r="AM37" s="457"/>
      <c r="AN37" s="457"/>
      <c r="AO37" s="457"/>
      <c r="AP37" s="457"/>
      <c r="AQ37" s="457"/>
      <c r="AR37" s="457"/>
      <c r="AS37" s="457"/>
      <c r="AT37" s="457"/>
      <c r="AU37" s="457"/>
      <c r="AV37" s="457"/>
      <c r="AW37" s="457"/>
      <c r="AX37" s="457"/>
      <c r="AY37" s="457"/>
      <c r="AZ37" s="457"/>
      <c r="BA37" s="457"/>
      <c r="BB37" s="457"/>
      <c r="BC37" s="457"/>
    </row>
    <row r="38" spans="1:55" ht="12.75" customHeight="1" x14ac:dyDescent="0.25">
      <c r="A38" s="459"/>
      <c r="B38" s="459"/>
      <c r="C38" s="459"/>
      <c r="D38" s="459"/>
      <c r="E38" s="458"/>
      <c r="F38" s="458"/>
      <c r="G38" s="458"/>
      <c r="H38" s="459"/>
      <c r="I38" s="459"/>
      <c r="J38" s="459"/>
      <c r="K38" s="459"/>
      <c r="L38" s="459"/>
      <c r="M38" s="459"/>
      <c r="N38" s="460"/>
      <c r="O38"/>
      <c r="P38"/>
      <c r="Q38"/>
      <c r="R38"/>
      <c r="S38"/>
      <c r="T38"/>
      <c r="U38" s="455"/>
      <c r="V38" s="457"/>
      <c r="W38" s="457"/>
      <c r="X38" s="457"/>
      <c r="Y38" s="457"/>
      <c r="Z38" s="457"/>
      <c r="AA38" s="459"/>
      <c r="AB38" s="459"/>
      <c r="AC38" s="459"/>
      <c r="AD38" s="459"/>
      <c r="AE38" s="459"/>
      <c r="AF38" s="459"/>
      <c r="AG38" s="459"/>
      <c r="AH38" s="459"/>
      <c r="AI38" s="459"/>
      <c r="AJ38" s="459"/>
      <c r="AK38" s="459"/>
      <c r="AL38" s="459"/>
      <c r="AM38" s="459"/>
      <c r="AN38" s="459"/>
      <c r="AO38" s="459"/>
      <c r="AP38" s="459"/>
      <c r="AQ38" s="459"/>
      <c r="AR38" s="459"/>
      <c r="AS38" s="459"/>
    </row>
    <row r="39" spans="1:55" ht="12.75" customHeight="1" x14ac:dyDescent="0.25">
      <c r="F39" s="11"/>
      <c r="O39"/>
      <c r="P39"/>
      <c r="Q39"/>
      <c r="R39"/>
    </row>
    <row r="45" spans="1:55" ht="18" customHeight="1" x14ac:dyDescent="0.2"/>
    <row r="50" spans="21:21" ht="12.75" customHeight="1" x14ac:dyDescent="0.25">
      <c r="U50" s="82"/>
    </row>
    <row r="51" spans="21:21" ht="12.75" customHeight="1" x14ac:dyDescent="0.25">
      <c r="U51" s="82"/>
    </row>
    <row r="52" spans="21:21" ht="12.75" customHeight="1" x14ac:dyDescent="0.25">
      <c r="U52" s="82"/>
    </row>
    <row r="53" spans="21:21" ht="12.75" customHeight="1" x14ac:dyDescent="0.25">
      <c r="U53" s="82"/>
    </row>
    <row r="54" spans="21:21" ht="12.75" customHeight="1" x14ac:dyDescent="0.25">
      <c r="U54" s="82"/>
    </row>
    <row r="55" spans="21:21" ht="12.75" customHeight="1" x14ac:dyDescent="0.25">
      <c r="U55" s="82"/>
    </row>
    <row r="56" spans="21:21" ht="12.75" customHeight="1" x14ac:dyDescent="0.25">
      <c r="U56" s="82"/>
    </row>
    <row r="57" spans="21:21" ht="12.75" customHeight="1" x14ac:dyDescent="0.25">
      <c r="U57" s="82"/>
    </row>
    <row r="58" spans="21:21" ht="12.75" customHeight="1" x14ac:dyDescent="0.25">
      <c r="U58" s="82"/>
    </row>
    <row r="59" spans="21:21" ht="12.75" customHeight="1" x14ac:dyDescent="0.25">
      <c r="U59"/>
    </row>
  </sheetData>
  <mergeCells count="2">
    <mergeCell ref="D4:E4"/>
    <mergeCell ref="D24:E24"/>
  </mergeCells>
  <phoneticPr fontId="33" type="noConversion"/>
  <pageMargins left="0.70866141732283472" right="0.15748031496062992" top="0.98425196850393704" bottom="0.55118110236220474" header="0.51181102362204722" footer="0.51181102362204722"/>
  <pageSetup paperSize="9" scale="98" orientation="portrait" r:id="rId1"/>
  <headerFooter alignWithMargins="0">
    <oddHeader>&amp;R&amp;"Arial,Fet"LASTBILAR</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4FF34-5038-4169-9D2D-380931BC7313}">
  <sheetPr codeName="Blad19"/>
  <dimension ref="A1:AR64"/>
  <sheetViews>
    <sheetView showGridLines="0" workbookViewId="0">
      <selection activeCell="A2" sqref="A2:L2"/>
    </sheetView>
  </sheetViews>
  <sheetFormatPr defaultRowHeight="13.2" x14ac:dyDescent="0.25"/>
  <cols>
    <col min="3" max="3" width="4.109375" customWidth="1"/>
    <col min="5" max="5" width="6.21875" customWidth="1"/>
    <col min="7" max="7" width="3.44140625" customWidth="1"/>
    <col min="9" max="9" width="3.33203125" customWidth="1"/>
    <col min="11" max="11" width="4.33203125" customWidth="1"/>
    <col min="12" max="12" width="11.33203125" customWidth="1"/>
  </cols>
  <sheetData>
    <row r="1" spans="1:28" x14ac:dyDescent="0.25">
      <c r="A1" s="714" t="s">
        <v>440</v>
      </c>
      <c r="B1" s="714"/>
      <c r="C1" s="714"/>
      <c r="D1" s="714"/>
      <c r="E1" s="714"/>
      <c r="F1" s="714"/>
      <c r="G1" s="714"/>
      <c r="H1" s="714"/>
      <c r="I1" s="714"/>
      <c r="J1" s="714"/>
      <c r="K1" s="714"/>
      <c r="L1" s="714"/>
      <c r="M1" s="452"/>
      <c r="N1" s="453"/>
      <c r="O1" s="453"/>
      <c r="P1" s="454"/>
      <c r="Q1" s="450"/>
      <c r="R1" s="450"/>
      <c r="S1" s="450"/>
      <c r="T1" s="450"/>
      <c r="U1" s="455"/>
      <c r="V1" s="455"/>
      <c r="W1" s="450"/>
      <c r="X1" s="450"/>
      <c r="Y1" s="450"/>
      <c r="Z1" s="450"/>
      <c r="AA1" s="455"/>
      <c r="AB1" s="455"/>
    </row>
    <row r="2" spans="1:28" ht="25.5" customHeight="1" x14ac:dyDescent="0.25">
      <c r="A2" s="712" t="s">
        <v>441</v>
      </c>
      <c r="B2" s="712"/>
      <c r="C2" s="712"/>
      <c r="D2" s="712"/>
      <c r="E2" s="712"/>
      <c r="F2" s="712"/>
      <c r="G2" s="712"/>
      <c r="H2" s="712"/>
      <c r="I2" s="712"/>
      <c r="J2" s="712"/>
      <c r="K2" s="712"/>
      <c r="L2" s="712"/>
      <c r="M2" s="457"/>
      <c r="N2" s="459"/>
      <c r="O2" s="459"/>
      <c r="P2" s="460"/>
      <c r="Q2" s="454"/>
      <c r="R2" s="457"/>
      <c r="S2" s="457"/>
      <c r="T2" s="457"/>
      <c r="U2" s="457"/>
      <c r="V2" s="457"/>
      <c r="W2" s="457"/>
      <c r="X2" s="457"/>
      <c r="Y2" s="457"/>
      <c r="Z2" s="457"/>
      <c r="AA2" s="457"/>
      <c r="AB2" s="457"/>
    </row>
    <row r="3" spans="1:28" x14ac:dyDescent="0.25">
      <c r="A3" s="461"/>
      <c r="B3" s="462"/>
      <c r="C3" s="462"/>
      <c r="D3" s="462"/>
      <c r="E3" s="463"/>
      <c r="F3" s="463"/>
      <c r="G3" s="463"/>
      <c r="H3" s="463"/>
      <c r="I3" s="462"/>
      <c r="J3" s="462"/>
      <c r="K3" s="462"/>
      <c r="L3" s="462"/>
      <c r="M3" s="455"/>
      <c r="N3" s="459"/>
      <c r="O3" s="459"/>
      <c r="P3" s="460"/>
      <c r="Q3" s="454"/>
      <c r="R3" s="457"/>
      <c r="S3" s="457"/>
      <c r="T3" s="457"/>
      <c r="U3" s="457"/>
      <c r="V3" s="457"/>
      <c r="W3" s="457"/>
      <c r="X3" s="457"/>
      <c r="Y3" s="457"/>
      <c r="Z3" s="457"/>
      <c r="AA3" s="457"/>
      <c r="AB3" s="457"/>
    </row>
    <row r="4" spans="1:28" x14ac:dyDescent="0.25">
      <c r="A4" s="464"/>
      <c r="B4" s="465" t="s">
        <v>176</v>
      </c>
      <c r="C4" s="465"/>
      <c r="D4" s="465"/>
      <c r="E4" s="465"/>
      <c r="F4" s="466"/>
      <c r="G4" s="466"/>
      <c r="H4" s="465"/>
      <c r="I4" s="464"/>
      <c r="J4" s="465" t="s">
        <v>175</v>
      </c>
      <c r="K4" s="465"/>
      <c r="L4" s="465"/>
      <c r="M4" s="467"/>
      <c r="N4" s="455"/>
      <c r="O4" s="464"/>
      <c r="P4" s="464"/>
      <c r="Q4" s="464"/>
      <c r="R4" s="464"/>
      <c r="S4" s="459"/>
      <c r="T4" s="459"/>
      <c r="U4" s="459"/>
      <c r="V4" s="459"/>
      <c r="W4" s="459"/>
      <c r="X4" s="459"/>
      <c r="Y4" s="459"/>
      <c r="Z4" s="457"/>
      <c r="AA4" s="457"/>
      <c r="AB4" s="457"/>
    </row>
    <row r="5" spans="1:28" x14ac:dyDescent="0.25">
      <c r="A5" s="464"/>
      <c r="B5" s="711" t="s">
        <v>224</v>
      </c>
      <c r="C5" s="711"/>
      <c r="D5" s="711"/>
      <c r="E5" s="464"/>
      <c r="F5" s="465" t="s">
        <v>225</v>
      </c>
      <c r="G5" s="465"/>
      <c r="H5" s="465"/>
      <c r="I5" s="464"/>
      <c r="J5" s="466"/>
      <c r="K5" s="464"/>
      <c r="L5" s="468"/>
      <c r="M5" s="467"/>
      <c r="N5" s="464"/>
      <c r="O5" s="467"/>
      <c r="P5" s="467"/>
      <c r="Q5" s="467"/>
      <c r="R5" s="464"/>
      <c r="S5" s="468"/>
      <c r="T5" s="468"/>
      <c r="U5" s="468"/>
      <c r="V5" s="468"/>
      <c r="W5" s="468"/>
      <c r="X5" s="468"/>
      <c r="Y5" s="468"/>
      <c r="Z5" s="468"/>
      <c r="AA5" s="468"/>
      <c r="AB5" s="468"/>
    </row>
    <row r="6" spans="1:28" x14ac:dyDescent="0.25">
      <c r="A6" s="467" t="s">
        <v>89</v>
      </c>
      <c r="B6" s="469"/>
      <c r="C6" s="469"/>
      <c r="D6" s="456" t="s">
        <v>382</v>
      </c>
      <c r="E6" s="456"/>
      <c r="F6" s="467"/>
      <c r="G6" s="467"/>
      <c r="H6" s="456" t="s">
        <v>382</v>
      </c>
      <c r="I6" s="456"/>
      <c r="J6" s="467"/>
      <c r="K6" s="467"/>
      <c r="L6" s="456" t="s">
        <v>382</v>
      </c>
      <c r="M6" s="470"/>
      <c r="N6" s="457"/>
      <c r="O6" s="457"/>
      <c r="P6" s="457"/>
      <c r="Q6" s="457"/>
      <c r="R6" s="457"/>
      <c r="S6" s="457"/>
      <c r="T6" s="457"/>
      <c r="U6" s="457"/>
      <c r="V6" s="457"/>
      <c r="W6" s="457"/>
      <c r="X6" s="457"/>
      <c r="Y6" s="457"/>
      <c r="Z6" s="457"/>
      <c r="AA6" s="457"/>
      <c r="AB6" s="457"/>
    </row>
    <row r="7" spans="1:28" x14ac:dyDescent="0.25">
      <c r="A7" s="471" t="s">
        <v>49</v>
      </c>
      <c r="B7" s="472"/>
      <c r="C7" s="472"/>
      <c r="D7" s="473" t="s">
        <v>60</v>
      </c>
      <c r="E7" s="471"/>
      <c r="F7" s="472"/>
      <c r="G7" s="472"/>
      <c r="H7" s="473" t="s">
        <v>60</v>
      </c>
      <c r="I7" s="473"/>
      <c r="J7" s="472"/>
      <c r="K7" s="472"/>
      <c r="L7" s="473" t="s">
        <v>60</v>
      </c>
      <c r="M7" s="470"/>
      <c r="N7" s="457"/>
      <c r="O7" s="457"/>
      <c r="P7" s="457"/>
      <c r="Q7" s="457"/>
      <c r="R7" s="457"/>
      <c r="S7" s="457"/>
      <c r="T7" s="457"/>
      <c r="U7" s="457"/>
      <c r="V7" s="457"/>
      <c r="W7" s="457"/>
      <c r="X7" s="457"/>
      <c r="Y7" s="457"/>
      <c r="Z7" s="457"/>
      <c r="AA7" s="457"/>
      <c r="AB7" s="457"/>
    </row>
    <row r="8" spans="1:28" x14ac:dyDescent="0.25">
      <c r="A8" s="474">
        <v>2014</v>
      </c>
      <c r="B8" s="475">
        <v>12694</v>
      </c>
      <c r="C8" s="475"/>
      <c r="D8" s="475">
        <v>6281</v>
      </c>
      <c r="E8" s="475"/>
      <c r="F8" s="475">
        <v>398348</v>
      </c>
      <c r="G8" s="475"/>
      <c r="H8" s="475">
        <v>159279</v>
      </c>
      <c r="I8" s="475"/>
      <c r="J8" s="475">
        <v>90619</v>
      </c>
      <c r="K8" s="475"/>
      <c r="L8" s="475">
        <v>782</v>
      </c>
      <c r="M8" s="476"/>
      <c r="N8" s="457"/>
      <c r="O8" s="457"/>
      <c r="P8" s="457"/>
      <c r="Q8" s="457"/>
      <c r="R8" s="457"/>
      <c r="S8" s="457"/>
      <c r="T8" s="457"/>
      <c r="U8" s="457"/>
      <c r="V8" s="457"/>
      <c r="W8" s="457"/>
      <c r="X8" s="457"/>
      <c r="Y8" s="457"/>
      <c r="Z8" s="457"/>
      <c r="AA8" s="457"/>
      <c r="AB8" s="457"/>
    </row>
    <row r="9" spans="1:28" x14ac:dyDescent="0.25">
      <c r="A9" s="474">
        <v>2015</v>
      </c>
      <c r="B9" s="475">
        <v>14895</v>
      </c>
      <c r="C9" s="475"/>
      <c r="D9" s="475">
        <v>8372</v>
      </c>
      <c r="E9" s="475"/>
      <c r="F9" s="475">
        <v>409156</v>
      </c>
      <c r="G9" s="475"/>
      <c r="H9" s="475">
        <v>164535</v>
      </c>
      <c r="I9" s="475"/>
      <c r="J9" s="475">
        <v>92117</v>
      </c>
      <c r="K9" s="475"/>
      <c r="L9" s="475">
        <v>717</v>
      </c>
      <c r="M9" s="476"/>
      <c r="N9" s="457"/>
      <c r="O9" s="457"/>
      <c r="P9" s="457"/>
      <c r="Q9" s="457"/>
      <c r="R9" s="457"/>
      <c r="S9" s="457"/>
      <c r="T9" s="457"/>
      <c r="U9" s="457"/>
      <c r="V9" s="457"/>
      <c r="W9" s="457"/>
      <c r="X9" s="457"/>
      <c r="Y9" s="457"/>
      <c r="Z9" s="457"/>
      <c r="AA9" s="457"/>
      <c r="AB9" s="457"/>
    </row>
    <row r="10" spans="1:28" x14ac:dyDescent="0.25">
      <c r="A10" s="474">
        <v>2016</v>
      </c>
      <c r="B10" s="475">
        <v>15601</v>
      </c>
      <c r="C10" s="475"/>
      <c r="D10" s="475">
        <v>8845</v>
      </c>
      <c r="E10" s="475"/>
      <c r="F10" s="475">
        <v>424396</v>
      </c>
      <c r="G10" s="475"/>
      <c r="H10" s="475">
        <v>175606</v>
      </c>
      <c r="I10" s="475"/>
      <c r="J10" s="475">
        <v>94751</v>
      </c>
      <c r="K10" s="475"/>
      <c r="L10" s="475">
        <v>691</v>
      </c>
      <c r="M10" s="476"/>
      <c r="N10" s="457"/>
      <c r="O10" s="457"/>
      <c r="P10" s="457"/>
      <c r="Q10" s="457"/>
      <c r="R10" s="457"/>
      <c r="S10" s="457"/>
      <c r="T10" s="457"/>
      <c r="U10" s="457"/>
      <c r="V10" s="457"/>
      <c r="W10" s="457"/>
      <c r="X10" s="457"/>
      <c r="Y10" s="457"/>
      <c r="Z10" s="457"/>
      <c r="AA10" s="457"/>
      <c r="AB10" s="457"/>
    </row>
    <row r="11" spans="1:28" x14ac:dyDescent="0.25">
      <c r="A11" s="474">
        <v>2017</v>
      </c>
      <c r="B11" s="475">
        <v>19029</v>
      </c>
      <c r="C11" s="475"/>
      <c r="D11" s="475">
        <v>11784</v>
      </c>
      <c r="E11" s="475"/>
      <c r="F11" s="475">
        <v>438468</v>
      </c>
      <c r="G11" s="475"/>
      <c r="H11" s="475">
        <v>185918</v>
      </c>
      <c r="I11" s="475"/>
      <c r="J11" s="475">
        <v>97866</v>
      </c>
      <c r="K11" s="475"/>
      <c r="L11" s="475">
        <v>642</v>
      </c>
      <c r="M11" s="476"/>
      <c r="N11" s="457"/>
      <c r="O11" s="457"/>
      <c r="P11" s="457"/>
      <c r="Q11" s="457"/>
      <c r="R11" s="457"/>
      <c r="S11" s="457"/>
      <c r="T11" s="457"/>
      <c r="U11" s="457"/>
      <c r="V11" s="457"/>
      <c r="W11" s="457"/>
      <c r="X11" s="457"/>
      <c r="Y11" s="457"/>
      <c r="Z11" s="457"/>
      <c r="AA11" s="457"/>
      <c r="AB11" s="457"/>
    </row>
    <row r="12" spans="1:28" x14ac:dyDescent="0.25">
      <c r="A12" s="474">
        <v>2018</v>
      </c>
      <c r="B12" s="475">
        <v>19849</v>
      </c>
      <c r="C12" s="475"/>
      <c r="D12" s="475">
        <v>12304</v>
      </c>
      <c r="E12" s="475"/>
      <c r="F12" s="475">
        <v>452475</v>
      </c>
      <c r="G12" s="475"/>
      <c r="H12" s="475">
        <v>198200</v>
      </c>
      <c r="I12" s="475"/>
      <c r="J12" s="475">
        <v>99751</v>
      </c>
      <c r="K12" s="475"/>
      <c r="L12" s="475">
        <v>588</v>
      </c>
      <c r="M12" s="476"/>
      <c r="N12" s="457"/>
      <c r="O12" s="457"/>
      <c r="P12" s="457"/>
      <c r="Q12" s="457"/>
      <c r="R12" s="457"/>
      <c r="S12" s="457"/>
      <c r="T12" s="457"/>
      <c r="U12" s="457"/>
      <c r="V12" s="457"/>
      <c r="W12" s="457"/>
      <c r="X12" s="457"/>
      <c r="Y12" s="457"/>
      <c r="Z12" s="457"/>
      <c r="AA12" s="457"/>
      <c r="AB12" s="457"/>
    </row>
    <row r="13" spans="1:28" x14ac:dyDescent="0.25">
      <c r="A13" s="474">
        <v>2019</v>
      </c>
      <c r="B13" s="475">
        <v>20611</v>
      </c>
      <c r="C13" s="475"/>
      <c r="D13" s="475">
        <v>12934</v>
      </c>
      <c r="E13" s="475"/>
      <c r="F13" s="475">
        <v>461059</v>
      </c>
      <c r="G13" s="475"/>
      <c r="H13" s="475">
        <v>205049</v>
      </c>
      <c r="I13" s="475"/>
      <c r="J13" s="475">
        <v>103421</v>
      </c>
      <c r="K13" s="475"/>
      <c r="L13" s="475">
        <v>650</v>
      </c>
      <c r="M13" s="476"/>
      <c r="N13" s="457"/>
      <c r="O13" s="457"/>
      <c r="P13" s="457"/>
      <c r="Q13" s="457"/>
      <c r="R13" s="457"/>
      <c r="S13" s="457"/>
      <c r="T13" s="457"/>
      <c r="U13" s="457"/>
      <c r="V13" s="457"/>
      <c r="W13" s="457"/>
      <c r="X13" s="457"/>
      <c r="Y13" s="457"/>
      <c r="Z13" s="457"/>
      <c r="AA13" s="457"/>
      <c r="AB13" s="457"/>
    </row>
    <row r="14" spans="1:28" x14ac:dyDescent="0.25">
      <c r="A14" s="474">
        <v>2020</v>
      </c>
      <c r="B14" s="475">
        <v>21337</v>
      </c>
      <c r="C14" s="475"/>
      <c r="D14" s="475">
        <v>13198</v>
      </c>
      <c r="E14" s="475"/>
      <c r="F14" s="475">
        <v>463739</v>
      </c>
      <c r="G14" s="475"/>
      <c r="H14" s="475">
        <v>201098</v>
      </c>
      <c r="I14" s="475"/>
      <c r="J14" s="475">
        <v>110504</v>
      </c>
      <c r="K14" s="475"/>
      <c r="L14" s="475">
        <v>556</v>
      </c>
      <c r="M14" s="476"/>
      <c r="N14" s="457"/>
      <c r="O14" s="457"/>
      <c r="P14" s="457"/>
      <c r="Q14" s="457"/>
      <c r="R14" s="457"/>
      <c r="S14" s="457"/>
      <c r="T14" s="457"/>
      <c r="U14" s="457"/>
      <c r="V14" s="457"/>
      <c r="W14" s="457"/>
      <c r="X14" s="457"/>
      <c r="Y14" s="457"/>
      <c r="Z14" s="457"/>
      <c r="AA14" s="457"/>
      <c r="AB14" s="457"/>
    </row>
    <row r="15" spans="1:28" x14ac:dyDescent="0.25">
      <c r="A15" s="474">
        <v>2021</v>
      </c>
      <c r="B15" s="475">
        <v>22398</v>
      </c>
      <c r="C15" s="475"/>
      <c r="D15" s="475">
        <v>13585</v>
      </c>
      <c r="E15" s="475"/>
      <c r="F15" s="475">
        <v>471963</v>
      </c>
      <c r="G15" s="475"/>
      <c r="H15" s="475">
        <v>198656</v>
      </c>
      <c r="I15" s="475"/>
      <c r="J15" s="475">
        <v>111307</v>
      </c>
      <c r="K15" s="475"/>
      <c r="L15" s="475">
        <v>537</v>
      </c>
      <c r="R15" s="457"/>
      <c r="S15" s="457"/>
      <c r="T15" s="457"/>
      <c r="U15" s="457"/>
      <c r="V15" s="457"/>
      <c r="W15" s="457"/>
      <c r="X15" s="457"/>
      <c r="Y15" s="457"/>
      <c r="Z15" s="457"/>
      <c r="AA15" s="457"/>
      <c r="AB15" s="457"/>
    </row>
    <row r="16" spans="1:28" x14ac:dyDescent="0.25">
      <c r="A16" s="474">
        <v>2022</v>
      </c>
      <c r="B16" s="475">
        <v>22619</v>
      </c>
      <c r="C16" s="475"/>
      <c r="D16" s="475">
        <v>13615</v>
      </c>
      <c r="E16" s="475"/>
      <c r="F16" s="475">
        <v>480306</v>
      </c>
      <c r="G16" s="475"/>
      <c r="H16" s="475">
        <v>195197</v>
      </c>
      <c r="I16" s="475"/>
      <c r="J16" s="475">
        <v>105946</v>
      </c>
      <c r="K16" s="475"/>
      <c r="L16" s="475">
        <v>446</v>
      </c>
      <c r="R16" s="457"/>
      <c r="S16" s="457"/>
      <c r="T16" s="457"/>
      <c r="U16" s="457"/>
      <c r="V16" s="457"/>
      <c r="W16" s="457"/>
      <c r="X16" s="457"/>
      <c r="Y16" s="457"/>
      <c r="Z16" s="457"/>
      <c r="AA16" s="457"/>
      <c r="AB16" s="457"/>
    </row>
    <row r="17" spans="1:39" x14ac:dyDescent="0.25">
      <c r="A17" s="477">
        <v>2023</v>
      </c>
      <c r="B17" s="472">
        <v>21374</v>
      </c>
      <c r="C17" s="478"/>
      <c r="D17" s="472">
        <v>12089</v>
      </c>
      <c r="E17" s="478"/>
      <c r="F17" s="472">
        <v>486266</v>
      </c>
      <c r="G17" s="478"/>
      <c r="H17" s="472">
        <v>193234</v>
      </c>
      <c r="I17" s="478"/>
      <c r="J17" s="472">
        <v>107276</v>
      </c>
      <c r="K17" s="478"/>
      <c r="L17" s="472">
        <v>432</v>
      </c>
      <c r="R17" s="457"/>
      <c r="S17" s="457"/>
      <c r="T17" s="457"/>
      <c r="U17" s="457"/>
      <c r="V17" s="457"/>
      <c r="W17" s="457"/>
      <c r="X17" s="457"/>
      <c r="Y17" s="457"/>
      <c r="Z17" s="457"/>
      <c r="AA17" s="457"/>
      <c r="AB17" s="457"/>
      <c r="AC17" s="457"/>
      <c r="AD17" s="457"/>
      <c r="AE17" s="457"/>
      <c r="AF17" s="457"/>
      <c r="AG17" s="457"/>
      <c r="AH17" s="457"/>
      <c r="AI17" s="457"/>
      <c r="AJ17" s="457"/>
      <c r="AK17" s="457"/>
      <c r="AL17" s="457"/>
      <c r="AM17" s="479"/>
    </row>
    <row r="18" spans="1:39" x14ac:dyDescent="0.25">
      <c r="A18" s="459"/>
      <c r="B18" s="459"/>
      <c r="C18" s="459"/>
      <c r="D18" s="459"/>
      <c r="E18" s="458"/>
      <c r="F18" s="458"/>
      <c r="G18" s="458"/>
      <c r="H18" s="458"/>
      <c r="I18" s="459"/>
      <c r="J18" s="459"/>
      <c r="K18" s="459"/>
      <c r="L18" s="459"/>
      <c r="R18" s="455"/>
      <c r="S18" s="455"/>
      <c r="T18" s="455"/>
      <c r="U18" s="455"/>
      <c r="V18" s="457"/>
      <c r="W18" s="457"/>
      <c r="X18" s="457"/>
      <c r="Y18" s="457"/>
      <c r="Z18" s="457"/>
      <c r="AA18" s="457"/>
      <c r="AB18" s="459"/>
      <c r="AC18" s="459"/>
      <c r="AD18" s="459"/>
      <c r="AE18" s="459"/>
      <c r="AF18" s="459"/>
      <c r="AG18" s="459"/>
      <c r="AH18" s="459"/>
    </row>
    <row r="19" spans="1:39" x14ac:dyDescent="0.25">
      <c r="A19" s="459"/>
      <c r="B19" s="459"/>
      <c r="C19" s="459"/>
      <c r="D19" s="459"/>
      <c r="E19" s="480"/>
      <c r="F19" s="458"/>
      <c r="G19" s="458"/>
      <c r="H19" s="458"/>
      <c r="I19" s="459"/>
      <c r="J19" s="459"/>
      <c r="K19" s="459"/>
      <c r="L19" s="459"/>
      <c r="R19" s="455"/>
      <c r="S19" s="455"/>
      <c r="T19" s="455"/>
      <c r="U19" s="455"/>
      <c r="V19" s="457"/>
      <c r="W19" s="457"/>
      <c r="X19" s="457"/>
      <c r="Y19" s="457"/>
      <c r="Z19" s="457"/>
      <c r="AA19" s="457"/>
      <c r="AB19" s="459"/>
      <c r="AC19" s="459"/>
      <c r="AD19" s="459"/>
      <c r="AE19" s="459"/>
      <c r="AF19" s="459"/>
      <c r="AG19" s="459"/>
      <c r="AH19" s="459"/>
    </row>
    <row r="20" spans="1:39" x14ac:dyDescent="0.25">
      <c r="A20" s="455"/>
      <c r="B20" s="457"/>
      <c r="C20" s="457"/>
      <c r="D20" s="457"/>
      <c r="E20" s="458"/>
      <c r="F20" s="458"/>
      <c r="G20" s="458"/>
      <c r="H20" s="458"/>
      <c r="I20" s="457"/>
      <c r="J20" s="457"/>
      <c r="K20" s="457"/>
      <c r="L20" s="457"/>
      <c r="M20" s="457"/>
      <c r="N20" s="459"/>
      <c r="O20" s="459"/>
      <c r="P20" s="459"/>
      <c r="Q20" s="457"/>
      <c r="R20" s="457"/>
      <c r="S20" s="457"/>
      <c r="T20" s="457"/>
      <c r="U20" s="457"/>
      <c r="V20" s="457"/>
      <c r="W20" s="457"/>
      <c r="X20" s="457"/>
      <c r="Y20" s="457"/>
      <c r="Z20" s="457"/>
      <c r="AA20" s="457"/>
      <c r="AB20" s="457"/>
      <c r="AC20" s="457"/>
      <c r="AD20" s="457"/>
      <c r="AE20" s="457"/>
      <c r="AF20" s="457"/>
      <c r="AG20" s="457"/>
      <c r="AH20" s="457"/>
    </row>
    <row r="21" spans="1:39" x14ac:dyDescent="0.25">
      <c r="A21" s="713" t="s">
        <v>442</v>
      </c>
      <c r="B21" s="713"/>
      <c r="C21" s="713"/>
      <c r="D21" s="713"/>
      <c r="E21" s="713"/>
      <c r="F21" s="713"/>
      <c r="G21" s="713"/>
      <c r="H21" s="713"/>
      <c r="I21" s="713"/>
      <c r="J21" s="713"/>
      <c r="K21" s="713"/>
      <c r="L21" s="713"/>
      <c r="M21" s="452"/>
      <c r="N21" s="453"/>
      <c r="O21" s="453"/>
      <c r="P21" s="454"/>
      <c r="Q21" s="450"/>
      <c r="R21" s="450"/>
      <c r="S21" s="450"/>
      <c r="T21" s="450"/>
      <c r="U21" s="455"/>
      <c r="V21" s="455"/>
      <c r="W21" s="450"/>
      <c r="X21" s="450"/>
      <c r="Y21" s="450"/>
      <c r="Z21" s="450"/>
      <c r="AA21" s="455"/>
      <c r="AB21" s="455"/>
      <c r="AC21" s="450"/>
      <c r="AD21" s="450"/>
      <c r="AE21" s="450"/>
      <c r="AF21" s="450"/>
      <c r="AG21" s="450"/>
      <c r="AH21" s="450"/>
    </row>
    <row r="22" spans="1:39" ht="27" customHeight="1" x14ac:dyDescent="0.25">
      <c r="A22" s="712" t="s">
        <v>443</v>
      </c>
      <c r="B22" s="712"/>
      <c r="C22" s="712"/>
      <c r="D22" s="712"/>
      <c r="E22" s="712"/>
      <c r="F22" s="712"/>
      <c r="G22" s="712"/>
      <c r="H22" s="712"/>
      <c r="I22" s="712"/>
      <c r="J22" s="712"/>
      <c r="K22" s="712"/>
      <c r="L22" s="712"/>
      <c r="M22" s="457"/>
      <c r="N22" s="459"/>
      <c r="O22" s="459"/>
      <c r="P22" s="460"/>
      <c r="Q22" s="454"/>
      <c r="R22" s="457"/>
      <c r="S22" s="457"/>
      <c r="T22" s="457"/>
      <c r="U22" s="457"/>
      <c r="V22" s="457"/>
      <c r="W22" s="457"/>
      <c r="X22" s="457"/>
      <c r="Y22" s="457"/>
      <c r="Z22" s="457"/>
      <c r="AA22" s="457"/>
      <c r="AB22" s="457"/>
      <c r="AC22" s="457"/>
      <c r="AD22" s="457"/>
      <c r="AE22" s="457"/>
      <c r="AF22" s="457"/>
      <c r="AG22" s="457"/>
      <c r="AH22" s="457"/>
    </row>
    <row r="23" spans="1:39" x14ac:dyDescent="0.25">
      <c r="A23" s="461"/>
      <c r="B23" s="462"/>
      <c r="C23" s="462"/>
      <c r="D23" s="462"/>
      <c r="E23" s="463"/>
      <c r="F23" s="463"/>
      <c r="G23" s="463"/>
      <c r="H23" s="463"/>
      <c r="I23" s="462"/>
      <c r="J23" s="462"/>
      <c r="K23" s="462"/>
      <c r="L23" s="462"/>
      <c r="M23" s="455"/>
      <c r="N23" s="459"/>
      <c r="O23" s="459"/>
      <c r="P23" s="460"/>
      <c r="Q23" s="454"/>
      <c r="R23" s="457"/>
      <c r="S23" s="457"/>
      <c r="T23" s="457"/>
      <c r="U23" s="457"/>
      <c r="V23" s="457"/>
      <c r="W23" s="457"/>
      <c r="X23" s="457"/>
      <c r="Y23" s="457"/>
      <c r="Z23" s="457"/>
      <c r="AA23" s="457"/>
      <c r="AB23" s="457"/>
      <c r="AC23" s="457"/>
      <c r="AD23" s="457"/>
      <c r="AE23" s="457"/>
      <c r="AF23" s="457"/>
      <c r="AG23" s="457"/>
      <c r="AH23" s="457"/>
    </row>
    <row r="24" spans="1:39" x14ac:dyDescent="0.25">
      <c r="A24" s="464"/>
      <c r="B24" s="465" t="s">
        <v>176</v>
      </c>
      <c r="C24" s="465"/>
      <c r="D24" s="465"/>
      <c r="E24" s="465"/>
      <c r="F24" s="466"/>
      <c r="G24" s="466"/>
      <c r="H24" s="465"/>
      <c r="I24" s="464"/>
      <c r="J24" s="465" t="s">
        <v>175</v>
      </c>
      <c r="K24" s="465"/>
      <c r="L24" s="465"/>
      <c r="M24" s="467"/>
      <c r="N24" s="455"/>
      <c r="O24" s="464"/>
      <c r="P24" s="464"/>
      <c r="Q24" s="464"/>
      <c r="R24" s="464"/>
      <c r="S24" s="459"/>
      <c r="T24" s="459"/>
      <c r="U24" s="459"/>
      <c r="V24" s="459"/>
      <c r="W24" s="459"/>
      <c r="X24" s="459"/>
      <c r="Y24" s="459"/>
      <c r="Z24" s="457"/>
      <c r="AA24" s="457"/>
      <c r="AB24" s="457"/>
      <c r="AC24" s="457"/>
      <c r="AD24" s="457"/>
      <c r="AE24" s="457"/>
      <c r="AF24" s="457"/>
      <c r="AG24" s="457"/>
      <c r="AH24" s="457"/>
    </row>
    <row r="25" spans="1:39" x14ac:dyDescent="0.25">
      <c r="A25" s="464"/>
      <c r="B25" s="711" t="s">
        <v>224</v>
      </c>
      <c r="C25" s="711"/>
      <c r="D25" s="711"/>
      <c r="E25" s="464"/>
      <c r="F25" s="465" t="s">
        <v>225</v>
      </c>
      <c r="G25" s="465"/>
      <c r="H25" s="465"/>
      <c r="I25" s="464"/>
      <c r="J25" s="466"/>
      <c r="K25" s="464"/>
      <c r="L25" s="468"/>
      <c r="M25" s="467"/>
      <c r="N25" s="464"/>
      <c r="O25" s="467"/>
      <c r="P25" s="467"/>
      <c r="Q25" s="467"/>
      <c r="R25" s="464"/>
      <c r="S25" s="468"/>
      <c r="T25" s="468"/>
      <c r="U25" s="468"/>
      <c r="V25" s="468"/>
      <c r="W25" s="468"/>
      <c r="X25" s="468"/>
      <c r="Y25" s="468"/>
      <c r="Z25" s="468"/>
      <c r="AA25" s="468"/>
      <c r="AB25" s="468"/>
      <c r="AC25" s="468"/>
      <c r="AD25" s="468"/>
      <c r="AE25" s="468"/>
      <c r="AF25" s="468"/>
      <c r="AG25" s="468"/>
      <c r="AH25" s="468"/>
    </row>
    <row r="26" spans="1:39" x14ac:dyDescent="0.25">
      <c r="A26" s="467" t="s">
        <v>89</v>
      </c>
      <c r="B26" s="469"/>
      <c r="C26" s="469"/>
      <c r="D26" s="456" t="s">
        <v>382</v>
      </c>
      <c r="E26" s="456"/>
      <c r="F26" s="467"/>
      <c r="G26" s="467"/>
      <c r="H26" s="456" t="s">
        <v>382</v>
      </c>
      <c r="I26" s="456"/>
      <c r="J26" s="467"/>
      <c r="K26" s="467"/>
      <c r="L26" s="456" t="s">
        <v>382</v>
      </c>
      <c r="M26" s="470"/>
      <c r="N26" s="457"/>
      <c r="O26" s="457"/>
      <c r="P26" s="457"/>
      <c r="Q26" s="457"/>
      <c r="R26" s="457"/>
      <c r="S26" s="457"/>
      <c r="T26" s="457"/>
      <c r="U26" s="457"/>
      <c r="V26" s="457"/>
      <c r="W26" s="457"/>
      <c r="X26" s="457"/>
      <c r="Y26" s="457"/>
      <c r="Z26" s="457"/>
      <c r="AA26" s="457"/>
      <c r="AB26" s="457"/>
      <c r="AC26" s="457"/>
      <c r="AD26" s="457"/>
      <c r="AE26" s="457"/>
      <c r="AF26" s="457"/>
      <c r="AG26" s="457"/>
      <c r="AH26" s="457"/>
    </row>
    <row r="27" spans="1:39" x14ac:dyDescent="0.25">
      <c r="A27" s="471" t="s">
        <v>49</v>
      </c>
      <c r="B27" s="472"/>
      <c r="C27" s="472"/>
      <c r="D27" s="473" t="s">
        <v>60</v>
      </c>
      <c r="E27" s="471"/>
      <c r="F27" s="472"/>
      <c r="G27" s="472"/>
      <c r="H27" s="473" t="s">
        <v>60</v>
      </c>
      <c r="I27" s="473"/>
      <c r="J27" s="472"/>
      <c r="K27" s="472"/>
      <c r="L27" s="473" t="s">
        <v>60</v>
      </c>
      <c r="M27" s="470"/>
      <c r="N27" s="457"/>
      <c r="O27" s="457"/>
      <c r="P27" s="457"/>
      <c r="Q27" s="457"/>
      <c r="R27" s="457"/>
      <c r="S27" s="457"/>
      <c r="T27" s="457"/>
      <c r="U27" s="457"/>
      <c r="V27" s="457"/>
      <c r="W27" s="457"/>
      <c r="X27" s="457"/>
      <c r="Y27" s="457"/>
      <c r="Z27" s="457"/>
      <c r="AA27" s="457"/>
      <c r="AB27" s="457"/>
      <c r="AC27" s="457"/>
      <c r="AD27" s="457"/>
      <c r="AE27" s="457"/>
      <c r="AF27" s="457"/>
      <c r="AG27" s="457"/>
      <c r="AH27" s="457"/>
    </row>
    <row r="28" spans="1:39" x14ac:dyDescent="0.25">
      <c r="A28" s="474">
        <v>2014</v>
      </c>
      <c r="B28" s="475">
        <v>46113</v>
      </c>
      <c r="C28" s="475"/>
      <c r="D28" s="475">
        <v>6099</v>
      </c>
      <c r="E28" s="475"/>
      <c r="F28" s="475">
        <v>29782</v>
      </c>
      <c r="G28" s="475"/>
      <c r="H28" s="475">
        <v>3225</v>
      </c>
      <c r="I28" s="475"/>
      <c r="J28" s="475">
        <v>3649</v>
      </c>
      <c r="K28" s="475"/>
      <c r="L28" s="475">
        <v>4</v>
      </c>
      <c r="M28" s="476"/>
      <c r="N28" s="457"/>
      <c r="O28" s="457"/>
      <c r="P28" s="457"/>
      <c r="Q28" s="457"/>
      <c r="R28" s="457"/>
      <c r="S28" s="457"/>
      <c r="T28" s="457"/>
      <c r="U28" s="457"/>
      <c r="V28" s="457"/>
      <c r="W28" s="457"/>
      <c r="X28" s="457"/>
      <c r="Y28" s="457"/>
      <c r="Z28" s="457"/>
      <c r="AA28" s="457"/>
      <c r="AB28" s="457"/>
      <c r="AC28" s="457"/>
      <c r="AD28" s="457"/>
      <c r="AE28" s="457"/>
      <c r="AF28" s="457"/>
      <c r="AG28" s="457"/>
      <c r="AH28" s="457"/>
    </row>
    <row r="29" spans="1:39" x14ac:dyDescent="0.25">
      <c r="A29" s="474">
        <v>2015</v>
      </c>
      <c r="B29" s="475">
        <v>46882</v>
      </c>
      <c r="C29" s="475"/>
      <c r="D29" s="475">
        <v>6521</v>
      </c>
      <c r="E29" s="475"/>
      <c r="F29" s="475">
        <v>29487</v>
      </c>
      <c r="G29" s="475"/>
      <c r="H29" s="475">
        <v>3192</v>
      </c>
      <c r="I29" s="475"/>
      <c r="J29" s="475">
        <v>3677</v>
      </c>
      <c r="K29" s="475"/>
      <c r="L29" s="475">
        <v>6</v>
      </c>
      <c r="M29" s="476"/>
      <c r="N29" s="457"/>
      <c r="O29" s="457"/>
      <c r="P29" s="457"/>
      <c r="Q29" s="457"/>
      <c r="R29" s="457"/>
      <c r="S29" s="457"/>
      <c r="T29" s="457"/>
      <c r="U29" s="457"/>
      <c r="V29" s="457"/>
      <c r="W29" s="457"/>
      <c r="X29" s="457"/>
      <c r="Y29" s="457"/>
      <c r="Z29" s="457"/>
      <c r="AA29" s="457"/>
      <c r="AB29" s="457"/>
      <c r="AC29" s="457"/>
      <c r="AD29" s="457"/>
      <c r="AE29" s="457"/>
      <c r="AF29" s="457"/>
      <c r="AG29" s="457"/>
      <c r="AH29" s="457"/>
    </row>
    <row r="30" spans="1:39" x14ac:dyDescent="0.25">
      <c r="A30" s="474">
        <v>2016</v>
      </c>
      <c r="B30" s="475">
        <v>47819</v>
      </c>
      <c r="C30" s="475"/>
      <c r="D30" s="475">
        <v>6981</v>
      </c>
      <c r="E30" s="475"/>
      <c r="F30" s="475">
        <v>29824</v>
      </c>
      <c r="G30" s="475"/>
      <c r="H30" s="475">
        <v>3247</v>
      </c>
      <c r="I30" s="475"/>
      <c r="J30" s="475">
        <v>3787</v>
      </c>
      <c r="K30" s="475"/>
      <c r="L30" s="475">
        <v>6</v>
      </c>
      <c r="M30" s="476"/>
      <c r="N30" s="457"/>
      <c r="O30" s="457"/>
      <c r="P30" s="457"/>
      <c r="Q30" s="457"/>
      <c r="R30" s="457"/>
      <c r="S30" s="457"/>
      <c r="T30" s="457"/>
      <c r="U30" s="457"/>
      <c r="V30" s="457"/>
      <c r="W30" s="457"/>
      <c r="X30" s="457"/>
      <c r="Y30" s="457"/>
      <c r="Z30" s="457"/>
      <c r="AA30" s="457"/>
      <c r="AB30" s="457"/>
      <c r="AC30" s="457"/>
      <c r="AD30" s="457"/>
      <c r="AE30" s="457"/>
      <c r="AF30" s="457"/>
      <c r="AG30" s="457"/>
      <c r="AH30" s="457"/>
    </row>
    <row r="31" spans="1:39" x14ac:dyDescent="0.25">
      <c r="A31" s="474">
        <v>2017</v>
      </c>
      <c r="B31" s="475">
        <v>48972</v>
      </c>
      <c r="C31" s="475"/>
      <c r="D31" s="475">
        <v>7390</v>
      </c>
      <c r="E31" s="475"/>
      <c r="F31" s="475">
        <v>30287</v>
      </c>
      <c r="G31" s="475"/>
      <c r="H31" s="475">
        <v>3471</v>
      </c>
      <c r="I31" s="475"/>
      <c r="J31" s="475">
        <v>3766</v>
      </c>
      <c r="K31" s="475"/>
      <c r="L31" s="475">
        <v>5</v>
      </c>
      <c r="M31" s="476"/>
      <c r="N31" s="457"/>
      <c r="O31" s="457"/>
      <c r="P31" s="457"/>
      <c r="Q31" s="457"/>
      <c r="R31" s="457"/>
      <c r="S31" s="457"/>
      <c r="T31" s="457"/>
      <c r="U31" s="457"/>
      <c r="V31" s="457"/>
      <c r="W31" s="457"/>
      <c r="X31" s="457"/>
      <c r="Y31" s="457"/>
      <c r="Z31" s="457"/>
      <c r="AA31" s="457"/>
      <c r="AB31" s="457"/>
      <c r="AC31" s="457"/>
      <c r="AD31" s="457"/>
      <c r="AE31" s="457"/>
      <c r="AF31" s="457"/>
      <c r="AG31" s="457"/>
      <c r="AH31" s="457"/>
    </row>
    <row r="32" spans="1:39" x14ac:dyDescent="0.25">
      <c r="A32" s="474">
        <v>2018</v>
      </c>
      <c r="B32" s="475">
        <v>49899</v>
      </c>
      <c r="C32" s="475"/>
      <c r="D32" s="475">
        <v>7898</v>
      </c>
      <c r="E32" s="475"/>
      <c r="F32" s="475">
        <v>30291</v>
      </c>
      <c r="G32" s="475"/>
      <c r="H32" s="475">
        <v>3536</v>
      </c>
      <c r="I32" s="475"/>
      <c r="J32" s="475">
        <v>3787</v>
      </c>
      <c r="K32" s="475"/>
      <c r="L32" s="475">
        <v>4</v>
      </c>
      <c r="M32" s="476"/>
      <c r="N32" s="457"/>
      <c r="O32" s="457"/>
      <c r="P32" s="457"/>
      <c r="Q32" s="457"/>
      <c r="R32" s="457"/>
      <c r="S32" s="457"/>
      <c r="T32" s="457"/>
      <c r="U32" s="457"/>
      <c r="V32" s="457"/>
      <c r="W32" s="457"/>
      <c r="X32" s="457"/>
      <c r="Y32" s="457"/>
      <c r="Z32" s="457"/>
      <c r="AA32" s="457"/>
      <c r="AB32" s="457"/>
      <c r="AC32" s="457"/>
      <c r="AD32" s="457"/>
      <c r="AE32" s="457"/>
      <c r="AF32" s="457"/>
      <c r="AG32" s="457"/>
      <c r="AH32" s="457"/>
    </row>
    <row r="33" spans="1:44" x14ac:dyDescent="0.25">
      <c r="A33" s="474">
        <v>2019</v>
      </c>
      <c r="B33" s="475">
        <v>50658</v>
      </c>
      <c r="C33" s="475"/>
      <c r="D33" s="475">
        <v>8114</v>
      </c>
      <c r="E33" s="475"/>
      <c r="F33" s="475">
        <v>29722</v>
      </c>
      <c r="G33" s="475"/>
      <c r="H33" s="475">
        <v>3645</v>
      </c>
      <c r="I33" s="475"/>
      <c r="J33" s="475">
        <v>3773</v>
      </c>
      <c r="K33" s="475"/>
      <c r="L33" s="475">
        <v>4</v>
      </c>
      <c r="M33" s="476"/>
      <c r="N33" s="457"/>
      <c r="O33" s="457"/>
      <c r="P33" s="457"/>
      <c r="Q33" s="457"/>
      <c r="R33" s="457"/>
      <c r="S33" s="457"/>
      <c r="T33" s="457"/>
      <c r="U33" s="457"/>
      <c r="V33" s="457"/>
      <c r="W33" s="457"/>
      <c r="X33" s="457"/>
      <c r="Y33" s="457"/>
      <c r="Z33" s="457"/>
      <c r="AA33" s="457"/>
      <c r="AB33" s="457"/>
      <c r="AC33" s="457"/>
      <c r="AD33" s="457"/>
      <c r="AE33" s="457"/>
      <c r="AF33" s="457"/>
      <c r="AG33" s="457"/>
      <c r="AH33" s="457"/>
    </row>
    <row r="34" spans="1:44" x14ac:dyDescent="0.25">
      <c r="A34" s="474">
        <v>2020</v>
      </c>
      <c r="B34" s="475">
        <v>51370</v>
      </c>
      <c r="C34" s="475"/>
      <c r="D34" s="475">
        <v>8451</v>
      </c>
      <c r="E34" s="475"/>
      <c r="F34" s="475">
        <v>29102</v>
      </c>
      <c r="G34" s="475"/>
      <c r="H34" s="475">
        <v>3253</v>
      </c>
      <c r="I34" s="475"/>
      <c r="J34" s="475">
        <v>3861</v>
      </c>
      <c r="K34" s="475"/>
      <c r="L34" s="475">
        <v>5</v>
      </c>
      <c r="M34" s="476"/>
      <c r="N34" s="457"/>
      <c r="O34" s="457"/>
      <c r="P34" s="457"/>
      <c r="Q34" s="457"/>
      <c r="R34" s="457"/>
      <c r="S34" s="457"/>
      <c r="T34" s="457"/>
      <c r="U34" s="457"/>
      <c r="V34" s="457"/>
      <c r="W34" s="457"/>
      <c r="X34" s="457"/>
      <c r="Y34" s="457"/>
      <c r="Z34" s="457"/>
      <c r="AA34" s="457"/>
      <c r="AB34" s="457"/>
      <c r="AC34" s="457"/>
      <c r="AD34" s="457"/>
      <c r="AE34" s="457"/>
      <c r="AF34" s="457"/>
      <c r="AG34" s="457"/>
      <c r="AH34" s="457"/>
    </row>
    <row r="35" spans="1:44" x14ac:dyDescent="0.25">
      <c r="A35" s="474">
        <v>2021</v>
      </c>
      <c r="B35" s="475">
        <v>52748</v>
      </c>
      <c r="C35" s="475"/>
      <c r="D35" s="475">
        <v>8787</v>
      </c>
      <c r="E35" s="475"/>
      <c r="F35" s="475">
        <v>28976</v>
      </c>
      <c r="G35" s="475"/>
      <c r="H35" s="475">
        <v>3332</v>
      </c>
      <c r="I35" s="475"/>
      <c r="J35" s="475">
        <v>3830</v>
      </c>
      <c r="K35" s="475"/>
      <c r="L35" s="475">
        <v>7</v>
      </c>
      <c r="T35" s="457"/>
      <c r="U35" s="457"/>
      <c r="V35" s="457"/>
      <c r="W35" s="457"/>
      <c r="X35" s="457"/>
      <c r="Y35" s="457"/>
      <c r="Z35" s="457"/>
      <c r="AA35" s="457"/>
      <c r="AB35" s="457"/>
      <c r="AC35" s="457"/>
      <c r="AD35" s="457"/>
      <c r="AE35" s="457"/>
      <c r="AF35" s="457"/>
      <c r="AG35" s="457"/>
      <c r="AH35" s="457"/>
    </row>
    <row r="36" spans="1:44" x14ac:dyDescent="0.25">
      <c r="A36" s="474">
        <v>2022</v>
      </c>
      <c r="B36" s="475">
        <v>53944</v>
      </c>
      <c r="C36" s="475"/>
      <c r="D36" s="475">
        <v>9016</v>
      </c>
      <c r="E36" s="475"/>
      <c r="F36" s="475">
        <v>28544</v>
      </c>
      <c r="G36" s="475"/>
      <c r="H36" s="475">
        <v>3377</v>
      </c>
      <c r="I36" s="475"/>
      <c r="J36" s="475">
        <v>3572</v>
      </c>
      <c r="K36" s="475"/>
      <c r="L36" s="475">
        <v>7</v>
      </c>
      <c r="T36" s="457"/>
      <c r="U36" s="457"/>
      <c r="V36" s="457"/>
      <c r="W36" s="457"/>
      <c r="X36" s="457"/>
      <c r="Y36" s="457"/>
      <c r="Z36" s="457"/>
      <c r="AA36" s="457"/>
      <c r="AB36" s="457"/>
      <c r="AC36" s="457"/>
      <c r="AD36" s="457"/>
      <c r="AE36" s="457"/>
      <c r="AF36" s="457"/>
      <c r="AG36" s="457"/>
      <c r="AH36" s="457"/>
    </row>
    <row r="37" spans="1:44" x14ac:dyDescent="0.25">
      <c r="A37" s="477">
        <v>2023</v>
      </c>
      <c r="B37" s="481">
        <v>54273</v>
      </c>
      <c r="C37" s="482"/>
      <c r="D37" s="481">
        <v>9268</v>
      </c>
      <c r="E37" s="482"/>
      <c r="F37" s="481">
        <v>27744</v>
      </c>
      <c r="G37" s="482"/>
      <c r="H37" s="481">
        <v>3295</v>
      </c>
      <c r="I37" s="482"/>
      <c r="J37" s="481">
        <v>3414</v>
      </c>
      <c r="K37" s="482"/>
      <c r="L37" s="481">
        <v>3</v>
      </c>
      <c r="Y37" s="457"/>
      <c r="Z37" s="457"/>
      <c r="AA37" s="457"/>
      <c r="AB37" s="457"/>
      <c r="AC37" s="457"/>
      <c r="AD37" s="457"/>
      <c r="AE37" s="457"/>
      <c r="AF37" s="457"/>
      <c r="AG37" s="457"/>
      <c r="AH37" s="457"/>
      <c r="AI37" s="457"/>
      <c r="AJ37" s="457"/>
      <c r="AK37" s="457"/>
      <c r="AL37" s="457"/>
      <c r="AM37" s="457"/>
      <c r="AN37" s="457"/>
      <c r="AO37" s="457"/>
      <c r="AP37" s="457"/>
      <c r="AQ37" s="457"/>
      <c r="AR37" s="479"/>
    </row>
    <row r="38" spans="1:44" x14ac:dyDescent="0.25">
      <c r="A38" s="459"/>
      <c r="B38" s="459"/>
      <c r="C38" s="459"/>
      <c r="D38" s="459"/>
      <c r="E38" s="458"/>
      <c r="F38" s="458"/>
      <c r="G38" s="458"/>
      <c r="H38" s="458"/>
      <c r="I38" s="459"/>
      <c r="J38" s="459"/>
      <c r="K38" s="459"/>
      <c r="L38" s="459"/>
      <c r="T38" s="455"/>
      <c r="U38" s="455"/>
      <c r="V38" s="457"/>
      <c r="W38" s="457"/>
      <c r="X38" s="457"/>
      <c r="Y38" s="457"/>
      <c r="Z38" s="457"/>
      <c r="AA38" s="457"/>
      <c r="AB38" s="459"/>
      <c r="AC38" s="459"/>
      <c r="AD38" s="459"/>
      <c r="AE38" s="459"/>
      <c r="AF38" s="459"/>
      <c r="AG38" s="459"/>
      <c r="AH38" s="459"/>
    </row>
    <row r="39" spans="1:44" x14ac:dyDescent="0.25">
      <c r="A39" s="459"/>
      <c r="B39" s="459"/>
      <c r="C39" s="459"/>
      <c r="D39" s="459"/>
      <c r="E39" s="458"/>
      <c r="F39" s="458"/>
      <c r="G39" s="458"/>
      <c r="H39" s="458"/>
      <c r="I39" s="459"/>
      <c r="J39" s="459"/>
      <c r="K39" s="459"/>
      <c r="L39" s="459"/>
      <c r="M39" s="459"/>
      <c r="N39" s="459"/>
      <c r="O39" s="459"/>
      <c r="P39" s="460"/>
      <c r="Q39" s="455"/>
      <c r="R39" s="455"/>
      <c r="S39" s="455"/>
      <c r="T39" s="455"/>
      <c r="U39" s="455"/>
      <c r="V39" s="457"/>
      <c r="W39" s="457"/>
      <c r="X39" s="457"/>
      <c r="Y39" s="457"/>
      <c r="Z39" s="457"/>
      <c r="AA39" s="457"/>
      <c r="AB39" s="459"/>
      <c r="AC39" s="459"/>
      <c r="AD39" s="459"/>
      <c r="AE39" s="459"/>
      <c r="AF39" s="459"/>
      <c r="AG39" s="459"/>
      <c r="AH39" s="459"/>
    </row>
    <row r="40" spans="1:44" x14ac:dyDescent="0.25">
      <c r="A40" s="455"/>
      <c r="B40" s="457"/>
      <c r="C40" s="457"/>
      <c r="D40" s="483"/>
      <c r="E40" s="458"/>
      <c r="F40" s="458"/>
      <c r="G40" s="458"/>
      <c r="H40" s="458"/>
      <c r="I40" s="457"/>
      <c r="J40" s="457"/>
      <c r="K40" s="457"/>
      <c r="L40" s="457"/>
      <c r="M40" s="457"/>
      <c r="N40" s="459"/>
      <c r="O40" s="459"/>
      <c r="P40" s="459"/>
      <c r="Q40" s="457"/>
      <c r="R40" s="457"/>
      <c r="S40" s="457"/>
      <c r="T40" s="457"/>
      <c r="U40" s="457"/>
      <c r="V40" s="457"/>
      <c r="W40" s="457"/>
      <c r="X40" s="457"/>
      <c r="Y40" s="457"/>
      <c r="Z40" s="457"/>
      <c r="AA40" s="457"/>
      <c r="AB40" s="457"/>
      <c r="AC40" s="457"/>
      <c r="AD40" s="457"/>
      <c r="AE40" s="457"/>
      <c r="AF40" s="457"/>
      <c r="AG40" s="457"/>
      <c r="AH40" s="457"/>
    </row>
    <row r="41" spans="1:44" x14ac:dyDescent="0.25">
      <c r="A41" s="455"/>
      <c r="B41" s="457"/>
      <c r="C41" s="457"/>
      <c r="D41" s="457"/>
      <c r="E41" s="458"/>
      <c r="F41" s="458"/>
      <c r="G41" s="458"/>
      <c r="H41" s="458"/>
      <c r="I41" s="457"/>
      <c r="J41" s="457"/>
      <c r="K41" s="457"/>
      <c r="L41" s="457"/>
      <c r="M41" s="457"/>
      <c r="N41" s="459"/>
      <c r="O41" s="459"/>
      <c r="P41" s="459"/>
      <c r="Q41" s="457"/>
      <c r="R41" s="457"/>
      <c r="S41" s="457"/>
      <c r="T41" s="457"/>
      <c r="U41" s="457"/>
      <c r="V41" s="457"/>
      <c r="W41" s="457"/>
      <c r="X41" s="457"/>
      <c r="Y41" s="457"/>
      <c r="Z41" s="457"/>
      <c r="AA41" s="457"/>
      <c r="AB41" s="457"/>
      <c r="AC41" s="457"/>
      <c r="AD41" s="457"/>
      <c r="AE41" s="457"/>
      <c r="AF41" s="457"/>
      <c r="AG41" s="457"/>
      <c r="AH41" s="457"/>
    </row>
    <row r="42" spans="1:44" x14ac:dyDescent="0.25">
      <c r="A42" s="455"/>
      <c r="B42" s="457"/>
      <c r="C42" s="457"/>
      <c r="D42" s="457"/>
      <c r="E42" s="458"/>
      <c r="F42" s="458"/>
      <c r="G42" s="458"/>
      <c r="H42" s="458"/>
      <c r="I42" s="457"/>
      <c r="J42" s="457"/>
      <c r="K42" s="457"/>
      <c r="L42" s="457"/>
      <c r="M42" s="457"/>
      <c r="N42" s="459"/>
      <c r="O42" s="459"/>
      <c r="P42" s="459"/>
      <c r="Q42" s="457"/>
      <c r="R42" s="457"/>
      <c r="S42" s="457"/>
      <c r="T42" s="457"/>
      <c r="U42" s="457"/>
      <c r="V42" s="457"/>
      <c r="W42" s="457"/>
      <c r="X42" s="457"/>
      <c r="Y42" s="457"/>
      <c r="Z42" s="457"/>
      <c r="AA42" s="457"/>
      <c r="AB42" s="457"/>
      <c r="AC42" s="457"/>
      <c r="AD42" s="457"/>
      <c r="AE42" s="457"/>
      <c r="AF42" s="457"/>
      <c r="AG42" s="457"/>
      <c r="AH42" s="457"/>
    </row>
    <row r="43" spans="1:44" x14ac:dyDescent="0.25">
      <c r="A43" s="455"/>
      <c r="B43" s="457"/>
      <c r="C43" s="457"/>
      <c r="D43" s="457"/>
      <c r="E43" s="458"/>
      <c r="F43" s="458"/>
      <c r="G43" s="458"/>
      <c r="H43" s="458"/>
      <c r="I43" s="457"/>
      <c r="J43" s="457"/>
      <c r="K43" s="457"/>
      <c r="L43" s="457"/>
      <c r="M43" s="457"/>
      <c r="N43" s="459"/>
      <c r="O43" s="459"/>
      <c r="P43" s="459"/>
      <c r="Q43" s="457"/>
      <c r="R43" s="457"/>
      <c r="S43" s="457"/>
      <c r="T43" s="457"/>
      <c r="U43" s="457"/>
      <c r="V43" s="457"/>
      <c r="W43" s="457"/>
      <c r="X43" s="457"/>
      <c r="Y43" s="457"/>
      <c r="Z43" s="457"/>
      <c r="AA43" s="457"/>
      <c r="AB43" s="457"/>
      <c r="AC43" s="457"/>
      <c r="AD43" s="457"/>
      <c r="AE43" s="457"/>
      <c r="AF43" s="457"/>
      <c r="AG43" s="457"/>
      <c r="AH43" s="457"/>
    </row>
    <row r="44" spans="1:44" x14ac:dyDescent="0.25">
      <c r="A44" s="457"/>
      <c r="B44" s="457"/>
      <c r="C44" s="457"/>
      <c r="D44" s="457"/>
      <c r="E44" s="457"/>
      <c r="F44" s="457"/>
      <c r="G44" s="457"/>
      <c r="H44" s="457"/>
      <c r="I44" s="457"/>
      <c r="J44" s="457"/>
      <c r="K44" s="457"/>
      <c r="L44" s="457"/>
      <c r="M44" s="457"/>
      <c r="N44" s="457"/>
      <c r="O44" s="457"/>
      <c r="P44" s="457"/>
      <c r="Q44" s="457"/>
      <c r="R44" s="457"/>
      <c r="S44" s="457"/>
      <c r="T44" s="457"/>
      <c r="U44" s="457"/>
      <c r="V44" s="457"/>
      <c r="W44" s="457"/>
      <c r="X44" s="457"/>
      <c r="Y44" s="457"/>
      <c r="Z44" s="457"/>
      <c r="AA44" s="457"/>
      <c r="AB44" s="457"/>
      <c r="AC44" s="457"/>
      <c r="AD44" s="457"/>
      <c r="AE44" s="457"/>
      <c r="AF44" s="457"/>
      <c r="AG44" s="457"/>
      <c r="AH44" s="457"/>
    </row>
    <row r="45" spans="1:44" x14ac:dyDescent="0.25">
      <c r="A45" s="457"/>
      <c r="B45" s="457"/>
      <c r="C45" s="457"/>
      <c r="D45" s="457"/>
      <c r="E45" s="457"/>
      <c r="F45" s="457"/>
      <c r="G45" s="457"/>
      <c r="H45" s="457"/>
      <c r="I45" s="457"/>
      <c r="J45" s="457"/>
      <c r="K45" s="457"/>
      <c r="L45" s="457"/>
      <c r="M45" s="457"/>
      <c r="N45" s="457"/>
      <c r="O45" s="457"/>
      <c r="P45" s="457"/>
      <c r="Q45" s="457"/>
      <c r="R45" s="457"/>
      <c r="S45" s="457"/>
      <c r="T45" s="457"/>
      <c r="U45" s="457"/>
      <c r="V45" s="457"/>
      <c r="W45" s="457"/>
      <c r="X45" s="457"/>
      <c r="Y45" s="457"/>
      <c r="Z45" s="457"/>
      <c r="AA45" s="457"/>
      <c r="AB45" s="457"/>
      <c r="AC45" s="457"/>
      <c r="AD45" s="457"/>
      <c r="AE45" s="457"/>
      <c r="AF45" s="457"/>
      <c r="AG45" s="457"/>
      <c r="AH45" s="457"/>
    </row>
    <row r="46" spans="1:44" x14ac:dyDescent="0.25">
      <c r="A46" s="457"/>
      <c r="B46" s="457"/>
      <c r="C46" s="457"/>
      <c r="D46" s="457"/>
      <c r="E46" s="457"/>
      <c r="F46" s="457"/>
      <c r="G46" s="457"/>
      <c r="H46" s="457"/>
      <c r="I46" s="457"/>
      <c r="J46" s="457"/>
      <c r="K46" s="457"/>
      <c r="L46" s="457"/>
      <c r="M46" s="457"/>
      <c r="N46" s="457"/>
      <c r="O46" s="457"/>
      <c r="P46" s="457"/>
      <c r="Q46" s="457"/>
      <c r="R46" s="457"/>
      <c r="S46" s="457"/>
      <c r="T46" s="457"/>
      <c r="U46" s="457"/>
      <c r="V46" s="457"/>
      <c r="W46" s="457"/>
      <c r="X46" s="457"/>
      <c r="Y46" s="457"/>
      <c r="Z46" s="457"/>
      <c r="AA46" s="457"/>
      <c r="AB46" s="457"/>
      <c r="AC46" s="457"/>
      <c r="AD46" s="457"/>
      <c r="AE46" s="457"/>
      <c r="AF46" s="457"/>
      <c r="AG46" s="457"/>
      <c r="AH46" s="457"/>
    </row>
    <row r="47" spans="1:44" x14ac:dyDescent="0.25">
      <c r="A47" s="457"/>
      <c r="B47" s="457"/>
      <c r="C47" s="457"/>
      <c r="D47" s="457"/>
      <c r="E47" s="457"/>
      <c r="F47" s="457"/>
      <c r="G47" s="457"/>
      <c r="H47" s="457"/>
      <c r="I47" s="457"/>
      <c r="J47" s="457"/>
      <c r="K47" s="457"/>
      <c r="L47" s="457"/>
      <c r="M47" s="457"/>
      <c r="N47" s="457"/>
      <c r="O47" s="457"/>
      <c r="P47" s="457"/>
      <c r="Q47" s="457"/>
      <c r="R47" s="457"/>
      <c r="S47" s="457"/>
      <c r="T47" s="457"/>
      <c r="U47" s="457"/>
      <c r="V47" s="457"/>
      <c r="W47" s="457"/>
      <c r="X47" s="457"/>
      <c r="Y47" s="457"/>
      <c r="Z47" s="457"/>
      <c r="AA47" s="457"/>
      <c r="AB47" s="457"/>
      <c r="AC47" s="457"/>
      <c r="AD47" s="457"/>
      <c r="AE47" s="457"/>
      <c r="AF47" s="457"/>
      <c r="AG47" s="457"/>
      <c r="AH47" s="457"/>
    </row>
    <row r="48" spans="1:44" x14ac:dyDescent="0.25">
      <c r="A48" s="457"/>
      <c r="B48" s="457"/>
      <c r="C48" s="457"/>
      <c r="D48" s="457"/>
      <c r="E48" s="457"/>
      <c r="F48" s="457"/>
      <c r="G48" s="457"/>
      <c r="H48" s="457"/>
      <c r="I48" s="457"/>
      <c r="J48" s="457"/>
      <c r="K48" s="457"/>
      <c r="L48" s="457"/>
      <c r="M48" s="457"/>
      <c r="N48" s="457"/>
      <c r="O48" s="457"/>
      <c r="P48" s="457"/>
      <c r="Q48" s="457"/>
      <c r="R48" s="457"/>
      <c r="S48" s="457"/>
      <c r="T48" s="457"/>
      <c r="U48" s="457"/>
      <c r="V48" s="457"/>
      <c r="W48" s="457"/>
      <c r="X48" s="457"/>
      <c r="Y48" s="457"/>
      <c r="Z48" s="457"/>
      <c r="AA48" s="457"/>
      <c r="AB48" s="457"/>
      <c r="AC48" s="457"/>
      <c r="AD48" s="457"/>
      <c r="AE48" s="457"/>
      <c r="AF48" s="457"/>
      <c r="AG48" s="457"/>
      <c r="AH48" s="457"/>
    </row>
    <row r="49" spans="21:22" x14ac:dyDescent="0.25">
      <c r="U49" s="457"/>
      <c r="V49" s="457"/>
    </row>
    <row r="50" spans="21:22" x14ac:dyDescent="0.25">
      <c r="U50" s="457"/>
      <c r="V50" s="457"/>
    </row>
    <row r="51" spans="21:22" x14ac:dyDescent="0.25">
      <c r="U51" s="457"/>
      <c r="V51" s="457"/>
    </row>
    <row r="52" spans="21:22" x14ac:dyDescent="0.25">
      <c r="U52" s="457"/>
      <c r="V52" s="457"/>
    </row>
    <row r="53" spans="21:22" x14ac:dyDescent="0.25">
      <c r="U53" s="457"/>
      <c r="V53" s="457"/>
    </row>
    <row r="54" spans="21:22" x14ac:dyDescent="0.25">
      <c r="U54" s="457"/>
      <c r="V54" s="457"/>
    </row>
    <row r="55" spans="21:22" x14ac:dyDescent="0.25">
      <c r="U55" s="483"/>
      <c r="V55" s="457"/>
    </row>
    <row r="56" spans="21:22" x14ac:dyDescent="0.25">
      <c r="U56" s="483"/>
      <c r="V56" s="457"/>
    </row>
    <row r="57" spans="21:22" x14ac:dyDescent="0.25">
      <c r="U57" s="483"/>
      <c r="V57" s="457"/>
    </row>
    <row r="58" spans="21:22" x14ac:dyDescent="0.25">
      <c r="U58" s="483"/>
      <c r="V58" s="457"/>
    </row>
    <row r="59" spans="21:22" x14ac:dyDescent="0.25">
      <c r="U59" s="483"/>
      <c r="V59" s="457"/>
    </row>
    <row r="60" spans="21:22" x14ac:dyDescent="0.25">
      <c r="U60" s="483"/>
      <c r="V60" s="457"/>
    </row>
    <row r="61" spans="21:22" x14ac:dyDescent="0.25">
      <c r="U61" s="483"/>
      <c r="V61" s="457"/>
    </row>
    <row r="62" spans="21:22" x14ac:dyDescent="0.25">
      <c r="U62" s="483"/>
      <c r="V62" s="457"/>
    </row>
    <row r="63" spans="21:22" x14ac:dyDescent="0.25">
      <c r="U63" s="483"/>
      <c r="V63" s="457"/>
    </row>
    <row r="64" spans="21:22" x14ac:dyDescent="0.25">
      <c r="U64" s="457"/>
      <c r="V64" s="457"/>
    </row>
  </sheetData>
  <mergeCells count="6">
    <mergeCell ref="B25:D25"/>
    <mergeCell ref="B5:D5"/>
    <mergeCell ref="A22:L22"/>
    <mergeCell ref="A21:L21"/>
    <mergeCell ref="A1:L1"/>
    <mergeCell ref="A2:L2"/>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6">
    <pageSetUpPr fitToPage="1"/>
  </sheetPr>
  <dimension ref="A1:W71"/>
  <sheetViews>
    <sheetView showGridLines="0" zoomScaleNormal="100" workbookViewId="0">
      <selection activeCell="D1" sqref="D1"/>
    </sheetView>
  </sheetViews>
  <sheetFormatPr defaultColWidth="9.33203125" defaultRowHeight="12.75" customHeight="1" x14ac:dyDescent="0.2"/>
  <cols>
    <col min="1" max="1" width="48.44140625" style="10" customWidth="1"/>
    <col min="2" max="2" width="12.6640625" style="10" customWidth="1"/>
    <col min="3" max="3" width="15" style="11" customWidth="1"/>
    <col min="4" max="4" width="12" style="11" customWidth="1"/>
    <col min="5" max="5" width="5.6640625" style="10" customWidth="1"/>
    <col min="6" max="6" width="13.5546875" style="10" customWidth="1"/>
    <col min="7" max="7" width="8.33203125" style="10" customWidth="1"/>
    <col min="8" max="8" width="7.6640625" style="10" customWidth="1"/>
    <col min="9" max="9" width="6.6640625" style="10" customWidth="1"/>
    <col min="10" max="10" width="5.6640625" style="10" customWidth="1"/>
    <col min="11" max="11" width="8.5546875" style="10" customWidth="1"/>
    <col min="12" max="13" width="5.6640625" style="10" customWidth="1"/>
    <col min="14" max="14" width="3.6640625" style="10" customWidth="1"/>
    <col min="15" max="15" width="5.6640625" style="10" customWidth="1"/>
    <col min="16" max="16" width="3.6640625" style="10" customWidth="1"/>
    <col min="17" max="17" width="5.6640625" style="10" customWidth="1"/>
    <col min="18" max="18" width="9.33203125" style="10" customWidth="1"/>
    <col min="19" max="19" width="4.6640625" style="10" customWidth="1"/>
    <col min="20" max="20" width="6.6640625" style="10" customWidth="1"/>
    <col min="21" max="21" width="8.33203125" style="10" customWidth="1"/>
    <col min="22" max="22" width="3.6640625" style="10" customWidth="1"/>
    <col min="23" max="28" width="6.6640625" style="10" customWidth="1"/>
    <col min="29" max="16384" width="9.33203125" style="10"/>
  </cols>
  <sheetData>
    <row r="1" spans="1:23" s="71" customFormat="1" ht="12.75" customHeight="1" x14ac:dyDescent="0.25">
      <c r="A1" s="374" t="s">
        <v>444</v>
      </c>
      <c r="C1" s="65"/>
      <c r="D1" s="65"/>
      <c r="F1" s="10"/>
      <c r="G1" s="10"/>
      <c r="P1" s="10"/>
      <c r="Q1" s="10"/>
      <c r="V1" s="10"/>
      <c r="W1" s="10"/>
    </row>
    <row r="2" spans="1:23" ht="12.75" customHeight="1" x14ac:dyDescent="0.2">
      <c r="A2" s="240" t="s">
        <v>445</v>
      </c>
    </row>
    <row r="3" spans="1:23" s="71" customFormat="1" ht="12.75" customHeight="1" x14ac:dyDescent="0.2">
      <c r="A3" s="440"/>
      <c r="B3" s="419"/>
      <c r="C3" s="441"/>
      <c r="D3" s="441"/>
      <c r="F3" s="10"/>
      <c r="G3" s="10"/>
      <c r="P3" s="10"/>
      <c r="Q3" s="10"/>
      <c r="V3" s="10"/>
      <c r="W3" s="10"/>
    </row>
    <row r="4" spans="1:23" ht="12.75" customHeight="1" x14ac:dyDescent="0.2">
      <c r="B4" s="715" t="s">
        <v>64</v>
      </c>
      <c r="C4" s="715"/>
      <c r="D4" s="126" t="s">
        <v>13</v>
      </c>
      <c r="E4" s="9"/>
      <c r="I4" s="40"/>
      <c r="K4" s="40"/>
    </row>
    <row r="5" spans="1:23" ht="12.75" customHeight="1" x14ac:dyDescent="0.2">
      <c r="A5" s="206" t="s">
        <v>217</v>
      </c>
      <c r="B5" s="101" t="s">
        <v>227</v>
      </c>
      <c r="C5" s="101" t="s">
        <v>226</v>
      </c>
      <c r="D5" s="17"/>
      <c r="E5" s="9"/>
    </row>
    <row r="6" spans="1:23" ht="12.75" customHeight="1" x14ac:dyDescent="0.2">
      <c r="A6" s="442" t="s">
        <v>107</v>
      </c>
      <c r="B6" s="11">
        <v>54729</v>
      </c>
      <c r="C6" s="11">
        <v>4035</v>
      </c>
      <c r="D6" s="11">
        <v>58764</v>
      </c>
      <c r="F6" s="11"/>
    </row>
    <row r="7" spans="1:23" ht="12.75" customHeight="1" x14ac:dyDescent="0.2">
      <c r="A7" s="179" t="s">
        <v>108</v>
      </c>
      <c r="B7" s="22">
        <v>1634</v>
      </c>
      <c r="C7" s="22">
        <v>356</v>
      </c>
      <c r="D7" s="22">
        <v>1990</v>
      </c>
      <c r="F7" s="11"/>
    </row>
    <row r="8" spans="1:23" ht="12.75" customHeight="1" x14ac:dyDescent="0.2">
      <c r="A8" s="179" t="s">
        <v>109</v>
      </c>
      <c r="B8" s="22">
        <v>33116</v>
      </c>
      <c r="C8" s="22">
        <v>3625</v>
      </c>
      <c r="D8" s="22">
        <v>36741</v>
      </c>
      <c r="F8" s="11"/>
    </row>
    <row r="9" spans="1:23" ht="12.75" customHeight="1" x14ac:dyDescent="0.3">
      <c r="A9" s="179" t="s">
        <v>110</v>
      </c>
      <c r="B9" s="22">
        <v>2851</v>
      </c>
      <c r="C9" s="22">
        <v>308</v>
      </c>
      <c r="D9" s="22">
        <v>3159</v>
      </c>
      <c r="F9" s="11"/>
      <c r="N9" s="443"/>
    </row>
    <row r="10" spans="1:23" s="110" customFormat="1" ht="12.75" customHeight="1" x14ac:dyDescent="0.2">
      <c r="A10" s="179" t="s">
        <v>111</v>
      </c>
      <c r="B10" s="22">
        <v>3780</v>
      </c>
      <c r="C10" s="22">
        <v>5028</v>
      </c>
      <c r="D10" s="22">
        <v>8808</v>
      </c>
      <c r="F10" s="11"/>
    </row>
    <row r="11" spans="1:23" ht="12.75" customHeight="1" x14ac:dyDescent="0.2">
      <c r="A11" s="179" t="s">
        <v>40</v>
      </c>
      <c r="B11" s="22">
        <v>193256</v>
      </c>
      <c r="C11" s="22">
        <v>10503</v>
      </c>
      <c r="D11" s="22">
        <v>203759</v>
      </c>
      <c r="F11" s="11"/>
    </row>
    <row r="12" spans="1:23" ht="12.75" customHeight="1" x14ac:dyDescent="0.2">
      <c r="A12" s="179" t="s">
        <v>112</v>
      </c>
      <c r="B12" s="22">
        <v>54398</v>
      </c>
      <c r="C12" s="22">
        <v>6077</v>
      </c>
      <c r="D12" s="22">
        <v>60475</v>
      </c>
      <c r="F12" s="11"/>
    </row>
    <row r="13" spans="1:23" ht="12.75" customHeight="1" x14ac:dyDescent="0.2">
      <c r="A13" s="179" t="s">
        <v>113</v>
      </c>
      <c r="B13" s="22">
        <v>31487</v>
      </c>
      <c r="C13" s="22">
        <v>41628</v>
      </c>
      <c r="D13" s="22">
        <v>73115</v>
      </c>
      <c r="F13" s="11"/>
    </row>
    <row r="14" spans="1:23" ht="12.75" customHeight="1" x14ac:dyDescent="0.2">
      <c r="A14" s="179" t="s">
        <v>591</v>
      </c>
      <c r="B14" s="22">
        <v>21694</v>
      </c>
      <c r="C14" s="22">
        <v>37222</v>
      </c>
      <c r="D14" s="22">
        <v>58916</v>
      </c>
      <c r="F14" s="11"/>
    </row>
    <row r="15" spans="1:23" ht="12.75" customHeight="1" x14ac:dyDescent="0.2">
      <c r="A15" s="179" t="s">
        <v>41</v>
      </c>
      <c r="B15" s="22">
        <v>6252</v>
      </c>
      <c r="C15" s="22">
        <v>118</v>
      </c>
      <c r="D15" s="22">
        <v>6370</v>
      </c>
      <c r="F15" s="11"/>
    </row>
    <row r="16" spans="1:23" ht="12.75" customHeight="1" x14ac:dyDescent="0.2">
      <c r="A16" s="179" t="s">
        <v>114</v>
      </c>
      <c r="B16" s="22">
        <v>3617</v>
      </c>
      <c r="C16" s="22">
        <v>151</v>
      </c>
      <c r="D16" s="22">
        <v>3768</v>
      </c>
      <c r="F16" s="11"/>
    </row>
    <row r="17" spans="1:7" ht="12.75" customHeight="1" x14ac:dyDescent="0.25">
      <c r="A17" s="21" t="s">
        <v>212</v>
      </c>
      <c r="B17" s="22">
        <v>6295</v>
      </c>
      <c r="C17" s="22">
        <v>99</v>
      </c>
      <c r="D17" s="22">
        <v>6394</v>
      </c>
      <c r="E17"/>
      <c r="F17" s="11"/>
      <c r="G17"/>
    </row>
    <row r="18" spans="1:7" ht="12.75" customHeight="1" x14ac:dyDescent="0.25">
      <c r="A18" s="179" t="s">
        <v>115</v>
      </c>
      <c r="B18" s="22">
        <v>18852</v>
      </c>
      <c r="C18" s="22">
        <v>576</v>
      </c>
      <c r="D18" s="22">
        <v>19428</v>
      </c>
      <c r="E18"/>
      <c r="F18" s="11"/>
      <c r="G18"/>
    </row>
    <row r="19" spans="1:7" ht="12.75" customHeight="1" x14ac:dyDescent="0.25">
      <c r="A19" s="179" t="s">
        <v>116</v>
      </c>
      <c r="B19" s="22">
        <v>17557</v>
      </c>
      <c r="C19" s="22">
        <v>1006</v>
      </c>
      <c r="D19" s="22">
        <v>18563</v>
      </c>
      <c r="E19"/>
      <c r="F19" s="11"/>
      <c r="G19"/>
    </row>
    <row r="20" spans="1:7" ht="12.75" customHeight="1" x14ac:dyDescent="0.25">
      <c r="A20" s="179" t="s">
        <v>117</v>
      </c>
      <c r="B20" s="22">
        <v>46863</v>
      </c>
      <c r="C20" s="22">
        <v>3338</v>
      </c>
      <c r="D20" s="22">
        <v>50201</v>
      </c>
      <c r="E20"/>
      <c r="F20" s="11"/>
      <c r="G20"/>
    </row>
    <row r="21" spans="1:7" ht="12.75" customHeight="1" x14ac:dyDescent="0.25">
      <c r="A21" s="21" t="s">
        <v>592</v>
      </c>
      <c r="B21" s="444">
        <v>10457</v>
      </c>
      <c r="C21" s="24">
        <v>170</v>
      </c>
      <c r="D21" s="24">
        <v>10627</v>
      </c>
      <c r="E21"/>
      <c r="F21" s="11"/>
      <c r="G21"/>
    </row>
    <row r="22" spans="1:7" ht="12.75" customHeight="1" x14ac:dyDescent="0.25">
      <c r="A22" s="21" t="s">
        <v>190</v>
      </c>
      <c r="B22" s="22">
        <v>2509</v>
      </c>
      <c r="C22" s="22">
        <v>1410</v>
      </c>
      <c r="D22" s="22">
        <v>3919</v>
      </c>
      <c r="E22"/>
      <c r="F22" s="11"/>
      <c r="G22"/>
    </row>
    <row r="23" spans="1:7" ht="12.75" customHeight="1" x14ac:dyDescent="0.25">
      <c r="A23" s="179" t="s">
        <v>42</v>
      </c>
      <c r="B23" s="22">
        <v>4504</v>
      </c>
      <c r="C23" s="22">
        <v>901</v>
      </c>
      <c r="D23" s="22">
        <v>5405</v>
      </c>
      <c r="E23"/>
      <c r="F23" s="11"/>
      <c r="G23"/>
    </row>
    <row r="24" spans="1:7" ht="12.75" customHeight="1" x14ac:dyDescent="0.25">
      <c r="A24" s="179" t="s">
        <v>118</v>
      </c>
      <c r="B24" s="22">
        <v>13736</v>
      </c>
      <c r="C24" s="22">
        <v>1874</v>
      </c>
      <c r="D24" s="22">
        <v>15610</v>
      </c>
      <c r="E24"/>
      <c r="F24" s="11"/>
      <c r="G24"/>
    </row>
    <row r="25" spans="1:7" s="300" customFormat="1" ht="12.75" customHeight="1" x14ac:dyDescent="0.25">
      <c r="A25" s="179" t="s">
        <v>119</v>
      </c>
      <c r="B25" s="22">
        <v>4666</v>
      </c>
      <c r="C25" s="22">
        <v>350</v>
      </c>
      <c r="D25" s="22">
        <v>5016</v>
      </c>
      <c r="E25"/>
      <c r="F25" s="11"/>
      <c r="G25"/>
    </row>
    <row r="26" spans="1:7" s="445" customFormat="1" ht="12.75" customHeight="1" x14ac:dyDescent="0.25">
      <c r="A26" s="179" t="s">
        <v>120</v>
      </c>
      <c r="B26" s="22">
        <v>5354</v>
      </c>
      <c r="C26" s="22">
        <v>327</v>
      </c>
      <c r="D26" s="22">
        <v>5681</v>
      </c>
      <c r="E26"/>
      <c r="F26" s="11"/>
      <c r="G26"/>
    </row>
    <row r="27" spans="1:7" ht="12.75" customHeight="1" x14ac:dyDescent="0.25">
      <c r="A27" s="21" t="s">
        <v>191</v>
      </c>
      <c r="B27" s="446">
        <v>2</v>
      </c>
      <c r="C27" s="446" t="s">
        <v>319</v>
      </c>
      <c r="D27" s="446">
        <v>2</v>
      </c>
      <c r="E27"/>
      <c r="F27" s="11"/>
      <c r="G27"/>
    </row>
    <row r="28" spans="1:7" ht="12.75" customHeight="1" x14ac:dyDescent="0.2">
      <c r="A28" s="179" t="s">
        <v>121</v>
      </c>
      <c r="B28" s="208">
        <v>1</v>
      </c>
      <c r="C28" s="25" t="s">
        <v>319</v>
      </c>
      <c r="D28" s="208">
        <v>1</v>
      </c>
      <c r="E28" s="28"/>
      <c r="F28" s="11"/>
      <c r="G28" s="28"/>
    </row>
    <row r="29" spans="1:7" ht="12.75" customHeight="1" x14ac:dyDescent="0.2">
      <c r="A29" s="185" t="s">
        <v>106</v>
      </c>
      <c r="B29" s="447">
        <v>2181</v>
      </c>
      <c r="C29" s="447">
        <v>307</v>
      </c>
      <c r="D29" s="447">
        <v>2488</v>
      </c>
      <c r="F29" s="11"/>
    </row>
    <row r="30" spans="1:7" s="71" customFormat="1" ht="12.75" customHeight="1" x14ac:dyDescent="0.2">
      <c r="A30" s="220" t="s">
        <v>176</v>
      </c>
      <c r="B30" s="166">
        <v>507640</v>
      </c>
      <c r="C30" s="166">
        <v>82017</v>
      </c>
      <c r="D30" s="166">
        <v>589657</v>
      </c>
      <c r="E30" s="190"/>
      <c r="F30" s="11"/>
    </row>
    <row r="31" spans="1:7" s="71" customFormat="1" ht="12.75" customHeight="1" x14ac:dyDescent="0.2">
      <c r="A31" s="179" t="s">
        <v>65</v>
      </c>
      <c r="B31" s="22">
        <v>14550</v>
      </c>
      <c r="C31" s="22">
        <v>259</v>
      </c>
      <c r="D31" s="22">
        <v>14809</v>
      </c>
      <c r="E31" s="190"/>
      <c r="F31" s="11"/>
    </row>
    <row r="32" spans="1:7" ht="12.75" customHeight="1" x14ac:dyDescent="0.2">
      <c r="A32" s="185" t="s">
        <v>66</v>
      </c>
      <c r="B32" s="11">
        <v>92726</v>
      </c>
      <c r="C32" s="11">
        <v>3155</v>
      </c>
      <c r="D32" s="11">
        <v>95881</v>
      </c>
      <c r="E32" s="9"/>
      <c r="F32" s="11"/>
    </row>
    <row r="33" spans="1:7" s="71" customFormat="1" ht="12.75" customHeight="1" x14ac:dyDescent="0.2">
      <c r="A33" s="448" t="s">
        <v>13</v>
      </c>
      <c r="B33" s="449">
        <f>SUM(B30:B32)</f>
        <v>614916</v>
      </c>
      <c r="C33" s="449">
        <f t="shared" ref="C33:D33" si="0">SUM(C30:C32)</f>
        <v>85431</v>
      </c>
      <c r="D33" s="449">
        <f t="shared" si="0"/>
        <v>700347</v>
      </c>
      <c r="E33" s="190"/>
      <c r="F33" s="11"/>
    </row>
    <row r="34" spans="1:7" ht="12.75" customHeight="1" x14ac:dyDescent="0.2">
      <c r="A34" s="70" t="s">
        <v>218</v>
      </c>
      <c r="C34" s="9"/>
      <c r="D34" s="126"/>
      <c r="E34" s="126"/>
      <c r="F34" s="11"/>
      <c r="G34" s="9"/>
    </row>
    <row r="35" spans="1:7" ht="12.75" customHeight="1" x14ac:dyDescent="0.2">
      <c r="A35" s="70" t="s">
        <v>219</v>
      </c>
      <c r="B35" s="9"/>
      <c r="C35" s="126"/>
      <c r="D35" s="126"/>
      <c r="E35" s="9"/>
    </row>
    <row r="36" spans="1:7" ht="12.75" customHeight="1" x14ac:dyDescent="0.2">
      <c r="A36" s="193"/>
      <c r="B36" s="9"/>
      <c r="C36" s="126"/>
      <c r="D36" s="126"/>
      <c r="E36" s="9"/>
    </row>
    <row r="37" spans="1:7" ht="12.75" customHeight="1" x14ac:dyDescent="0.2">
      <c r="A37" s="193"/>
      <c r="B37" s="9"/>
      <c r="C37" s="126"/>
      <c r="D37" s="126"/>
      <c r="E37" s="9"/>
    </row>
    <row r="38" spans="1:7" ht="12.75" customHeight="1" x14ac:dyDescent="0.2">
      <c r="A38" s="9"/>
      <c r="C38" s="126"/>
      <c r="D38" s="126"/>
    </row>
    <row r="39" spans="1:7" ht="12.75" customHeight="1" x14ac:dyDescent="0.2">
      <c r="A39" s="9"/>
      <c r="C39" s="126"/>
      <c r="D39" s="126"/>
    </row>
    <row r="40" spans="1:7" ht="12.75" customHeight="1" x14ac:dyDescent="0.2">
      <c r="A40" s="9"/>
      <c r="C40" s="126"/>
      <c r="D40" s="126"/>
    </row>
    <row r="41" spans="1:7" ht="12.75" customHeight="1" x14ac:dyDescent="0.2">
      <c r="A41" s="9"/>
      <c r="C41" s="126"/>
      <c r="D41" s="126"/>
    </row>
    <row r="42" spans="1:7" ht="12.75" customHeight="1" x14ac:dyDescent="0.2">
      <c r="A42" s="9"/>
      <c r="C42" s="126"/>
      <c r="D42" s="126"/>
    </row>
    <row r="43" spans="1:7" ht="12.75" customHeight="1" x14ac:dyDescent="0.2">
      <c r="A43" s="9"/>
      <c r="C43" s="126"/>
      <c r="D43" s="126"/>
    </row>
    <row r="44" spans="1:7" ht="12.75" customHeight="1" x14ac:dyDescent="0.2">
      <c r="A44" s="9"/>
      <c r="C44" s="126"/>
      <c r="D44" s="126"/>
    </row>
    <row r="45" spans="1:7" ht="12.75" customHeight="1" x14ac:dyDescent="0.2">
      <c r="A45" s="9"/>
      <c r="C45" s="126"/>
      <c r="D45" s="126"/>
    </row>
    <row r="46" spans="1:7" ht="12.75" customHeight="1" x14ac:dyDescent="0.2">
      <c r="A46" s="9"/>
      <c r="C46" s="126"/>
      <c r="D46" s="126"/>
    </row>
    <row r="47" spans="1:7" ht="12.75" customHeight="1" x14ac:dyDescent="0.2">
      <c r="A47" s="9"/>
      <c r="C47" s="126"/>
      <c r="D47" s="126"/>
    </row>
    <row r="48" spans="1:7" ht="12.75" customHeight="1" x14ac:dyDescent="0.2">
      <c r="A48" s="9"/>
      <c r="C48" s="126"/>
      <c r="D48" s="126"/>
    </row>
    <row r="49" spans="1:4" ht="12.75" customHeight="1" x14ac:dyDescent="0.2">
      <c r="A49" s="9"/>
      <c r="C49" s="126"/>
      <c r="D49" s="126"/>
    </row>
    <row r="50" spans="1:4" ht="12.75" customHeight="1" x14ac:dyDescent="0.2">
      <c r="A50" s="9"/>
      <c r="C50" s="126"/>
      <c r="D50" s="126"/>
    </row>
    <row r="51" spans="1:4" ht="12.75" customHeight="1" x14ac:dyDescent="0.2">
      <c r="A51" s="9"/>
      <c r="C51" s="126"/>
      <c r="D51" s="126"/>
    </row>
    <row r="52" spans="1:4" ht="12.75" customHeight="1" x14ac:dyDescent="0.2">
      <c r="A52" s="9"/>
      <c r="C52" s="126"/>
      <c r="D52" s="126"/>
    </row>
    <row r="53" spans="1:4" ht="12.75" customHeight="1" x14ac:dyDescent="0.2">
      <c r="A53" s="9"/>
      <c r="C53" s="126"/>
      <c r="D53" s="126"/>
    </row>
    <row r="54" spans="1:4" ht="12.75" customHeight="1" x14ac:dyDescent="0.2">
      <c r="A54" s="9"/>
      <c r="C54" s="126"/>
      <c r="D54" s="126"/>
    </row>
    <row r="55" spans="1:4" ht="12.75" customHeight="1" x14ac:dyDescent="0.2">
      <c r="A55" s="9"/>
      <c r="C55" s="126"/>
      <c r="D55" s="126"/>
    </row>
    <row r="56" spans="1:4" ht="12.75" customHeight="1" x14ac:dyDescent="0.2">
      <c r="C56" s="126"/>
      <c r="D56" s="126"/>
    </row>
    <row r="57" spans="1:4" ht="12.75" customHeight="1" x14ac:dyDescent="0.2">
      <c r="C57" s="126"/>
      <c r="D57" s="126"/>
    </row>
    <row r="58" spans="1:4" ht="12.75" customHeight="1" x14ac:dyDescent="0.2">
      <c r="C58" s="126"/>
      <c r="D58" s="126"/>
    </row>
    <row r="59" spans="1:4" ht="12.75" customHeight="1" x14ac:dyDescent="0.2">
      <c r="C59" s="126"/>
      <c r="D59" s="126"/>
    </row>
    <row r="60" spans="1:4" ht="12.75" customHeight="1" x14ac:dyDescent="0.2">
      <c r="C60" s="126"/>
      <c r="D60" s="126"/>
    </row>
    <row r="61" spans="1:4" ht="12.75" customHeight="1" x14ac:dyDescent="0.2">
      <c r="C61" s="126"/>
      <c r="D61" s="126"/>
    </row>
    <row r="62" spans="1:4" ht="12.75" customHeight="1" x14ac:dyDescent="0.2">
      <c r="C62" s="126"/>
      <c r="D62" s="126"/>
    </row>
    <row r="63" spans="1:4" ht="12.75" customHeight="1" x14ac:dyDescent="0.2">
      <c r="C63" s="126"/>
      <c r="D63" s="126"/>
    </row>
    <row r="64" spans="1:4" ht="12.75" customHeight="1" x14ac:dyDescent="0.2">
      <c r="C64" s="126"/>
      <c r="D64" s="126"/>
    </row>
    <row r="65" spans="3:4" ht="12.75" customHeight="1" x14ac:dyDescent="0.2">
      <c r="C65" s="126"/>
      <c r="D65" s="126"/>
    </row>
    <row r="66" spans="3:4" ht="12.75" customHeight="1" x14ac:dyDescent="0.2">
      <c r="C66" s="126"/>
      <c r="D66" s="126"/>
    </row>
    <row r="67" spans="3:4" ht="12.75" customHeight="1" x14ac:dyDescent="0.2">
      <c r="C67" s="126"/>
      <c r="D67" s="126"/>
    </row>
    <row r="68" spans="3:4" ht="12.75" customHeight="1" x14ac:dyDescent="0.2">
      <c r="C68" s="126"/>
      <c r="D68" s="126"/>
    </row>
    <row r="69" spans="3:4" ht="12.75" customHeight="1" x14ac:dyDescent="0.2">
      <c r="C69" s="126"/>
      <c r="D69" s="126"/>
    </row>
    <row r="70" spans="3:4" ht="12.75" customHeight="1" x14ac:dyDescent="0.2">
      <c r="C70" s="126"/>
      <c r="D70" s="126"/>
    </row>
    <row r="71" spans="3:4" ht="12.75" customHeight="1" x14ac:dyDescent="0.2">
      <c r="C71" s="126"/>
      <c r="D71" s="126"/>
    </row>
  </sheetData>
  <mergeCells count="1">
    <mergeCell ref="B4:C4"/>
  </mergeCells>
  <phoneticPr fontId="13" type="noConversion"/>
  <pageMargins left="0.70866141732283472" right="0.15748031496062992" top="0.98425196850393704" bottom="0.55118110236220474" header="0.51181102362204722" footer="0.51181102362204722"/>
  <pageSetup paperSize="9" scale="89" orientation="portrait" r:id="rId1"/>
  <headerFooter alignWithMargins="0">
    <oddHeader>&amp;R&amp;"Arial,Fet"LASTBILAR</oddHeader>
  </headerFooter>
  <ignoredErrors>
    <ignoredError sqref="B33:D33" formulaRange="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7">
    <pageSetUpPr fitToPage="1"/>
  </sheetPr>
  <dimension ref="A1:X39"/>
  <sheetViews>
    <sheetView showGridLines="0" zoomScaleNormal="100" workbookViewId="0">
      <selection activeCell="L1" sqref="L1"/>
    </sheetView>
  </sheetViews>
  <sheetFormatPr defaultColWidth="9.33203125" defaultRowHeight="12.75" customHeight="1" x14ac:dyDescent="0.2"/>
  <cols>
    <col min="1" max="1" width="8.6640625" style="9" customWidth="1"/>
    <col min="2" max="2" width="7.44140625" style="10" customWidth="1"/>
    <col min="3" max="3" width="1.33203125" style="10" customWidth="1"/>
    <col min="4" max="4" width="9.33203125" style="10" customWidth="1"/>
    <col min="5" max="5" width="1.33203125" style="10" customWidth="1"/>
    <col min="6" max="6" width="7.44140625" style="10" customWidth="1"/>
    <col min="7" max="7" width="10.6640625" style="10" customWidth="1"/>
    <col min="8" max="8" width="1.33203125" style="10" customWidth="1"/>
    <col min="9" max="9" width="11.44140625" style="10" customWidth="1"/>
    <col min="10" max="10" width="7.44140625" style="10" customWidth="1"/>
    <col min="11" max="11" width="1.33203125" style="10" customWidth="1"/>
    <col min="12" max="12" width="8.33203125" style="10" customWidth="1"/>
    <col min="13" max="13" width="1.33203125" style="10" customWidth="1"/>
    <col min="14" max="14" width="7.33203125" style="10" customWidth="1"/>
    <col min="15" max="15" width="8.6640625" style="10" customWidth="1"/>
    <col min="16" max="16384" width="9.33203125" style="10"/>
  </cols>
  <sheetData>
    <row r="1" spans="1:24" s="40" customFormat="1" ht="12.75" customHeight="1" x14ac:dyDescent="0.25">
      <c r="A1" s="13" t="s">
        <v>518</v>
      </c>
    </row>
    <row r="2" spans="1:24" s="40" customFormat="1" ht="12.75" customHeight="1" x14ac:dyDescent="0.2">
      <c r="A2" s="33" t="s">
        <v>446</v>
      </c>
    </row>
    <row r="3" spans="1:24" s="40" customFormat="1" ht="12.75" customHeight="1" x14ac:dyDescent="0.2">
      <c r="B3" s="87"/>
      <c r="C3" s="87"/>
      <c r="D3" s="87"/>
      <c r="E3" s="87"/>
      <c r="F3" s="87"/>
      <c r="G3" s="87"/>
      <c r="H3" s="87"/>
      <c r="I3" s="87"/>
      <c r="J3" s="87"/>
      <c r="K3" s="87"/>
      <c r="L3" s="87"/>
      <c r="M3" s="87"/>
      <c r="N3" s="87"/>
      <c r="O3" s="87"/>
    </row>
    <row r="4" spans="1:24" s="40" customFormat="1" ht="11.4" x14ac:dyDescent="0.2">
      <c r="A4" s="432" t="s">
        <v>48</v>
      </c>
      <c r="B4" s="111" t="s">
        <v>34</v>
      </c>
      <c r="C4" s="111"/>
      <c r="D4" s="111" t="s">
        <v>36</v>
      </c>
      <c r="E4" s="111"/>
      <c r="F4" s="111" t="s">
        <v>31</v>
      </c>
      <c r="G4" s="111" t="s">
        <v>216</v>
      </c>
      <c r="H4" s="111"/>
      <c r="I4" s="111" t="s">
        <v>169</v>
      </c>
      <c r="J4" s="111" t="s">
        <v>35</v>
      </c>
      <c r="K4" s="111"/>
      <c r="L4" s="111" t="s">
        <v>215</v>
      </c>
      <c r="M4" s="111"/>
      <c r="N4" s="111" t="s">
        <v>67</v>
      </c>
      <c r="O4" s="111" t="s">
        <v>13</v>
      </c>
    </row>
    <row r="5" spans="1:24" s="40" customFormat="1" ht="12.75" customHeight="1" x14ac:dyDescent="0.2">
      <c r="A5" s="87" t="s">
        <v>49</v>
      </c>
      <c r="B5" s="87"/>
      <c r="C5" s="87"/>
      <c r="D5" s="87"/>
      <c r="E5" s="87"/>
      <c r="F5" s="87"/>
      <c r="G5" s="45"/>
      <c r="H5" s="45"/>
      <c r="I5" s="45"/>
      <c r="J5" s="45"/>
      <c r="K5" s="45"/>
      <c r="L5" s="45"/>
      <c r="M5" s="45"/>
      <c r="N5" s="87"/>
      <c r="O5" s="87"/>
    </row>
    <row r="6" spans="1:24" s="40" customFormat="1" ht="12.75" customHeight="1" x14ac:dyDescent="0.2">
      <c r="A6" s="433">
        <v>2014</v>
      </c>
      <c r="B6" s="434">
        <v>61952</v>
      </c>
      <c r="C6" s="694"/>
      <c r="D6" s="434">
        <v>430095</v>
      </c>
      <c r="E6" s="694"/>
      <c r="F6" s="434">
        <v>833</v>
      </c>
      <c r="G6" s="434">
        <v>40</v>
      </c>
      <c r="H6" s="695"/>
      <c r="I6" s="435" t="s">
        <v>319</v>
      </c>
      <c r="J6" s="434">
        <v>1803</v>
      </c>
      <c r="K6" s="694"/>
      <c r="L6" s="434">
        <v>6883</v>
      </c>
      <c r="M6" s="694"/>
      <c r="N6" s="434">
        <v>55</v>
      </c>
      <c r="O6" s="434">
        <v>501661</v>
      </c>
      <c r="P6" s="72"/>
      <c r="Q6" s="72"/>
      <c r="R6" s="72"/>
      <c r="S6" s="72"/>
    </row>
    <row r="7" spans="1:24" s="40" customFormat="1" ht="12.75" customHeight="1" x14ac:dyDescent="0.2">
      <c r="A7" s="433">
        <v>2015</v>
      </c>
      <c r="B7" s="434">
        <v>56706</v>
      </c>
      <c r="C7" s="694"/>
      <c r="D7" s="434">
        <v>449069</v>
      </c>
      <c r="E7" s="694"/>
      <c r="F7" s="434">
        <v>1224</v>
      </c>
      <c r="G7" s="434">
        <v>50</v>
      </c>
      <c r="H7" s="695"/>
      <c r="I7" s="435">
        <v>7</v>
      </c>
      <c r="J7" s="434">
        <v>1782</v>
      </c>
      <c r="K7" s="694"/>
      <c r="L7" s="434">
        <v>7274</v>
      </c>
      <c r="M7" s="694"/>
      <c r="N7" s="434">
        <v>56</v>
      </c>
      <c r="O7" s="434">
        <v>516168</v>
      </c>
      <c r="P7" s="72"/>
      <c r="Q7" s="72"/>
      <c r="R7" s="72"/>
      <c r="S7" s="72"/>
      <c r="T7" s="72"/>
      <c r="U7" s="72"/>
      <c r="V7" s="72"/>
      <c r="W7" s="72"/>
      <c r="X7" s="72"/>
    </row>
    <row r="8" spans="1:24" s="40" customFormat="1" ht="12.75" customHeight="1" x14ac:dyDescent="0.2">
      <c r="A8" s="436">
        <v>2016</v>
      </c>
      <c r="B8" s="435">
        <v>52409</v>
      </c>
      <c r="C8" s="695"/>
      <c r="D8" s="435">
        <v>471400</v>
      </c>
      <c r="E8" s="695"/>
      <c r="F8" s="435">
        <v>1552</v>
      </c>
      <c r="G8" s="435">
        <v>49</v>
      </c>
      <c r="H8" s="695"/>
      <c r="I8" s="435">
        <v>7</v>
      </c>
      <c r="J8" s="435">
        <v>1701</v>
      </c>
      <c r="K8" s="695"/>
      <c r="L8" s="435">
        <v>7579</v>
      </c>
      <c r="M8" s="695"/>
      <c r="N8" s="434">
        <v>51</v>
      </c>
      <c r="O8" s="435">
        <v>534748</v>
      </c>
      <c r="P8" s="72"/>
      <c r="Q8" s="72"/>
      <c r="R8" s="72"/>
      <c r="S8" s="72"/>
      <c r="T8" s="72"/>
      <c r="U8" s="72"/>
      <c r="V8" s="72"/>
      <c r="W8" s="72"/>
      <c r="X8" s="72"/>
    </row>
    <row r="9" spans="1:24" s="40" customFormat="1" ht="12.75" customHeight="1" x14ac:dyDescent="0.2">
      <c r="A9" s="436">
        <v>2017</v>
      </c>
      <c r="B9" s="435">
        <v>49368</v>
      </c>
      <c r="C9" s="695"/>
      <c r="D9" s="435">
        <v>494349</v>
      </c>
      <c r="E9" s="695"/>
      <c r="F9" s="435">
        <v>1947</v>
      </c>
      <c r="G9" s="435">
        <v>51</v>
      </c>
      <c r="H9" s="695"/>
      <c r="I9" s="435">
        <v>9</v>
      </c>
      <c r="J9" s="435">
        <v>1583</v>
      </c>
      <c r="K9" s="695"/>
      <c r="L9" s="435">
        <v>8004</v>
      </c>
      <c r="M9" s="695"/>
      <c r="N9" s="434">
        <v>52</v>
      </c>
      <c r="O9" s="435">
        <v>555363</v>
      </c>
      <c r="P9" s="72"/>
      <c r="Q9" s="72"/>
      <c r="R9" s="72"/>
      <c r="S9" s="72"/>
      <c r="T9" s="72"/>
      <c r="U9" s="72"/>
      <c r="V9" s="72"/>
      <c r="W9" s="72"/>
      <c r="X9" s="72"/>
    </row>
    <row r="10" spans="1:24" s="40" customFormat="1" ht="12.75" customHeight="1" x14ac:dyDescent="0.2">
      <c r="A10" s="436">
        <v>2018</v>
      </c>
      <c r="B10" s="435">
        <v>47486</v>
      </c>
      <c r="C10" s="695"/>
      <c r="D10" s="435">
        <v>511893</v>
      </c>
      <c r="E10" s="695"/>
      <c r="F10" s="435">
        <v>2661</v>
      </c>
      <c r="G10" s="435">
        <v>52</v>
      </c>
      <c r="H10" s="695"/>
      <c r="I10" s="435">
        <v>9</v>
      </c>
      <c r="J10" s="435">
        <v>1481</v>
      </c>
      <c r="K10" s="695"/>
      <c r="L10" s="435">
        <v>8447</v>
      </c>
      <c r="M10" s="695"/>
      <c r="N10" s="434">
        <v>46</v>
      </c>
      <c r="O10" s="435">
        <v>572075</v>
      </c>
      <c r="P10" s="72"/>
      <c r="Q10" s="72"/>
      <c r="R10" s="72"/>
      <c r="S10" s="72"/>
      <c r="T10" s="72"/>
      <c r="U10" s="72"/>
      <c r="V10" s="72"/>
      <c r="W10" s="72"/>
      <c r="X10" s="72"/>
    </row>
    <row r="11" spans="1:24" s="40" customFormat="1" ht="12.75" customHeight="1" x14ac:dyDescent="0.2">
      <c r="A11" s="436">
        <v>2019</v>
      </c>
      <c r="B11" s="435">
        <v>46521</v>
      </c>
      <c r="C11" s="695"/>
      <c r="D11" s="435">
        <v>524033</v>
      </c>
      <c r="E11" s="698" t="s">
        <v>611</v>
      </c>
      <c r="F11" s="435">
        <v>3946</v>
      </c>
      <c r="G11" s="435">
        <v>65</v>
      </c>
      <c r="H11" s="698" t="s">
        <v>611</v>
      </c>
      <c r="I11" s="435">
        <v>4</v>
      </c>
      <c r="J11" s="435">
        <v>1786</v>
      </c>
      <c r="K11" s="695"/>
      <c r="L11" s="435">
        <v>8697</v>
      </c>
      <c r="M11" s="695"/>
      <c r="N11" s="434">
        <v>39</v>
      </c>
      <c r="O11" s="435">
        <v>585091</v>
      </c>
      <c r="P11" s="72"/>
      <c r="Q11" s="72"/>
      <c r="R11" s="72"/>
      <c r="S11" s="72"/>
      <c r="T11" s="72"/>
      <c r="U11" s="72"/>
      <c r="V11" s="72"/>
      <c r="W11" s="72"/>
      <c r="X11" s="72"/>
    </row>
    <row r="12" spans="1:24" s="40" customFormat="1" ht="12.75" customHeight="1" x14ac:dyDescent="0.2">
      <c r="A12" s="436">
        <v>2020</v>
      </c>
      <c r="B12" s="367">
        <v>45855</v>
      </c>
      <c r="C12" s="696"/>
      <c r="D12" s="367">
        <v>532179</v>
      </c>
      <c r="E12" s="698" t="s">
        <v>611</v>
      </c>
      <c r="F12" s="367">
        <v>5860</v>
      </c>
      <c r="G12" s="367">
        <v>66</v>
      </c>
      <c r="H12" s="698" t="s">
        <v>611</v>
      </c>
      <c r="I12" s="367">
        <v>88</v>
      </c>
      <c r="J12" s="367">
        <v>2588</v>
      </c>
      <c r="K12" s="696"/>
      <c r="L12" s="367">
        <v>8909</v>
      </c>
      <c r="M12" s="696"/>
      <c r="N12" s="434">
        <v>35</v>
      </c>
      <c r="O12" s="435">
        <v>595580</v>
      </c>
      <c r="P12" s="72"/>
      <c r="Q12" s="72"/>
      <c r="R12" s="72"/>
      <c r="S12" s="72"/>
      <c r="T12" s="72"/>
      <c r="U12" s="72"/>
      <c r="V12" s="72"/>
      <c r="W12" s="72"/>
      <c r="X12" s="72"/>
    </row>
    <row r="13" spans="1:24" s="40" customFormat="1" ht="12.75" customHeight="1" x14ac:dyDescent="0.2">
      <c r="A13" s="436">
        <v>2021</v>
      </c>
      <c r="B13" s="367">
        <v>44454</v>
      </c>
      <c r="C13" s="696"/>
      <c r="D13" s="367">
        <v>540335</v>
      </c>
      <c r="E13" s="698" t="s">
        <v>611</v>
      </c>
      <c r="F13" s="367">
        <v>8396</v>
      </c>
      <c r="G13" s="367">
        <v>68</v>
      </c>
      <c r="H13" s="698" t="s">
        <v>611</v>
      </c>
      <c r="I13" s="367">
        <v>160</v>
      </c>
      <c r="J13" s="367">
        <v>3319</v>
      </c>
      <c r="K13" s="696"/>
      <c r="L13" s="367">
        <v>8900</v>
      </c>
      <c r="M13" s="698" t="s">
        <v>611</v>
      </c>
      <c r="N13" s="434">
        <v>36</v>
      </c>
      <c r="O13" s="435">
        <v>605668</v>
      </c>
      <c r="P13" s="72"/>
      <c r="Q13" s="72"/>
      <c r="R13" s="72"/>
      <c r="S13" s="72"/>
      <c r="T13" s="72"/>
      <c r="U13" s="72"/>
      <c r="V13" s="72"/>
      <c r="W13" s="72"/>
      <c r="X13" s="72"/>
    </row>
    <row r="14" spans="1:24" s="40" customFormat="1" ht="12.75" customHeight="1" x14ac:dyDescent="0.2">
      <c r="A14" s="436">
        <v>2022</v>
      </c>
      <c r="B14" s="367">
        <v>43116</v>
      </c>
      <c r="C14" s="698" t="s">
        <v>611</v>
      </c>
      <c r="D14" s="367">
        <v>539236</v>
      </c>
      <c r="E14" s="698" t="s">
        <v>611</v>
      </c>
      <c r="F14" s="367">
        <v>13217</v>
      </c>
      <c r="G14" s="367">
        <v>71</v>
      </c>
      <c r="H14" s="698" t="s">
        <v>611</v>
      </c>
      <c r="I14" s="367">
        <v>421</v>
      </c>
      <c r="J14" s="367">
        <v>4257</v>
      </c>
      <c r="K14" s="698" t="s">
        <v>611</v>
      </c>
      <c r="L14" s="367">
        <v>8514</v>
      </c>
      <c r="M14" s="698" t="s">
        <v>611</v>
      </c>
      <c r="N14" s="434">
        <v>39</v>
      </c>
      <c r="O14" s="435">
        <v>608871</v>
      </c>
      <c r="P14" s="72"/>
      <c r="Q14" s="72"/>
      <c r="R14" s="72"/>
      <c r="S14" s="72"/>
      <c r="T14" s="72"/>
      <c r="U14" s="72"/>
      <c r="V14" s="72"/>
      <c r="W14" s="72"/>
      <c r="X14" s="72"/>
    </row>
    <row r="15" spans="1:24" s="40" customFormat="1" ht="12.75" customHeight="1" x14ac:dyDescent="0.2">
      <c r="A15" s="437">
        <v>2023</v>
      </c>
      <c r="B15" s="438">
        <v>42137</v>
      </c>
      <c r="C15" s="697"/>
      <c r="D15" s="438">
        <v>537925</v>
      </c>
      <c r="E15" s="697"/>
      <c r="F15" s="439">
        <v>20870</v>
      </c>
      <c r="G15" s="438">
        <v>76</v>
      </c>
      <c r="H15" s="697"/>
      <c r="I15" s="438">
        <v>430</v>
      </c>
      <c r="J15" s="439">
        <v>5460</v>
      </c>
      <c r="K15" s="697"/>
      <c r="L15" s="438">
        <v>7975</v>
      </c>
      <c r="M15" s="697"/>
      <c r="N15" s="438">
        <v>43</v>
      </c>
      <c r="O15" s="438">
        <v>614916</v>
      </c>
      <c r="P15" s="72"/>
    </row>
    <row r="16" spans="1:24" ht="12.75" customHeight="1" x14ac:dyDescent="0.2">
      <c r="A16" s="68" t="s">
        <v>306</v>
      </c>
    </row>
    <row r="19" spans="1:21" ht="12.75" customHeight="1" x14ac:dyDescent="0.2">
      <c r="B19" s="11"/>
      <c r="C19" s="11"/>
      <c r="D19" s="11"/>
      <c r="E19" s="11"/>
      <c r="F19" s="11"/>
      <c r="G19" s="11"/>
      <c r="H19" s="11"/>
      <c r="I19" s="11"/>
      <c r="J19" s="11"/>
      <c r="K19" s="11"/>
      <c r="L19" s="11"/>
      <c r="M19" s="11"/>
      <c r="N19" s="11"/>
    </row>
    <row r="20" spans="1:21" ht="12.75" customHeight="1" x14ac:dyDescent="0.25">
      <c r="A20" s="13" t="s">
        <v>447</v>
      </c>
      <c r="B20" s="40"/>
      <c r="C20" s="40"/>
      <c r="D20" s="40"/>
      <c r="E20" s="40"/>
      <c r="F20" s="40"/>
      <c r="G20" s="40"/>
      <c r="H20" s="40"/>
      <c r="I20" s="40"/>
      <c r="J20" s="40"/>
      <c r="K20" s="40"/>
      <c r="L20" s="40"/>
      <c r="M20" s="40"/>
    </row>
    <row r="21" spans="1:21" ht="12.75" customHeight="1" x14ac:dyDescent="0.2">
      <c r="A21" s="33" t="s">
        <v>448</v>
      </c>
      <c r="B21" s="40"/>
      <c r="C21" s="40"/>
      <c r="D21" s="40"/>
      <c r="E21" s="40"/>
      <c r="F21" s="40"/>
      <c r="G21" s="40"/>
      <c r="H21" s="40"/>
      <c r="I21" s="40"/>
      <c r="J21" s="40"/>
      <c r="K21" s="40"/>
      <c r="L21" s="40"/>
      <c r="M21" s="40"/>
    </row>
    <row r="22" spans="1:21" ht="12.75" customHeight="1" x14ac:dyDescent="0.2">
      <c r="A22" s="40"/>
      <c r="B22" s="87"/>
      <c r="C22" s="87"/>
      <c r="D22" s="87"/>
      <c r="E22" s="87"/>
      <c r="F22" s="87"/>
      <c r="G22" s="87"/>
      <c r="H22" s="87"/>
      <c r="I22" s="87"/>
      <c r="J22" s="87"/>
      <c r="K22" s="87"/>
      <c r="L22" s="87"/>
      <c r="M22" s="87"/>
      <c r="N22" s="17"/>
    </row>
    <row r="23" spans="1:21" s="40" customFormat="1" ht="10.199999999999999" x14ac:dyDescent="0.2">
      <c r="A23" s="432" t="s">
        <v>48</v>
      </c>
      <c r="B23" s="111" t="s">
        <v>34</v>
      </c>
      <c r="C23" s="111"/>
      <c r="D23" s="111" t="s">
        <v>36</v>
      </c>
      <c r="E23" s="111"/>
      <c r="F23" s="111" t="s">
        <v>31</v>
      </c>
      <c r="G23" s="41" t="s">
        <v>247</v>
      </c>
      <c r="H23" s="41"/>
      <c r="I23" s="111" t="s">
        <v>35</v>
      </c>
      <c r="J23" s="111" t="s">
        <v>215</v>
      </c>
      <c r="K23" s="111"/>
      <c r="L23" s="111" t="s">
        <v>67</v>
      </c>
      <c r="M23" s="111"/>
      <c r="N23" s="111" t="s">
        <v>13</v>
      </c>
      <c r="O23" s="111"/>
    </row>
    <row r="24" spans="1:21" s="40" customFormat="1" ht="12.75" customHeight="1" x14ac:dyDescent="0.2">
      <c r="A24" s="87" t="s">
        <v>49</v>
      </c>
      <c r="B24" s="87"/>
      <c r="C24" s="87"/>
      <c r="D24" s="87"/>
      <c r="E24" s="87"/>
      <c r="F24" s="87"/>
      <c r="G24" s="45" t="s">
        <v>246</v>
      </c>
      <c r="H24" s="45"/>
      <c r="I24" s="45"/>
      <c r="J24" s="45"/>
      <c r="K24" s="45"/>
      <c r="L24" s="87"/>
      <c r="M24" s="87"/>
      <c r="N24" s="87"/>
    </row>
    <row r="25" spans="1:21" s="40" customFormat="1" ht="12.75" customHeight="1" x14ac:dyDescent="0.2">
      <c r="A25" s="433">
        <v>2014</v>
      </c>
      <c r="B25" s="434">
        <v>1117</v>
      </c>
      <c r="C25" s="694"/>
      <c r="D25" s="434">
        <v>77522</v>
      </c>
      <c r="E25" s="698" t="s">
        <v>611</v>
      </c>
      <c r="F25" s="434" t="s">
        <v>319</v>
      </c>
      <c r="G25" s="434">
        <v>23</v>
      </c>
      <c r="H25" s="698" t="s">
        <v>611</v>
      </c>
      <c r="I25" s="434">
        <v>34</v>
      </c>
      <c r="J25" s="434">
        <v>812</v>
      </c>
      <c r="K25" s="694"/>
      <c r="L25" s="434">
        <v>36</v>
      </c>
      <c r="M25" s="694"/>
      <c r="N25" s="434">
        <v>79544</v>
      </c>
      <c r="O25" s="673"/>
      <c r="P25" s="72"/>
      <c r="R25" s="72"/>
      <c r="S25" s="72"/>
      <c r="T25" s="72"/>
      <c r="U25" s="72"/>
    </row>
    <row r="26" spans="1:21" s="40" customFormat="1" ht="12.75" customHeight="1" x14ac:dyDescent="0.2">
      <c r="A26" s="433">
        <v>2015</v>
      </c>
      <c r="B26" s="434">
        <v>1093</v>
      </c>
      <c r="C26" s="694"/>
      <c r="D26" s="434">
        <v>78056</v>
      </c>
      <c r="E26" s="698" t="s">
        <v>611</v>
      </c>
      <c r="F26" s="434" t="s">
        <v>319</v>
      </c>
      <c r="G26" s="434">
        <v>24</v>
      </c>
      <c r="H26" s="698" t="s">
        <v>611</v>
      </c>
      <c r="I26" s="434">
        <v>38</v>
      </c>
      <c r="J26" s="434">
        <v>805</v>
      </c>
      <c r="K26" s="694"/>
      <c r="L26" s="434">
        <v>30</v>
      </c>
      <c r="M26" s="694"/>
      <c r="N26" s="434">
        <v>80046</v>
      </c>
      <c r="O26" s="673"/>
      <c r="P26" s="72"/>
      <c r="R26" s="72"/>
      <c r="S26" s="72"/>
      <c r="T26" s="72"/>
      <c r="U26" s="72"/>
    </row>
    <row r="27" spans="1:21" s="40" customFormat="1" ht="12.75" customHeight="1" x14ac:dyDescent="0.2">
      <c r="A27" s="436">
        <v>2016</v>
      </c>
      <c r="B27" s="435">
        <v>1064</v>
      </c>
      <c r="C27" s="695"/>
      <c r="D27" s="435">
        <v>79435</v>
      </c>
      <c r="E27" s="698" t="s">
        <v>611</v>
      </c>
      <c r="F27" s="435" t="s">
        <v>319</v>
      </c>
      <c r="G27" s="435">
        <v>24</v>
      </c>
      <c r="H27" s="698" t="s">
        <v>611</v>
      </c>
      <c r="I27" s="435">
        <v>57</v>
      </c>
      <c r="J27" s="435">
        <v>821</v>
      </c>
      <c r="K27" s="695"/>
      <c r="L27" s="435">
        <v>29</v>
      </c>
      <c r="M27" s="695"/>
      <c r="N27" s="434">
        <v>81430</v>
      </c>
      <c r="O27" s="673"/>
      <c r="P27" s="72"/>
      <c r="R27" s="72"/>
      <c r="S27" s="72"/>
      <c r="T27" s="72"/>
      <c r="U27" s="72"/>
    </row>
    <row r="28" spans="1:21" s="40" customFormat="1" ht="12.75" customHeight="1" x14ac:dyDescent="0.2">
      <c r="A28" s="436">
        <v>2017</v>
      </c>
      <c r="B28" s="435">
        <v>1009</v>
      </c>
      <c r="C28" s="695"/>
      <c r="D28" s="435">
        <v>81050</v>
      </c>
      <c r="E28" s="695"/>
      <c r="F28" s="435">
        <v>1</v>
      </c>
      <c r="G28" s="435">
        <v>27</v>
      </c>
      <c r="H28" s="695"/>
      <c r="I28" s="435">
        <v>57</v>
      </c>
      <c r="J28" s="435">
        <v>855</v>
      </c>
      <c r="K28" s="695"/>
      <c r="L28" s="435">
        <v>26</v>
      </c>
      <c r="M28" s="695"/>
      <c r="N28" s="434">
        <v>83025</v>
      </c>
      <c r="O28" s="673"/>
      <c r="P28" s="72"/>
      <c r="Q28" s="72"/>
      <c r="R28" s="72"/>
      <c r="S28" s="72"/>
      <c r="T28" s="72"/>
      <c r="U28" s="72"/>
    </row>
    <row r="29" spans="1:21" s="40" customFormat="1" ht="12.75" customHeight="1" x14ac:dyDescent="0.2">
      <c r="A29" s="436">
        <v>2018</v>
      </c>
      <c r="B29" s="435">
        <v>1019</v>
      </c>
      <c r="C29" s="695"/>
      <c r="D29" s="435">
        <v>81917</v>
      </c>
      <c r="E29" s="695"/>
      <c r="F29" s="435">
        <v>4</v>
      </c>
      <c r="G29" s="435">
        <v>28</v>
      </c>
      <c r="H29" s="695"/>
      <c r="I29" s="435">
        <v>66</v>
      </c>
      <c r="J29" s="435">
        <v>920</v>
      </c>
      <c r="K29" s="695"/>
      <c r="L29" s="435">
        <v>23</v>
      </c>
      <c r="M29" s="695"/>
      <c r="N29" s="434">
        <v>83977</v>
      </c>
      <c r="O29" s="673"/>
      <c r="P29" s="72"/>
      <c r="Q29" s="72"/>
      <c r="R29" s="72"/>
      <c r="S29" s="72"/>
      <c r="T29" s="72"/>
      <c r="U29" s="72"/>
    </row>
    <row r="30" spans="1:21" s="40" customFormat="1" ht="12.75" customHeight="1" x14ac:dyDescent="0.2">
      <c r="A30" s="436">
        <v>2019</v>
      </c>
      <c r="B30" s="435">
        <v>993</v>
      </c>
      <c r="C30" s="695"/>
      <c r="D30" s="367">
        <v>81993</v>
      </c>
      <c r="E30" s="698" t="s">
        <v>611</v>
      </c>
      <c r="F30" s="367">
        <v>11</v>
      </c>
      <c r="G30" s="367">
        <v>28</v>
      </c>
      <c r="H30" s="698" t="s">
        <v>611</v>
      </c>
      <c r="I30" s="367">
        <v>73</v>
      </c>
      <c r="J30" s="435">
        <v>1034</v>
      </c>
      <c r="K30" s="695"/>
      <c r="L30" s="435">
        <v>21</v>
      </c>
      <c r="M30" s="695"/>
      <c r="N30" s="434">
        <v>84153</v>
      </c>
      <c r="O30" s="673"/>
      <c r="P30" s="72"/>
      <c r="Q30" s="72"/>
      <c r="R30" s="72"/>
      <c r="S30" s="72"/>
      <c r="T30" s="72"/>
      <c r="U30" s="72"/>
    </row>
    <row r="31" spans="1:21" s="40" customFormat="1" ht="12.75" customHeight="1" x14ac:dyDescent="0.2">
      <c r="A31" s="436">
        <v>2020</v>
      </c>
      <c r="B31" s="435">
        <v>970</v>
      </c>
      <c r="C31" s="695"/>
      <c r="D31" s="367">
        <v>82029</v>
      </c>
      <c r="E31" s="698" t="s">
        <v>611</v>
      </c>
      <c r="F31" s="367">
        <v>29</v>
      </c>
      <c r="G31" s="367">
        <v>25</v>
      </c>
      <c r="H31" s="698" t="s">
        <v>611</v>
      </c>
      <c r="I31" s="367">
        <v>81</v>
      </c>
      <c r="J31" s="435">
        <v>1181</v>
      </c>
      <c r="K31" s="695"/>
      <c r="L31" s="435">
        <v>18</v>
      </c>
      <c r="M31" s="695"/>
      <c r="N31" s="434">
        <v>84333</v>
      </c>
      <c r="O31" s="673"/>
      <c r="P31" s="72"/>
      <c r="Q31" s="72"/>
      <c r="R31" s="72"/>
      <c r="S31" s="72"/>
      <c r="T31" s="72"/>
      <c r="U31" s="72"/>
    </row>
    <row r="32" spans="1:21" s="40" customFormat="1" ht="12.75" customHeight="1" x14ac:dyDescent="0.2">
      <c r="A32" s="436">
        <v>2021</v>
      </c>
      <c r="B32" s="435">
        <v>945</v>
      </c>
      <c r="C32" s="695"/>
      <c r="D32" s="367">
        <v>82974</v>
      </c>
      <c r="E32" s="698" t="s">
        <v>611</v>
      </c>
      <c r="F32" s="367">
        <v>72</v>
      </c>
      <c r="G32" s="367">
        <v>33</v>
      </c>
      <c r="H32" s="698" t="s">
        <v>611</v>
      </c>
      <c r="I32" s="367">
        <v>87</v>
      </c>
      <c r="J32" s="435">
        <v>1426</v>
      </c>
      <c r="K32" s="695"/>
      <c r="L32" s="435">
        <v>17</v>
      </c>
      <c r="M32" s="698" t="s">
        <v>611</v>
      </c>
      <c r="N32" s="434">
        <v>85554</v>
      </c>
      <c r="O32" s="673"/>
      <c r="P32" s="72"/>
      <c r="Q32" s="72"/>
      <c r="R32" s="72"/>
      <c r="S32" s="72"/>
      <c r="T32" s="72"/>
      <c r="U32" s="72"/>
    </row>
    <row r="33" spans="1:21" s="40" customFormat="1" ht="12.75" customHeight="1" x14ac:dyDescent="0.2">
      <c r="A33" s="436">
        <v>2022</v>
      </c>
      <c r="B33" s="435">
        <v>900</v>
      </c>
      <c r="C33" s="695"/>
      <c r="D33" s="367">
        <v>82931</v>
      </c>
      <c r="E33" s="698" t="s">
        <v>611</v>
      </c>
      <c r="F33" s="367">
        <v>231</v>
      </c>
      <c r="G33" s="367">
        <v>37</v>
      </c>
      <c r="H33" s="698" t="s">
        <v>611</v>
      </c>
      <c r="I33" s="367">
        <v>81</v>
      </c>
      <c r="J33" s="435">
        <v>1863</v>
      </c>
      <c r="K33" s="695"/>
      <c r="L33" s="435">
        <v>17</v>
      </c>
      <c r="M33" s="698" t="s">
        <v>611</v>
      </c>
      <c r="N33" s="434">
        <v>86060</v>
      </c>
      <c r="O33" s="673"/>
      <c r="P33" s="72"/>
      <c r="Q33" s="72"/>
      <c r="R33" s="72"/>
      <c r="S33" s="72"/>
      <c r="T33" s="72"/>
      <c r="U33" s="72"/>
    </row>
    <row r="34" spans="1:21" s="40" customFormat="1" ht="12.75" customHeight="1" x14ac:dyDescent="0.2">
      <c r="A34" s="437">
        <v>2023</v>
      </c>
      <c r="B34" s="438">
        <v>870</v>
      </c>
      <c r="C34" s="697"/>
      <c r="D34" s="438">
        <v>81395</v>
      </c>
      <c r="E34" s="697"/>
      <c r="F34" s="439">
        <v>482</v>
      </c>
      <c r="G34" s="438">
        <v>35</v>
      </c>
      <c r="H34" s="697"/>
      <c r="I34" s="438">
        <v>63</v>
      </c>
      <c r="J34" s="439">
        <v>2568</v>
      </c>
      <c r="K34" s="697"/>
      <c r="L34" s="438">
        <v>18</v>
      </c>
      <c r="M34" s="697"/>
      <c r="N34" s="438">
        <v>85431</v>
      </c>
      <c r="O34" s="673"/>
      <c r="P34" s="72"/>
      <c r="Q34" s="72"/>
    </row>
    <row r="35" spans="1:21" s="40" customFormat="1" ht="12.75" customHeight="1" x14ac:dyDescent="0.25">
      <c r="A35" s="68" t="s">
        <v>305</v>
      </c>
      <c r="B35" s="67"/>
      <c r="C35" s="67"/>
      <c r="D35" s="67"/>
      <c r="E35" s="67"/>
      <c r="F35" s="67"/>
      <c r="G35" s="67"/>
      <c r="H35" s="67"/>
      <c r="I35" s="67"/>
      <c r="J35" s="67"/>
      <c r="K35" s="67"/>
      <c r="L35" s="67"/>
      <c r="M35" s="67"/>
      <c r="N35" s="67"/>
      <c r="O35" s="67"/>
    </row>
    <row r="37" spans="1:21" ht="12.75" customHeight="1" x14ac:dyDescent="0.2">
      <c r="I37" s="11"/>
      <c r="J37" s="11"/>
      <c r="K37" s="11"/>
      <c r="L37" s="11"/>
      <c r="M37" s="11"/>
      <c r="N37" s="11"/>
      <c r="O37" s="11"/>
    </row>
    <row r="38" spans="1:21" ht="12.75" customHeight="1" x14ac:dyDescent="0.2">
      <c r="B38" s="11"/>
      <c r="C38" s="11"/>
      <c r="D38" s="11"/>
      <c r="E38" s="11"/>
      <c r="F38" s="11"/>
      <c r="G38" s="11"/>
      <c r="H38" s="11"/>
    </row>
    <row r="39" spans="1:21" ht="12.75" customHeight="1" x14ac:dyDescent="0.2">
      <c r="B39" s="11"/>
      <c r="C39" s="11"/>
      <c r="D39" s="11"/>
      <c r="E39" s="11"/>
      <c r="F39" s="11"/>
      <c r="G39" s="11"/>
      <c r="H39" s="11"/>
      <c r="I39" s="11"/>
      <c r="J39" s="11"/>
      <c r="K39" s="11"/>
      <c r="L39" s="11"/>
      <c r="M39" s="11"/>
      <c r="N39" s="11"/>
      <c r="O39" s="11"/>
    </row>
  </sheetData>
  <phoneticPr fontId="13" type="noConversion"/>
  <pageMargins left="0.70866141732283472" right="0.15748031496062992" top="0.98425196850393704" bottom="0.55118110236220474" header="0.51181102362204722" footer="0.51181102362204722"/>
  <pageSetup paperSize="9" scale="89" orientation="portrait" r:id="rId1"/>
  <headerFooter alignWithMargins="0">
    <oddHeader>&amp;R&amp;"Arial,Fet"LASTBILAR</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5">
    <pageSetUpPr fitToPage="1"/>
  </sheetPr>
  <dimension ref="A1:Y70"/>
  <sheetViews>
    <sheetView showGridLines="0" zoomScaleNormal="100" workbookViewId="0">
      <selection activeCell="I2" sqref="I2"/>
    </sheetView>
  </sheetViews>
  <sheetFormatPr defaultColWidth="9.33203125" defaultRowHeight="12.75" customHeight="1" x14ac:dyDescent="0.2"/>
  <cols>
    <col min="1" max="1" width="16.109375" style="9" customWidth="1"/>
    <col min="2" max="2" width="7.5546875" style="163" customWidth="1"/>
    <col min="3" max="3" width="1.44140625" style="163" customWidth="1"/>
    <col min="4" max="4" width="9.33203125" style="163" customWidth="1"/>
    <col min="5" max="5" width="8.5546875" style="163" customWidth="1"/>
    <col min="6" max="6" width="10.33203125" style="9" customWidth="1"/>
    <col min="7" max="8" width="8.33203125" style="9" customWidth="1"/>
    <col min="9" max="9" width="9" style="265" customWidth="1"/>
    <col min="10" max="10" width="10.33203125" style="265" customWidth="1"/>
    <col min="11" max="11" width="11.33203125" style="9" customWidth="1"/>
    <col min="12" max="13" width="8.33203125" style="9" customWidth="1"/>
    <col min="14" max="14" width="12.33203125" style="9" customWidth="1"/>
    <col min="15" max="15" width="6.6640625" style="9" customWidth="1"/>
    <col min="16" max="16" width="6.6640625" style="163" customWidth="1"/>
    <col min="17" max="17" width="6" style="10" customWidth="1"/>
    <col min="18" max="18" width="8.44140625" style="226" customWidth="1"/>
    <col min="19" max="19" width="6" style="10" customWidth="1"/>
    <col min="20" max="20" width="5" style="10" customWidth="1"/>
    <col min="21" max="21" width="4" style="10" customWidth="1"/>
    <col min="22" max="22" width="7" style="10" customWidth="1"/>
    <col min="23" max="23" width="8.33203125" style="10" customWidth="1"/>
    <col min="24" max="24" width="7.6640625" style="10" customWidth="1"/>
    <col min="25" max="30" width="6.6640625" style="10" customWidth="1"/>
    <col min="31" max="16384" width="9.33203125" style="10"/>
  </cols>
  <sheetData>
    <row r="1" spans="1:25" s="71" customFormat="1" ht="12.75" customHeight="1" x14ac:dyDescent="0.25">
      <c r="A1" s="12" t="s">
        <v>449</v>
      </c>
      <c r="B1" s="407"/>
      <c r="C1" s="407"/>
      <c r="D1" s="407"/>
      <c r="E1" s="407"/>
      <c r="F1" s="407"/>
      <c r="G1" s="407"/>
      <c r="H1" s="407"/>
      <c r="I1" s="407"/>
      <c r="J1" s="407"/>
      <c r="K1" s="407"/>
      <c r="L1" s="65"/>
      <c r="M1" s="65"/>
      <c r="N1" s="65"/>
      <c r="R1" s="10"/>
      <c r="S1" s="10"/>
      <c r="X1" s="10"/>
      <c r="Y1" s="10"/>
    </row>
    <row r="2" spans="1:25" ht="12.75" customHeight="1" x14ac:dyDescent="0.25">
      <c r="A2" s="408" t="s">
        <v>450</v>
      </c>
      <c r="B2" s="246"/>
      <c r="C2" s="246"/>
      <c r="D2" s="246"/>
      <c r="E2" s="246"/>
      <c r="F2" s="246"/>
      <c r="G2" s="246"/>
      <c r="H2" s="246"/>
      <c r="I2" s="246"/>
      <c r="J2" s="246"/>
      <c r="K2" s="246"/>
      <c r="L2"/>
      <c r="M2" s="11"/>
      <c r="N2" s="10"/>
      <c r="O2" s="10"/>
      <c r="P2" s="10"/>
      <c r="R2" s="10"/>
    </row>
    <row r="3" spans="1:25" ht="12.75" customHeight="1" x14ac:dyDescent="0.25">
      <c r="A3" s="409"/>
      <c r="B3" s="248"/>
      <c r="C3" s="237"/>
      <c r="D3" s="248"/>
      <c r="E3" s="248"/>
      <c r="F3" s="248"/>
      <c r="G3" s="248"/>
      <c r="H3" s="248"/>
      <c r="I3" s="248"/>
      <c r="J3" s="248"/>
      <c r="K3" s="248"/>
      <c r="L3"/>
      <c r="M3" s="11"/>
      <c r="N3" s="10"/>
      <c r="O3" s="10"/>
      <c r="P3" s="10"/>
      <c r="R3" s="10"/>
    </row>
    <row r="4" spans="1:25" s="9" customFormat="1" ht="12.75" customHeight="1" x14ac:dyDescent="0.25">
      <c r="A4" s="262"/>
      <c r="B4" s="410" t="s">
        <v>50</v>
      </c>
      <c r="C4" s="410"/>
      <c r="D4" s="411" t="s">
        <v>51</v>
      </c>
      <c r="E4" s="412"/>
      <c r="F4" s="410" t="s">
        <v>274</v>
      </c>
      <c r="G4" s="410" t="s">
        <v>52</v>
      </c>
      <c r="H4" s="410" t="s">
        <v>181</v>
      </c>
      <c r="I4" s="410" t="s">
        <v>54</v>
      </c>
      <c r="J4" s="410" t="s">
        <v>67</v>
      </c>
      <c r="K4" s="410" t="s">
        <v>13</v>
      </c>
      <c r="L4"/>
    </row>
    <row r="5" spans="1:25" s="9" customFormat="1" ht="12.75" customHeight="1" x14ac:dyDescent="0.25">
      <c r="A5" s="262"/>
      <c r="B5" s="410"/>
      <c r="C5" s="410"/>
      <c r="D5" s="410"/>
      <c r="E5" s="410" t="s">
        <v>384</v>
      </c>
      <c r="F5" s="410" t="s">
        <v>55</v>
      </c>
      <c r="G5" s="410"/>
      <c r="H5" s="413"/>
      <c r="I5" s="410" t="s">
        <v>56</v>
      </c>
      <c r="J5" s="410" t="s">
        <v>56</v>
      </c>
      <c r="K5" s="410"/>
      <c r="L5"/>
    </row>
    <row r="6" spans="1:25" s="9" customFormat="1" ht="12.75" customHeight="1" x14ac:dyDescent="0.25">
      <c r="A6" s="262" t="s">
        <v>61</v>
      </c>
      <c r="B6" s="410"/>
      <c r="C6" s="410"/>
      <c r="D6" s="410"/>
      <c r="E6" s="410" t="s">
        <v>57</v>
      </c>
      <c r="F6" s="410"/>
      <c r="G6" s="410"/>
      <c r="H6" s="413"/>
      <c r="I6" s="410" t="s">
        <v>58</v>
      </c>
      <c r="J6" s="410"/>
      <c r="K6" s="410"/>
      <c r="L6"/>
      <c r="M6"/>
    </row>
    <row r="7" spans="1:25" s="9" customFormat="1" ht="12.75" customHeight="1" x14ac:dyDescent="0.25">
      <c r="A7" s="409" t="s">
        <v>62</v>
      </c>
      <c r="B7" s="414"/>
      <c r="C7" s="415"/>
      <c r="D7" s="414"/>
      <c r="E7" s="416"/>
      <c r="F7" s="414"/>
      <c r="G7" s="414"/>
      <c r="H7" s="414"/>
      <c r="I7" s="416" t="s">
        <v>59</v>
      </c>
      <c r="J7" s="414"/>
      <c r="K7" s="414"/>
      <c r="L7"/>
      <c r="M7"/>
    </row>
    <row r="8" spans="1:25" ht="12.75" customHeight="1" x14ac:dyDescent="0.25">
      <c r="A8" s="153" t="s">
        <v>388</v>
      </c>
      <c r="B8" s="22"/>
      <c r="C8" s="417"/>
      <c r="D8" s="238"/>
      <c r="E8" s="403"/>
      <c r="F8" s="22"/>
      <c r="G8" s="22"/>
      <c r="H8" s="22"/>
      <c r="I8" s="22"/>
      <c r="J8" s="22"/>
      <c r="K8" s="22"/>
      <c r="L8"/>
      <c r="M8"/>
      <c r="N8" s="11"/>
      <c r="O8" s="163"/>
      <c r="P8" s="9"/>
      <c r="Q8" s="163"/>
      <c r="R8" s="10"/>
      <c r="S8" s="226"/>
    </row>
    <row r="9" spans="1:25" ht="12.75" customHeight="1" x14ac:dyDescent="0.25">
      <c r="A9" s="418" t="s">
        <v>601</v>
      </c>
      <c r="B9" s="403">
        <v>8158</v>
      </c>
      <c r="C9" s="417"/>
      <c r="D9" s="403">
        <v>44324</v>
      </c>
      <c r="E9" s="403">
        <v>150</v>
      </c>
      <c r="F9" s="403">
        <v>2</v>
      </c>
      <c r="G9" s="403" t="s">
        <v>319</v>
      </c>
      <c r="H9" s="403">
        <v>9</v>
      </c>
      <c r="I9" s="403">
        <v>1</v>
      </c>
      <c r="J9" s="403">
        <v>3973</v>
      </c>
      <c r="K9" s="403">
        <v>56467</v>
      </c>
      <c r="L9"/>
      <c r="M9"/>
      <c r="N9" s="11"/>
      <c r="O9" s="163"/>
      <c r="P9" s="9"/>
      <c r="Q9" s="163"/>
      <c r="R9" s="10"/>
      <c r="S9" s="226"/>
    </row>
    <row r="10" spans="1:25" ht="12.75" customHeight="1" x14ac:dyDescent="0.25">
      <c r="A10" s="272" t="s">
        <v>600</v>
      </c>
      <c r="B10" s="403">
        <v>34273</v>
      </c>
      <c r="C10" s="417"/>
      <c r="D10" s="403">
        <v>347558</v>
      </c>
      <c r="E10" s="403">
        <v>2809</v>
      </c>
      <c r="F10" s="403">
        <v>1</v>
      </c>
      <c r="G10" s="403">
        <v>6</v>
      </c>
      <c r="H10" s="403">
        <v>70</v>
      </c>
      <c r="I10" s="403">
        <v>13</v>
      </c>
      <c r="J10" s="403">
        <v>70108</v>
      </c>
      <c r="K10" s="403">
        <v>452029</v>
      </c>
      <c r="L10"/>
      <c r="M10"/>
      <c r="N10" s="11"/>
      <c r="O10" s="163"/>
      <c r="P10" s="9"/>
      <c r="Q10" s="163"/>
      <c r="R10" s="10"/>
      <c r="S10" s="226"/>
    </row>
    <row r="11" spans="1:25" ht="12.75" customHeight="1" x14ac:dyDescent="0.25">
      <c r="A11" s="272" t="s">
        <v>402</v>
      </c>
      <c r="B11" s="403">
        <v>12559</v>
      </c>
      <c r="C11" s="417"/>
      <c r="D11" s="403">
        <v>79374</v>
      </c>
      <c r="E11" s="403">
        <v>649</v>
      </c>
      <c r="F11" s="403" t="s">
        <v>319</v>
      </c>
      <c r="G11" s="403">
        <v>2</v>
      </c>
      <c r="H11" s="403">
        <v>150</v>
      </c>
      <c r="I11" s="403">
        <v>59</v>
      </c>
      <c r="J11" s="403">
        <v>12583</v>
      </c>
      <c r="K11" s="403">
        <v>104727</v>
      </c>
      <c r="L11"/>
      <c r="M11"/>
      <c r="N11" s="11"/>
      <c r="O11" s="163"/>
      <c r="P11" s="9"/>
      <c r="Q11" s="163"/>
      <c r="R11" s="10"/>
      <c r="S11" s="226"/>
    </row>
    <row r="12" spans="1:25" ht="12.75" customHeight="1" x14ac:dyDescent="0.25">
      <c r="A12" s="272" t="s">
        <v>598</v>
      </c>
      <c r="B12" s="403">
        <v>352</v>
      </c>
      <c r="C12" s="417"/>
      <c r="D12" s="403">
        <v>970</v>
      </c>
      <c r="E12" s="403">
        <v>3</v>
      </c>
      <c r="F12" s="403" t="s">
        <v>319</v>
      </c>
      <c r="G12" s="403" t="s">
        <v>319</v>
      </c>
      <c r="H12" s="403">
        <v>2</v>
      </c>
      <c r="I12" s="403">
        <v>4</v>
      </c>
      <c r="J12" s="403">
        <v>327</v>
      </c>
      <c r="K12" s="403">
        <v>1655</v>
      </c>
      <c r="L12"/>
      <c r="M12"/>
      <c r="N12" s="11"/>
      <c r="O12" s="163"/>
      <c r="P12" s="9"/>
      <c r="Q12" s="163"/>
      <c r="R12" s="10"/>
      <c r="S12" s="226"/>
    </row>
    <row r="13" spans="1:25" ht="12.75" customHeight="1" x14ac:dyDescent="0.25">
      <c r="A13" s="272" t="s">
        <v>32</v>
      </c>
      <c r="B13" s="403">
        <v>5</v>
      </c>
      <c r="C13" s="417"/>
      <c r="D13" s="403">
        <v>24</v>
      </c>
      <c r="E13" s="403" t="s">
        <v>319</v>
      </c>
      <c r="F13" s="403" t="s">
        <v>319</v>
      </c>
      <c r="G13" s="403" t="s">
        <v>319</v>
      </c>
      <c r="H13" s="403" t="s">
        <v>319</v>
      </c>
      <c r="I13" s="403" t="s">
        <v>319</v>
      </c>
      <c r="J13" s="403">
        <v>9</v>
      </c>
      <c r="K13" s="403">
        <v>38</v>
      </c>
      <c r="L13"/>
      <c r="M13"/>
      <c r="N13" s="11"/>
      <c r="O13" s="163"/>
      <c r="P13" s="9"/>
      <c r="Q13" s="163"/>
      <c r="R13" s="10"/>
      <c r="S13" s="226"/>
    </row>
    <row r="14" spans="1:25" s="71" customFormat="1" ht="12.75" customHeight="1" x14ac:dyDescent="0.25">
      <c r="A14" s="419" t="s">
        <v>37</v>
      </c>
      <c r="B14" s="101">
        <v>55347</v>
      </c>
      <c r="C14" s="101"/>
      <c r="D14" s="101">
        <v>472250</v>
      </c>
      <c r="E14" s="101">
        <v>3611</v>
      </c>
      <c r="F14" s="101">
        <v>3</v>
      </c>
      <c r="G14" s="101">
        <v>8</v>
      </c>
      <c r="H14" s="101">
        <v>231</v>
      </c>
      <c r="I14" s="101">
        <v>77</v>
      </c>
      <c r="J14" s="101">
        <v>87000</v>
      </c>
      <c r="K14" s="101">
        <v>614916</v>
      </c>
      <c r="L14" s="420"/>
      <c r="M14" s="420"/>
      <c r="N14" s="65"/>
      <c r="O14" s="421"/>
      <c r="P14" s="190"/>
      <c r="Q14" s="421"/>
      <c r="S14" s="224"/>
    </row>
    <row r="15" spans="1:25" ht="12.75" customHeight="1" x14ac:dyDescent="0.25">
      <c r="A15" s="418"/>
      <c r="B15" s="166"/>
      <c r="C15" s="166"/>
      <c r="D15" s="166"/>
      <c r="E15" s="166"/>
      <c r="F15" s="166"/>
      <c r="G15" s="166"/>
      <c r="H15" s="166"/>
      <c r="I15" s="166"/>
      <c r="J15" s="166"/>
      <c r="K15" s="166"/>
      <c r="L15"/>
      <c r="M15"/>
      <c r="N15" s="11"/>
      <c r="O15" s="163"/>
      <c r="P15" s="9"/>
      <c r="Q15" s="163"/>
      <c r="R15" s="10"/>
      <c r="S15" s="226"/>
    </row>
    <row r="16" spans="1:25" ht="12.75" customHeight="1" x14ac:dyDescent="0.25">
      <c r="A16" s="422" t="s">
        <v>389</v>
      </c>
      <c r="B16" s="22"/>
      <c r="C16" s="417"/>
      <c r="D16" s="238"/>
      <c r="E16" s="403"/>
      <c r="F16" s="22"/>
      <c r="G16" s="22"/>
      <c r="H16" s="22"/>
      <c r="I16" s="22"/>
      <c r="J16" s="22"/>
      <c r="K16" s="22"/>
      <c r="L16"/>
      <c r="M16"/>
      <c r="N16" s="11"/>
      <c r="O16" s="163"/>
      <c r="P16" s="9"/>
      <c r="Q16" s="163"/>
      <c r="R16" s="10"/>
      <c r="S16" s="226"/>
    </row>
    <row r="17" spans="1:24" ht="12.75" customHeight="1" x14ac:dyDescent="0.25">
      <c r="A17" s="423" t="s">
        <v>599</v>
      </c>
      <c r="B17" s="403">
        <v>1371</v>
      </c>
      <c r="C17" s="417"/>
      <c r="D17" s="403">
        <v>1935</v>
      </c>
      <c r="E17" s="403">
        <v>66</v>
      </c>
      <c r="F17" s="403" t="s">
        <v>319</v>
      </c>
      <c r="G17" s="403">
        <v>11</v>
      </c>
      <c r="H17" s="403">
        <v>35</v>
      </c>
      <c r="I17" s="403">
        <v>8</v>
      </c>
      <c r="J17" s="403">
        <v>1104</v>
      </c>
      <c r="K17" s="403">
        <v>4464</v>
      </c>
      <c r="L17"/>
      <c r="M17"/>
      <c r="N17" s="11"/>
      <c r="O17" s="163"/>
      <c r="P17" s="9"/>
      <c r="Q17" s="163"/>
      <c r="R17" s="10"/>
      <c r="S17" s="226"/>
    </row>
    <row r="18" spans="1:24" ht="12.75" customHeight="1" x14ac:dyDescent="0.25">
      <c r="A18" s="272" t="s">
        <v>390</v>
      </c>
      <c r="B18" s="403">
        <v>1189</v>
      </c>
      <c r="C18" s="417"/>
      <c r="D18" s="403">
        <v>2360</v>
      </c>
      <c r="E18" s="403">
        <v>206</v>
      </c>
      <c r="F18" s="403" t="s">
        <v>319</v>
      </c>
      <c r="G18" s="403">
        <v>17</v>
      </c>
      <c r="H18" s="403">
        <v>10</v>
      </c>
      <c r="I18" s="403">
        <v>77</v>
      </c>
      <c r="J18" s="403">
        <v>1410</v>
      </c>
      <c r="K18" s="403">
        <v>5063</v>
      </c>
      <c r="L18"/>
      <c r="M18"/>
      <c r="N18" s="11"/>
      <c r="O18" s="163"/>
      <c r="P18" s="9"/>
      <c r="Q18" s="163"/>
      <c r="R18" s="10"/>
      <c r="S18" s="226"/>
    </row>
    <row r="19" spans="1:24" ht="12.75" customHeight="1" x14ac:dyDescent="0.25">
      <c r="A19" s="272" t="s">
        <v>391</v>
      </c>
      <c r="B19" s="403">
        <v>1198</v>
      </c>
      <c r="C19" s="417"/>
      <c r="D19" s="403">
        <v>1664</v>
      </c>
      <c r="E19" s="403">
        <v>160</v>
      </c>
      <c r="F19" s="403">
        <v>1</v>
      </c>
      <c r="G19" s="403">
        <v>51</v>
      </c>
      <c r="H19" s="403">
        <v>14</v>
      </c>
      <c r="I19" s="403">
        <v>38</v>
      </c>
      <c r="J19" s="403">
        <v>1380</v>
      </c>
      <c r="K19" s="403">
        <v>4346</v>
      </c>
      <c r="L19"/>
      <c r="M19"/>
      <c r="N19" s="11"/>
      <c r="O19" s="163"/>
      <c r="P19"/>
      <c r="Q19" s="163"/>
      <c r="R19" s="10"/>
      <c r="S19" s="226"/>
    </row>
    <row r="20" spans="1:24" ht="12.75" customHeight="1" x14ac:dyDescent="0.25">
      <c r="A20" s="272" t="s">
        <v>392</v>
      </c>
      <c r="B20" s="403">
        <v>1205</v>
      </c>
      <c r="C20" s="417"/>
      <c r="D20" s="403">
        <v>3007</v>
      </c>
      <c r="E20" s="403">
        <v>873</v>
      </c>
      <c r="F20" s="403">
        <v>1</v>
      </c>
      <c r="G20" s="403">
        <v>86</v>
      </c>
      <c r="H20" s="403">
        <v>25</v>
      </c>
      <c r="I20" s="403">
        <v>129</v>
      </c>
      <c r="J20" s="403">
        <v>2059</v>
      </c>
      <c r="K20" s="403">
        <v>6512</v>
      </c>
      <c r="L20"/>
      <c r="M20"/>
      <c r="N20" s="11"/>
      <c r="O20" s="163"/>
      <c r="P20"/>
      <c r="Q20" s="163"/>
      <c r="R20" s="10"/>
      <c r="S20" s="226"/>
    </row>
    <row r="21" spans="1:24" ht="12.75" customHeight="1" x14ac:dyDescent="0.25">
      <c r="A21" s="272" t="s">
        <v>393</v>
      </c>
      <c r="B21" s="403">
        <v>1181</v>
      </c>
      <c r="C21" s="417"/>
      <c r="D21" s="403">
        <v>3148</v>
      </c>
      <c r="E21" s="403">
        <v>745</v>
      </c>
      <c r="F21" s="403">
        <v>4</v>
      </c>
      <c r="G21" s="403">
        <v>169</v>
      </c>
      <c r="H21" s="403">
        <v>371</v>
      </c>
      <c r="I21" s="403">
        <v>130</v>
      </c>
      <c r="J21" s="403">
        <v>2336</v>
      </c>
      <c r="K21" s="403">
        <v>7339</v>
      </c>
      <c r="L21"/>
      <c r="M21"/>
      <c r="N21" s="11"/>
      <c r="O21" s="163"/>
      <c r="P21"/>
      <c r="Q21" s="163"/>
      <c r="R21" s="10"/>
      <c r="S21" s="226"/>
    </row>
    <row r="22" spans="1:24" ht="12.75" customHeight="1" x14ac:dyDescent="0.25">
      <c r="A22" s="272" t="s">
        <v>235</v>
      </c>
      <c r="B22" s="403">
        <v>1042</v>
      </c>
      <c r="C22" s="417"/>
      <c r="D22" s="403">
        <v>661</v>
      </c>
      <c r="E22" s="403">
        <v>204</v>
      </c>
      <c r="F22" s="403">
        <v>11</v>
      </c>
      <c r="G22" s="403">
        <v>312</v>
      </c>
      <c r="H22" s="403">
        <v>1130</v>
      </c>
      <c r="I22" s="403">
        <v>200</v>
      </c>
      <c r="J22" s="403">
        <v>2222</v>
      </c>
      <c r="K22" s="403">
        <v>5578</v>
      </c>
      <c r="L22"/>
      <c r="M22"/>
      <c r="N22" s="11"/>
      <c r="O22" s="163"/>
      <c r="P22" s="9"/>
      <c r="Q22" s="163"/>
      <c r="R22" s="10"/>
      <c r="S22" s="226"/>
    </row>
    <row r="23" spans="1:24" ht="12.75" customHeight="1" x14ac:dyDescent="0.25">
      <c r="A23" s="272" t="s">
        <v>394</v>
      </c>
      <c r="B23" s="403">
        <v>1716</v>
      </c>
      <c r="C23" s="417"/>
      <c r="D23" s="403">
        <v>4632</v>
      </c>
      <c r="E23" s="403">
        <v>2927</v>
      </c>
      <c r="F23" s="403">
        <v>155</v>
      </c>
      <c r="G23" s="403">
        <v>596</v>
      </c>
      <c r="H23" s="403">
        <v>675</v>
      </c>
      <c r="I23" s="403">
        <v>261</v>
      </c>
      <c r="J23" s="403">
        <v>2889</v>
      </c>
      <c r="K23" s="403">
        <v>10924</v>
      </c>
      <c r="L23"/>
      <c r="M23"/>
      <c r="N23" s="11"/>
      <c r="O23" s="163"/>
      <c r="P23" s="9"/>
      <c r="Q23" s="163"/>
      <c r="R23" s="10"/>
      <c r="S23" s="226"/>
    </row>
    <row r="24" spans="1:24" ht="12.75" customHeight="1" x14ac:dyDescent="0.25">
      <c r="A24" s="272" t="s">
        <v>395</v>
      </c>
      <c r="B24" s="403">
        <v>1276</v>
      </c>
      <c r="C24" s="417"/>
      <c r="D24" s="403">
        <v>6250</v>
      </c>
      <c r="E24" s="403">
        <v>2427</v>
      </c>
      <c r="F24" s="403">
        <v>326</v>
      </c>
      <c r="G24" s="403">
        <v>795</v>
      </c>
      <c r="H24" s="403">
        <v>289</v>
      </c>
      <c r="I24" s="403">
        <v>793</v>
      </c>
      <c r="J24" s="403">
        <v>5828</v>
      </c>
      <c r="K24" s="403">
        <v>15557</v>
      </c>
      <c r="L24"/>
      <c r="M24"/>
      <c r="N24" s="11"/>
      <c r="O24" s="163"/>
      <c r="P24" s="9"/>
      <c r="Q24" s="163"/>
      <c r="R24" s="10"/>
      <c r="S24" s="226"/>
    </row>
    <row r="25" spans="1:24" ht="12.75" customHeight="1" x14ac:dyDescent="0.25">
      <c r="A25" s="272" t="s">
        <v>396</v>
      </c>
      <c r="B25" s="403">
        <v>483</v>
      </c>
      <c r="C25" s="417"/>
      <c r="D25" s="403">
        <v>661</v>
      </c>
      <c r="E25" s="403">
        <v>112</v>
      </c>
      <c r="F25" s="403">
        <v>1049</v>
      </c>
      <c r="G25" s="403">
        <v>334</v>
      </c>
      <c r="H25" s="403">
        <v>4239</v>
      </c>
      <c r="I25" s="403">
        <v>1724</v>
      </c>
      <c r="J25" s="403">
        <v>4869</v>
      </c>
      <c r="K25" s="403">
        <v>13359</v>
      </c>
      <c r="L25"/>
      <c r="M25"/>
      <c r="N25" s="11"/>
      <c r="O25" s="163"/>
      <c r="P25" s="9"/>
      <c r="Q25" s="163"/>
      <c r="R25" s="10"/>
      <c r="S25" s="226"/>
    </row>
    <row r="26" spans="1:24" ht="12.75" customHeight="1" x14ac:dyDescent="0.25">
      <c r="A26" s="272" t="s">
        <v>397</v>
      </c>
      <c r="B26" s="403">
        <v>116</v>
      </c>
      <c r="C26" s="417"/>
      <c r="D26" s="403">
        <v>32</v>
      </c>
      <c r="E26" s="403">
        <v>10</v>
      </c>
      <c r="F26" s="403">
        <v>335</v>
      </c>
      <c r="G26" s="403">
        <v>96</v>
      </c>
      <c r="H26" s="403">
        <v>1981</v>
      </c>
      <c r="I26" s="403">
        <v>826</v>
      </c>
      <c r="J26" s="403">
        <v>2830</v>
      </c>
      <c r="K26" s="403">
        <v>6216</v>
      </c>
      <c r="L26"/>
      <c r="M26"/>
      <c r="N26" s="11"/>
      <c r="O26" s="163"/>
      <c r="P26" s="9"/>
      <c r="Q26" s="163"/>
      <c r="R26" s="10"/>
      <c r="S26" s="226"/>
    </row>
    <row r="27" spans="1:24" ht="12.75" customHeight="1" x14ac:dyDescent="0.25">
      <c r="A27" s="272" t="s">
        <v>398</v>
      </c>
      <c r="B27" s="403">
        <v>153</v>
      </c>
      <c r="C27" s="417"/>
      <c r="D27" s="403">
        <v>41</v>
      </c>
      <c r="E27" s="403">
        <v>11</v>
      </c>
      <c r="F27" s="403">
        <v>283</v>
      </c>
      <c r="G27" s="403">
        <v>124</v>
      </c>
      <c r="H27" s="403">
        <v>398</v>
      </c>
      <c r="I27" s="403">
        <v>609</v>
      </c>
      <c r="J27" s="403">
        <v>2928</v>
      </c>
      <c r="K27" s="403">
        <v>4536</v>
      </c>
      <c r="L27"/>
      <c r="M27"/>
      <c r="N27" s="11"/>
      <c r="O27" s="163"/>
      <c r="P27" s="9"/>
      <c r="Q27" s="163"/>
      <c r="R27" s="10"/>
      <c r="S27" s="226"/>
    </row>
    <row r="28" spans="1:24" ht="12.75" customHeight="1" x14ac:dyDescent="0.25">
      <c r="A28" s="272" t="s">
        <v>399</v>
      </c>
      <c r="B28" s="403">
        <v>14</v>
      </c>
      <c r="C28" s="417"/>
      <c r="D28" s="403">
        <v>8</v>
      </c>
      <c r="E28" s="403">
        <v>2</v>
      </c>
      <c r="F28" s="403">
        <v>23</v>
      </c>
      <c r="G28" s="403">
        <v>6</v>
      </c>
      <c r="H28" s="403">
        <v>79</v>
      </c>
      <c r="I28" s="403">
        <v>75</v>
      </c>
      <c r="J28" s="403">
        <v>608</v>
      </c>
      <c r="K28" s="403">
        <v>813</v>
      </c>
      <c r="L28"/>
      <c r="M28"/>
      <c r="N28" s="11"/>
      <c r="O28" s="163"/>
      <c r="P28" s="9"/>
      <c r="Q28" s="163"/>
      <c r="R28" s="10"/>
      <c r="S28" s="226"/>
    </row>
    <row r="29" spans="1:24" ht="12.75" customHeight="1" x14ac:dyDescent="0.25">
      <c r="A29" s="272" t="s">
        <v>400</v>
      </c>
      <c r="B29" s="403">
        <v>10</v>
      </c>
      <c r="C29" s="417"/>
      <c r="D29" s="403" t="s">
        <v>319</v>
      </c>
      <c r="E29" s="403" t="s">
        <v>319</v>
      </c>
      <c r="F29" s="403" t="s">
        <v>319</v>
      </c>
      <c r="G29" s="403" t="s">
        <v>319</v>
      </c>
      <c r="H29" s="403">
        <v>254</v>
      </c>
      <c r="I29" s="403">
        <v>8</v>
      </c>
      <c r="J29" s="403">
        <v>59</v>
      </c>
      <c r="K29" s="403">
        <v>331</v>
      </c>
      <c r="L29"/>
      <c r="M29"/>
      <c r="N29" s="11"/>
      <c r="O29" s="163"/>
      <c r="P29" s="9"/>
      <c r="Q29" s="163"/>
      <c r="R29" s="10"/>
      <c r="S29" s="226"/>
    </row>
    <row r="30" spans="1:24" s="279" customFormat="1" ht="12.75" customHeight="1" x14ac:dyDescent="0.25">
      <c r="A30" s="272" t="s">
        <v>32</v>
      </c>
      <c r="B30" s="403">
        <v>2</v>
      </c>
      <c r="C30" s="417"/>
      <c r="D30" s="403">
        <v>15</v>
      </c>
      <c r="E30" s="403" t="s">
        <v>319</v>
      </c>
      <c r="F30" s="403" t="s">
        <v>319</v>
      </c>
      <c r="G30" s="403" t="s">
        <v>319</v>
      </c>
      <c r="H30" s="403" t="s">
        <v>319</v>
      </c>
      <c r="I30" s="403" t="s">
        <v>319</v>
      </c>
      <c r="J30" s="403">
        <v>376</v>
      </c>
      <c r="K30" s="403">
        <v>393</v>
      </c>
      <c r="L30" s="67"/>
      <c r="M30"/>
      <c r="N30" s="163"/>
      <c r="P30" s="424"/>
    </row>
    <row r="31" spans="1:24" ht="12.75" customHeight="1" x14ac:dyDescent="0.25">
      <c r="A31" s="678" t="s">
        <v>37</v>
      </c>
      <c r="B31" s="679">
        <v>10956</v>
      </c>
      <c r="C31" s="679"/>
      <c r="D31" s="679">
        <v>24414</v>
      </c>
      <c r="E31" s="679">
        <v>7743</v>
      </c>
      <c r="F31" s="679">
        <v>2188</v>
      </c>
      <c r="G31" s="679">
        <v>2597</v>
      </c>
      <c r="H31" s="679">
        <v>9500</v>
      </c>
      <c r="I31" s="679">
        <v>4878</v>
      </c>
      <c r="J31" s="679">
        <v>30898</v>
      </c>
      <c r="K31" s="679">
        <v>85431</v>
      </c>
      <c r="L31"/>
      <c r="M31" s="10"/>
      <c r="N31" s="226"/>
      <c r="O31" s="10"/>
      <c r="P31" s="10"/>
      <c r="R31" s="10"/>
    </row>
    <row r="32" spans="1:24" s="71" customFormat="1" ht="12.75" customHeight="1" x14ac:dyDescent="0.25">
      <c r="A32" s="262"/>
      <c r="B32" s="425"/>
      <c r="C32" s="425"/>
      <c r="D32" s="425"/>
      <c r="E32" s="425"/>
      <c r="F32" s="425"/>
      <c r="G32" s="425"/>
      <c r="H32" s="425"/>
      <c r="I32" s="425"/>
      <c r="J32" s="425"/>
      <c r="K32" s="425"/>
      <c r="L32"/>
      <c r="M32" s="190"/>
      <c r="N32" s="190"/>
      <c r="O32" s="421"/>
      <c r="Q32" s="224"/>
      <c r="W32" s="10"/>
      <c r="X32" s="10"/>
    </row>
    <row r="33" spans="1:24" s="71" customFormat="1" ht="12.75" customHeight="1" x14ac:dyDescent="0.25">
      <c r="A33" s="262"/>
      <c r="B33" s="426"/>
      <c r="C33" s="426"/>
      <c r="D33" s="426"/>
      <c r="E33" s="426"/>
      <c r="F33" s="426"/>
      <c r="G33" s="426"/>
      <c r="H33" s="426"/>
      <c r="I33" s="426"/>
      <c r="J33" s="426"/>
      <c r="K33" s="426"/>
      <c r="L33"/>
      <c r="M33" s="190"/>
      <c r="N33" s="190"/>
      <c r="O33" s="421"/>
      <c r="Q33" s="224"/>
      <c r="W33" s="10"/>
      <c r="X33" s="10"/>
    </row>
    <row r="34" spans="1:24" s="71" customFormat="1" ht="12.75" customHeight="1" x14ac:dyDescent="0.25">
      <c r="A34" s="262"/>
      <c r="B34" s="426"/>
      <c r="C34" s="426"/>
      <c r="D34" s="426"/>
      <c r="E34" s="426"/>
      <c r="F34" s="426"/>
      <c r="G34" s="426"/>
      <c r="H34" s="426"/>
      <c r="I34" s="426"/>
      <c r="J34" s="426"/>
      <c r="K34" s="426"/>
      <c r="L34"/>
      <c r="M34" s="190"/>
      <c r="N34" s="190"/>
      <c r="O34" s="421"/>
      <c r="Q34" s="224"/>
      <c r="W34" s="10"/>
      <c r="X34" s="10"/>
    </row>
    <row r="35" spans="1:24" s="71" customFormat="1" ht="12.75" customHeight="1" x14ac:dyDescent="0.25">
      <c r="A35" s="190"/>
      <c r="B35"/>
      <c r="C35"/>
      <c r="D35"/>
      <c r="E35"/>
      <c r="F35"/>
      <c r="G35"/>
      <c r="H35"/>
      <c r="I35"/>
      <c r="J35"/>
      <c r="K35"/>
      <c r="L35"/>
      <c r="M35" s="190"/>
      <c r="N35" s="190"/>
      <c r="O35" s="421"/>
      <c r="Q35" s="224"/>
      <c r="W35" s="10"/>
      <c r="X35" s="10"/>
    </row>
    <row r="36" spans="1:24" ht="12.75" customHeight="1" x14ac:dyDescent="0.25">
      <c r="A36" s="374" t="s">
        <v>451</v>
      </c>
      <c r="B36" s="71"/>
      <c r="C36" s="71"/>
      <c r="D36" s="71"/>
      <c r="E36" s="71"/>
      <c r="F36" s="65"/>
      <c r="G36" s="65"/>
      <c r="H36" s="65"/>
      <c r="I36" s="65"/>
      <c r="J36" s="65"/>
      <c r="K36" s="65"/>
      <c r="L36" s="65"/>
      <c r="M36" s="71"/>
      <c r="N36" s="10"/>
      <c r="O36" s="10"/>
      <c r="P36" s="10"/>
      <c r="R36" s="10"/>
    </row>
    <row r="37" spans="1:24" ht="12.75" customHeight="1" x14ac:dyDescent="0.2">
      <c r="A37" s="240" t="s">
        <v>452</v>
      </c>
      <c r="B37" s="10"/>
      <c r="C37" s="10"/>
      <c r="D37" s="10"/>
      <c r="E37" s="10"/>
      <c r="F37" s="11"/>
      <c r="G37" s="11"/>
      <c r="H37" s="11"/>
      <c r="I37" s="11"/>
      <c r="J37" s="11"/>
      <c r="K37" s="11"/>
      <c r="L37" s="11"/>
      <c r="M37" s="10"/>
      <c r="N37" s="10"/>
      <c r="O37" s="10"/>
      <c r="P37" s="10"/>
      <c r="R37" s="10"/>
    </row>
    <row r="38" spans="1:24" ht="12.75" customHeight="1" x14ac:dyDescent="0.2">
      <c r="A38" s="16"/>
      <c r="B38" s="17"/>
      <c r="C38" s="17"/>
      <c r="D38" s="17"/>
      <c r="E38" s="17"/>
      <c r="F38" s="173"/>
      <c r="G38" s="173"/>
      <c r="H38" s="173"/>
      <c r="I38" s="173"/>
      <c r="J38" s="173"/>
      <c r="K38" s="173"/>
      <c r="L38" s="71"/>
      <c r="M38" s="10"/>
      <c r="N38" s="10"/>
      <c r="O38" s="10"/>
      <c r="P38" s="10"/>
      <c r="R38" s="10"/>
    </row>
    <row r="39" spans="1:24" s="9" customFormat="1" ht="12.75" customHeight="1" x14ac:dyDescent="0.2">
      <c r="B39" s="28" t="s">
        <v>50</v>
      </c>
      <c r="C39" s="28"/>
      <c r="D39" s="716" t="s">
        <v>51</v>
      </c>
      <c r="E39" s="716"/>
      <c r="F39" s="41" t="s">
        <v>274</v>
      </c>
      <c r="G39" s="28" t="s">
        <v>52</v>
      </c>
      <c r="H39" s="28" t="s">
        <v>53</v>
      </c>
      <c r="I39" s="28" t="s">
        <v>54</v>
      </c>
      <c r="J39" s="28" t="s">
        <v>67</v>
      </c>
      <c r="K39" s="427" t="s">
        <v>13</v>
      </c>
    </row>
    <row r="40" spans="1:24" s="9" customFormat="1" ht="12.75" customHeight="1" x14ac:dyDescent="0.2">
      <c r="E40" s="41" t="s">
        <v>384</v>
      </c>
      <c r="F40" s="28" t="s">
        <v>55</v>
      </c>
      <c r="G40" s="28"/>
      <c r="H40" s="194"/>
      <c r="I40" s="28" t="s">
        <v>56</v>
      </c>
      <c r="J40" s="28" t="s">
        <v>56</v>
      </c>
      <c r="K40" s="28"/>
    </row>
    <row r="41" spans="1:24" s="9" customFormat="1" ht="12.75" customHeight="1" x14ac:dyDescent="0.2">
      <c r="A41" s="193"/>
      <c r="E41" s="28" t="s">
        <v>57</v>
      </c>
      <c r="F41" s="28"/>
      <c r="G41" s="28"/>
      <c r="H41" s="194"/>
      <c r="I41" s="28" t="s">
        <v>58</v>
      </c>
      <c r="J41" s="28"/>
      <c r="K41" s="427"/>
      <c r="M41" s="163"/>
    </row>
    <row r="42" spans="1:24" s="9" customFormat="1" ht="12.75" customHeight="1" x14ac:dyDescent="0.25">
      <c r="A42" s="16" t="s">
        <v>63</v>
      </c>
      <c r="B42" s="114"/>
      <c r="C42" s="114"/>
      <c r="D42" s="114"/>
      <c r="E42" s="16"/>
      <c r="F42" s="114"/>
      <c r="G42" s="114"/>
      <c r="H42" s="114"/>
      <c r="I42" s="50" t="s">
        <v>59</v>
      </c>
      <c r="J42" s="114"/>
      <c r="K42" s="428"/>
      <c r="L42"/>
      <c r="M42"/>
    </row>
    <row r="43" spans="1:24" ht="12.75" customHeight="1" x14ac:dyDescent="0.25">
      <c r="A43" s="280" t="s">
        <v>602</v>
      </c>
      <c r="B43" s="403">
        <v>3445</v>
      </c>
      <c r="C43" s="403"/>
      <c r="D43" s="403">
        <v>1147</v>
      </c>
      <c r="E43" s="403">
        <v>1</v>
      </c>
      <c r="F43" s="403" t="s">
        <v>319</v>
      </c>
      <c r="G43" s="403" t="s">
        <v>319</v>
      </c>
      <c r="H43" s="403" t="s">
        <v>319</v>
      </c>
      <c r="I43" s="403">
        <v>1</v>
      </c>
      <c r="J43" s="403">
        <v>113</v>
      </c>
      <c r="K43" s="403">
        <v>4706</v>
      </c>
      <c r="L43"/>
      <c r="M43"/>
      <c r="N43" s="163"/>
    </row>
    <row r="44" spans="1:24" ht="12.75" customHeight="1" x14ac:dyDescent="0.25">
      <c r="A44" s="272" t="s">
        <v>232</v>
      </c>
      <c r="B44" s="403">
        <v>3526</v>
      </c>
      <c r="C44" s="403"/>
      <c r="D44" s="403">
        <v>46362</v>
      </c>
      <c r="E44" s="403">
        <v>17</v>
      </c>
      <c r="F44" s="403" t="s">
        <v>319</v>
      </c>
      <c r="G44" s="403" t="s">
        <v>319</v>
      </c>
      <c r="H44" s="403">
        <v>1</v>
      </c>
      <c r="I44" s="403" t="s">
        <v>319</v>
      </c>
      <c r="J44" s="403">
        <v>603</v>
      </c>
      <c r="K44" s="403">
        <v>50492</v>
      </c>
      <c r="L44"/>
      <c r="M44"/>
      <c r="N44" s="163"/>
    </row>
    <row r="45" spans="1:24" ht="12.75" customHeight="1" x14ac:dyDescent="0.25">
      <c r="A45" s="272" t="s">
        <v>229</v>
      </c>
      <c r="B45" s="403">
        <v>4962</v>
      </c>
      <c r="C45" s="403"/>
      <c r="D45" s="403">
        <v>192171</v>
      </c>
      <c r="E45" s="403">
        <v>94</v>
      </c>
      <c r="F45" s="403">
        <v>1</v>
      </c>
      <c r="G45" s="403" t="s">
        <v>319</v>
      </c>
      <c r="H45" s="403">
        <v>2</v>
      </c>
      <c r="I45" s="403">
        <v>2</v>
      </c>
      <c r="J45" s="403">
        <v>2414</v>
      </c>
      <c r="K45" s="403">
        <v>199552</v>
      </c>
      <c r="L45"/>
      <c r="M45"/>
      <c r="N45" s="163"/>
    </row>
    <row r="46" spans="1:24" ht="12.75" customHeight="1" x14ac:dyDescent="0.25">
      <c r="A46" s="272" t="s">
        <v>230</v>
      </c>
      <c r="B46" s="403">
        <v>27166</v>
      </c>
      <c r="C46" s="403"/>
      <c r="D46" s="403">
        <v>102285</v>
      </c>
      <c r="E46" s="403">
        <v>120</v>
      </c>
      <c r="F46" s="403" t="s">
        <v>319</v>
      </c>
      <c r="G46" s="403">
        <v>2</v>
      </c>
      <c r="H46" s="403">
        <v>2</v>
      </c>
      <c r="I46" s="403">
        <v>3</v>
      </c>
      <c r="J46" s="403">
        <v>30746</v>
      </c>
      <c r="K46" s="403">
        <v>160204</v>
      </c>
      <c r="L46"/>
      <c r="M46"/>
      <c r="N46" s="163"/>
    </row>
    <row r="47" spans="1:24" ht="12.75" customHeight="1" x14ac:dyDescent="0.25">
      <c r="A47" s="272" t="s">
        <v>231</v>
      </c>
      <c r="B47" s="403">
        <v>16248</v>
      </c>
      <c r="C47" s="403"/>
      <c r="D47" s="403">
        <v>130285</v>
      </c>
      <c r="E47" s="403">
        <v>3379</v>
      </c>
      <c r="F47" s="403">
        <v>2</v>
      </c>
      <c r="G47" s="403">
        <v>6</v>
      </c>
      <c r="H47" s="403">
        <v>226</v>
      </c>
      <c r="I47" s="403">
        <v>71</v>
      </c>
      <c r="J47" s="403">
        <v>53124</v>
      </c>
      <c r="K47" s="403">
        <v>199962</v>
      </c>
      <c r="L47"/>
      <c r="M47"/>
      <c r="N47" s="163"/>
    </row>
    <row r="48" spans="1:24" ht="12.75" customHeight="1" x14ac:dyDescent="0.25">
      <c r="A48" s="272" t="s">
        <v>233</v>
      </c>
      <c r="B48" s="403">
        <v>1680</v>
      </c>
      <c r="C48" s="403"/>
      <c r="D48" s="403">
        <v>2251</v>
      </c>
      <c r="E48" s="403">
        <v>81</v>
      </c>
      <c r="F48" s="403" t="s">
        <v>319</v>
      </c>
      <c r="G48" s="403">
        <v>9</v>
      </c>
      <c r="H48" s="403">
        <v>31</v>
      </c>
      <c r="I48" s="403">
        <v>59</v>
      </c>
      <c r="J48" s="403">
        <v>879</v>
      </c>
      <c r="K48" s="403">
        <v>4909</v>
      </c>
      <c r="L48"/>
      <c r="M48"/>
      <c r="N48" s="163"/>
    </row>
    <row r="49" spans="1:15" ht="12.75" customHeight="1" x14ac:dyDescent="0.25">
      <c r="A49" s="272" t="s">
        <v>234</v>
      </c>
      <c r="B49" s="403">
        <v>1007</v>
      </c>
      <c r="C49" s="403"/>
      <c r="D49" s="403">
        <v>1279</v>
      </c>
      <c r="E49" s="403">
        <v>111</v>
      </c>
      <c r="F49" s="403">
        <v>1</v>
      </c>
      <c r="G49" s="403">
        <v>9</v>
      </c>
      <c r="H49" s="403">
        <v>16</v>
      </c>
      <c r="I49" s="403">
        <v>36</v>
      </c>
      <c r="J49" s="403">
        <v>899</v>
      </c>
      <c r="K49" s="403">
        <v>3247</v>
      </c>
      <c r="L49"/>
      <c r="M49"/>
      <c r="N49" s="163"/>
    </row>
    <row r="50" spans="1:15" ht="12.75" customHeight="1" x14ac:dyDescent="0.25">
      <c r="A50" s="272" t="s">
        <v>235</v>
      </c>
      <c r="B50" s="403">
        <v>875</v>
      </c>
      <c r="C50" s="403"/>
      <c r="D50" s="403">
        <v>1813</v>
      </c>
      <c r="E50" s="403">
        <v>162</v>
      </c>
      <c r="F50" s="403" t="s">
        <v>319</v>
      </c>
      <c r="G50" s="403">
        <v>14</v>
      </c>
      <c r="H50" s="403">
        <v>10</v>
      </c>
      <c r="I50" s="403">
        <v>41</v>
      </c>
      <c r="J50" s="403">
        <v>916</v>
      </c>
      <c r="K50" s="403">
        <v>3669</v>
      </c>
      <c r="L50"/>
      <c r="M50"/>
      <c r="N50" s="163"/>
    </row>
    <row r="51" spans="1:15" ht="12.75" customHeight="1" x14ac:dyDescent="0.25">
      <c r="A51" s="272" t="s">
        <v>236</v>
      </c>
      <c r="B51" s="403">
        <v>1004</v>
      </c>
      <c r="C51" s="403"/>
      <c r="D51" s="403">
        <v>2482</v>
      </c>
      <c r="E51" s="403">
        <v>531</v>
      </c>
      <c r="F51" s="403">
        <v>1</v>
      </c>
      <c r="G51" s="403">
        <v>63</v>
      </c>
      <c r="H51" s="403">
        <v>30</v>
      </c>
      <c r="I51" s="403">
        <v>39</v>
      </c>
      <c r="J51" s="403">
        <v>1028</v>
      </c>
      <c r="K51" s="403">
        <v>4647</v>
      </c>
      <c r="L51"/>
      <c r="M51"/>
      <c r="N51" s="163"/>
    </row>
    <row r="52" spans="1:15" ht="12.75" customHeight="1" x14ac:dyDescent="0.25">
      <c r="A52" s="272" t="s">
        <v>237</v>
      </c>
      <c r="B52" s="403">
        <v>1218</v>
      </c>
      <c r="C52" s="403"/>
      <c r="D52" s="403">
        <v>3848</v>
      </c>
      <c r="E52" s="403">
        <v>1008</v>
      </c>
      <c r="F52" s="403">
        <v>4</v>
      </c>
      <c r="G52" s="403">
        <v>66</v>
      </c>
      <c r="H52" s="403">
        <v>1425</v>
      </c>
      <c r="I52" s="403">
        <v>274</v>
      </c>
      <c r="J52" s="403">
        <v>2800</v>
      </c>
      <c r="K52" s="403">
        <v>9635</v>
      </c>
      <c r="L52"/>
      <c r="M52"/>
      <c r="N52" s="163"/>
    </row>
    <row r="53" spans="1:15" ht="12.75" customHeight="1" x14ac:dyDescent="0.25">
      <c r="A53" s="272" t="s">
        <v>238</v>
      </c>
      <c r="B53" s="403">
        <v>524</v>
      </c>
      <c r="C53" s="403"/>
      <c r="D53" s="403">
        <v>805</v>
      </c>
      <c r="E53" s="403">
        <v>239</v>
      </c>
      <c r="F53" s="403">
        <v>3</v>
      </c>
      <c r="G53" s="403">
        <v>16</v>
      </c>
      <c r="H53" s="403">
        <v>618</v>
      </c>
      <c r="I53" s="403">
        <v>93</v>
      </c>
      <c r="J53" s="403">
        <v>624</v>
      </c>
      <c r="K53" s="403">
        <v>2683</v>
      </c>
      <c r="L53"/>
      <c r="M53"/>
      <c r="N53" s="163"/>
    </row>
    <row r="54" spans="1:15" ht="12.75" customHeight="1" x14ac:dyDescent="0.25">
      <c r="A54" s="272" t="s">
        <v>239</v>
      </c>
      <c r="B54" s="403">
        <v>252</v>
      </c>
      <c r="C54" s="403"/>
      <c r="D54" s="403">
        <v>19</v>
      </c>
      <c r="E54" s="403">
        <v>1</v>
      </c>
      <c r="F54" s="403">
        <v>6</v>
      </c>
      <c r="G54" s="403">
        <v>7</v>
      </c>
      <c r="H54" s="403">
        <v>99</v>
      </c>
      <c r="I54" s="403">
        <v>17</v>
      </c>
      <c r="J54" s="403">
        <v>163</v>
      </c>
      <c r="K54" s="403">
        <v>563</v>
      </c>
      <c r="L54"/>
      <c r="M54"/>
      <c r="N54" s="163"/>
    </row>
    <row r="55" spans="1:15" ht="12.75" customHeight="1" x14ac:dyDescent="0.25">
      <c r="A55" s="272" t="s">
        <v>240</v>
      </c>
      <c r="B55" s="403">
        <v>464</v>
      </c>
      <c r="C55" s="403"/>
      <c r="D55" s="403">
        <v>360</v>
      </c>
      <c r="E55" s="403">
        <v>103</v>
      </c>
      <c r="F55" s="403">
        <v>13</v>
      </c>
      <c r="G55" s="403">
        <v>63</v>
      </c>
      <c r="H55" s="403">
        <v>446</v>
      </c>
      <c r="I55" s="403">
        <v>131</v>
      </c>
      <c r="J55" s="403">
        <v>1379</v>
      </c>
      <c r="K55" s="403">
        <v>2856</v>
      </c>
      <c r="L55"/>
      <c r="M55"/>
      <c r="N55" s="163"/>
    </row>
    <row r="56" spans="1:15" ht="12.75" customHeight="1" x14ac:dyDescent="0.25">
      <c r="A56" s="272" t="s">
        <v>241</v>
      </c>
      <c r="B56" s="403">
        <v>1955</v>
      </c>
      <c r="C56" s="403"/>
      <c r="D56" s="403">
        <v>10076</v>
      </c>
      <c r="E56" s="403">
        <v>4962</v>
      </c>
      <c r="F56" s="403">
        <v>171</v>
      </c>
      <c r="G56" s="403">
        <v>1391</v>
      </c>
      <c r="H56" s="403">
        <v>5033</v>
      </c>
      <c r="I56" s="403">
        <v>2026</v>
      </c>
      <c r="J56" s="403">
        <v>9152</v>
      </c>
      <c r="K56" s="403">
        <v>29804</v>
      </c>
      <c r="L56"/>
      <c r="M56"/>
      <c r="N56" s="163"/>
    </row>
    <row r="57" spans="1:15" ht="12.75" customHeight="1" x14ac:dyDescent="0.25">
      <c r="A57" s="272" t="s">
        <v>242</v>
      </c>
      <c r="B57" s="403">
        <v>600</v>
      </c>
      <c r="C57" s="403"/>
      <c r="D57" s="403">
        <v>1339</v>
      </c>
      <c r="E57" s="403">
        <v>488</v>
      </c>
      <c r="F57" s="403">
        <v>1346</v>
      </c>
      <c r="G57" s="403">
        <v>428</v>
      </c>
      <c r="H57" s="403">
        <v>976</v>
      </c>
      <c r="I57" s="403">
        <v>473</v>
      </c>
      <c r="J57" s="403">
        <v>3099</v>
      </c>
      <c r="K57" s="403">
        <v>8261</v>
      </c>
      <c r="L57"/>
      <c r="M57"/>
      <c r="N57" s="163"/>
    </row>
    <row r="58" spans="1:15" ht="12.75" customHeight="1" x14ac:dyDescent="0.25">
      <c r="A58" s="272" t="s">
        <v>403</v>
      </c>
      <c r="B58" s="403">
        <v>182</v>
      </c>
      <c r="C58" s="403"/>
      <c r="D58" s="403">
        <v>55</v>
      </c>
      <c r="E58" s="403">
        <v>18</v>
      </c>
      <c r="F58" s="403">
        <v>207</v>
      </c>
      <c r="G58" s="403">
        <v>106</v>
      </c>
      <c r="H58" s="403">
        <v>122</v>
      </c>
      <c r="I58" s="403">
        <v>456</v>
      </c>
      <c r="J58" s="403">
        <v>1533</v>
      </c>
      <c r="K58" s="403">
        <v>2661</v>
      </c>
      <c r="L58"/>
      <c r="M58"/>
      <c r="N58" s="163"/>
    </row>
    <row r="59" spans="1:15" ht="12.75" customHeight="1" x14ac:dyDescent="0.25">
      <c r="A59" s="272" t="s">
        <v>404</v>
      </c>
      <c r="B59" s="403">
        <v>224</v>
      </c>
      <c r="C59" s="403"/>
      <c r="D59" s="403">
        <v>25</v>
      </c>
      <c r="E59" s="403">
        <v>18</v>
      </c>
      <c r="F59" s="403">
        <v>221</v>
      </c>
      <c r="G59" s="403">
        <v>125</v>
      </c>
      <c r="H59" s="403">
        <v>110</v>
      </c>
      <c r="I59" s="403">
        <v>628</v>
      </c>
      <c r="J59" s="403">
        <v>3243</v>
      </c>
      <c r="K59" s="403">
        <v>4576</v>
      </c>
      <c r="L59"/>
      <c r="M59"/>
      <c r="N59" s="163"/>
    </row>
    <row r="60" spans="1:15" ht="12.75" customHeight="1" x14ac:dyDescent="0.25">
      <c r="A60" s="272" t="s">
        <v>405</v>
      </c>
      <c r="B60" s="403">
        <v>215</v>
      </c>
      <c r="C60" s="403"/>
      <c r="D60" s="403">
        <v>38</v>
      </c>
      <c r="E60" s="403">
        <v>9</v>
      </c>
      <c r="F60" s="403">
        <v>166</v>
      </c>
      <c r="G60" s="403">
        <v>203</v>
      </c>
      <c r="H60" s="403">
        <v>166</v>
      </c>
      <c r="I60" s="403">
        <v>416</v>
      </c>
      <c r="J60" s="403">
        <v>2705</v>
      </c>
      <c r="K60" s="403">
        <v>3909</v>
      </c>
      <c r="L60"/>
      <c r="M60"/>
      <c r="N60" s="163"/>
    </row>
    <row r="61" spans="1:15" ht="12.75" customHeight="1" x14ac:dyDescent="0.25">
      <c r="A61" s="272" t="s">
        <v>406</v>
      </c>
      <c r="B61" s="403">
        <v>372</v>
      </c>
      <c r="C61" s="403"/>
      <c r="D61" s="403">
        <v>11</v>
      </c>
      <c r="E61" s="403">
        <v>6</v>
      </c>
      <c r="F61" s="403">
        <v>23</v>
      </c>
      <c r="G61" s="403">
        <v>55</v>
      </c>
      <c r="H61" s="403">
        <v>68</v>
      </c>
      <c r="I61" s="403">
        <v>112</v>
      </c>
      <c r="J61" s="403">
        <v>1205</v>
      </c>
      <c r="K61" s="403">
        <v>1846</v>
      </c>
      <c r="L61"/>
      <c r="M61"/>
      <c r="N61" s="163"/>
    </row>
    <row r="62" spans="1:15" ht="12.75" customHeight="1" x14ac:dyDescent="0.25">
      <c r="A62" s="272" t="s">
        <v>407</v>
      </c>
      <c r="B62" s="403">
        <v>290</v>
      </c>
      <c r="C62" s="403"/>
      <c r="D62" s="403">
        <v>6</v>
      </c>
      <c r="E62" s="403">
        <v>4</v>
      </c>
      <c r="F62" s="403">
        <v>2</v>
      </c>
      <c r="G62" s="403">
        <v>11</v>
      </c>
      <c r="H62" s="403">
        <v>17</v>
      </c>
      <c r="I62" s="403">
        <v>13</v>
      </c>
      <c r="J62" s="403">
        <v>213</v>
      </c>
      <c r="K62" s="403">
        <v>552</v>
      </c>
      <c r="L62"/>
      <c r="M62"/>
      <c r="N62" s="163"/>
    </row>
    <row r="63" spans="1:15" ht="12.75" customHeight="1" x14ac:dyDescent="0.25">
      <c r="A63" s="272" t="s">
        <v>408</v>
      </c>
      <c r="B63" s="403">
        <v>94</v>
      </c>
      <c r="C63" s="403"/>
      <c r="D63" s="403">
        <v>7</v>
      </c>
      <c r="E63" s="403">
        <v>2</v>
      </c>
      <c r="F63" s="403">
        <v>24</v>
      </c>
      <c r="G63" s="403">
        <v>31</v>
      </c>
      <c r="H63" s="403">
        <v>333</v>
      </c>
      <c r="I63" s="403">
        <v>64</v>
      </c>
      <c r="J63" s="403">
        <v>1060</v>
      </c>
      <c r="K63" s="403">
        <v>1613</v>
      </c>
      <c r="L63"/>
      <c r="M63"/>
      <c r="N63" s="163"/>
    </row>
    <row r="64" spans="1:15" s="71" customFormat="1" ht="12.75" customHeight="1" x14ac:dyDescent="0.25">
      <c r="A64" s="191" t="s">
        <v>13</v>
      </c>
      <c r="B64" s="192">
        <f>SUM(B43:B63)</f>
        <v>66303</v>
      </c>
      <c r="C64" s="429"/>
      <c r="D64" s="192">
        <f t="shared" ref="D64:K64" si="0">SUM(D43:D63)</f>
        <v>496664</v>
      </c>
      <c r="E64" s="192">
        <f t="shared" si="0"/>
        <v>11354</v>
      </c>
      <c r="F64" s="192">
        <f t="shared" si="0"/>
        <v>2191</v>
      </c>
      <c r="G64" s="192">
        <f t="shared" si="0"/>
        <v>2605</v>
      </c>
      <c r="H64" s="192">
        <f t="shared" si="0"/>
        <v>9731</v>
      </c>
      <c r="I64" s="192">
        <f t="shared" si="0"/>
        <v>4955</v>
      </c>
      <c r="J64" s="192">
        <f t="shared" si="0"/>
        <v>117898</v>
      </c>
      <c r="K64" s="192">
        <f t="shared" si="0"/>
        <v>700347</v>
      </c>
      <c r="L64"/>
      <c r="M64"/>
      <c r="N64" s="163"/>
      <c r="O64" s="65"/>
    </row>
    <row r="65" spans="1:18" ht="12.75" customHeight="1" x14ac:dyDescent="0.2">
      <c r="A65" s="430" t="s">
        <v>593</v>
      </c>
      <c r="B65" s="270">
        <f>SUM(B43:B47)</f>
        <v>55347</v>
      </c>
      <c r="C65" s="431"/>
      <c r="D65" s="270">
        <f t="shared" ref="D65:K65" si="1">SUM(D43:D47)</f>
        <v>472250</v>
      </c>
      <c r="E65" s="270">
        <f t="shared" si="1"/>
        <v>3611</v>
      </c>
      <c r="F65" s="270">
        <f t="shared" si="1"/>
        <v>3</v>
      </c>
      <c r="G65" s="270">
        <f t="shared" si="1"/>
        <v>8</v>
      </c>
      <c r="H65" s="270">
        <f t="shared" si="1"/>
        <v>231</v>
      </c>
      <c r="I65" s="270">
        <f t="shared" si="1"/>
        <v>77</v>
      </c>
      <c r="J65" s="270">
        <f t="shared" si="1"/>
        <v>87000</v>
      </c>
      <c r="K65" s="270">
        <f t="shared" si="1"/>
        <v>614916</v>
      </c>
      <c r="L65" s="10"/>
      <c r="M65" s="163"/>
      <c r="N65" s="11"/>
      <c r="O65" s="10"/>
      <c r="P65" s="10"/>
      <c r="R65" s="10"/>
    </row>
    <row r="66" spans="1:18" ht="12.75" customHeight="1" x14ac:dyDescent="0.2">
      <c r="A66" s="222" t="s">
        <v>597</v>
      </c>
      <c r="B66" s="241">
        <f>SUM(B48:B63)</f>
        <v>10956</v>
      </c>
      <c r="C66" s="29"/>
      <c r="D66" s="241">
        <f t="shared" ref="D66:K66" si="2">SUM(D48:D63)</f>
        <v>24414</v>
      </c>
      <c r="E66" s="241">
        <f t="shared" si="2"/>
        <v>7743</v>
      </c>
      <c r="F66" s="241">
        <f t="shared" si="2"/>
        <v>2188</v>
      </c>
      <c r="G66" s="241">
        <f t="shared" si="2"/>
        <v>2597</v>
      </c>
      <c r="H66" s="241">
        <f t="shared" si="2"/>
        <v>9500</v>
      </c>
      <c r="I66" s="241">
        <f t="shared" si="2"/>
        <v>4878</v>
      </c>
      <c r="J66" s="241">
        <f t="shared" si="2"/>
        <v>30898</v>
      </c>
      <c r="K66" s="241">
        <f t="shared" si="2"/>
        <v>85431</v>
      </c>
      <c r="L66" s="10"/>
      <c r="M66" s="163"/>
      <c r="N66" s="11"/>
      <c r="O66" s="10"/>
      <c r="P66" s="10"/>
      <c r="R66" s="10"/>
    </row>
    <row r="68" spans="1:18" ht="12.75" customHeight="1" x14ac:dyDescent="0.25">
      <c r="A68"/>
      <c r="B68"/>
      <c r="C68"/>
      <c r="D68"/>
      <c r="E68"/>
      <c r="F68"/>
      <c r="G68"/>
      <c r="H68"/>
      <c r="I68"/>
      <c r="J68"/>
      <c r="K68"/>
      <c r="L68"/>
      <c r="M68"/>
      <c r="N68"/>
      <c r="O68"/>
      <c r="P68"/>
    </row>
    <row r="69" spans="1:18" ht="12.75" customHeight="1" x14ac:dyDescent="0.25">
      <c r="A69"/>
      <c r="B69"/>
      <c r="C69"/>
      <c r="D69"/>
      <c r="E69"/>
      <c r="F69"/>
      <c r="G69"/>
      <c r="H69"/>
      <c r="I69"/>
      <c r="J69"/>
      <c r="K69"/>
      <c r="L69"/>
      <c r="M69"/>
      <c r="N69"/>
      <c r="O69"/>
      <c r="P69"/>
    </row>
    <row r="70" spans="1:18" ht="12.75" customHeight="1" x14ac:dyDescent="0.25">
      <c r="A70"/>
      <c r="B70"/>
      <c r="C70"/>
      <c r="D70"/>
      <c r="E70"/>
      <c r="F70"/>
      <c r="G70"/>
      <c r="H70"/>
      <c r="I70"/>
      <c r="J70"/>
      <c r="K70"/>
      <c r="L70"/>
      <c r="M70"/>
      <c r="N70"/>
      <c r="O70"/>
      <c r="P70"/>
    </row>
  </sheetData>
  <mergeCells count="1">
    <mergeCell ref="D39:E39"/>
  </mergeCells>
  <phoneticPr fontId="13" type="noConversion"/>
  <pageMargins left="0.70866141732283472" right="0.15748031496062992" top="0.98425196850393704" bottom="0.55118110236220474" header="0.51181102362204722" footer="0.51181102362204722"/>
  <pageSetup paperSize="9" scale="85" orientation="portrait" r:id="rId1"/>
  <headerFooter alignWithMargins="0">
    <oddHeader>&amp;R&amp;"Arial,Fet"LASTABILAR</oddHeader>
  </headerFooter>
  <ignoredErrors>
    <ignoredError sqref="D66:K66 D65:K65"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7C9C9-9922-478F-A1E7-C25BE211A45B}">
  <sheetPr codeName="Blad2"/>
  <dimension ref="A1:C80"/>
  <sheetViews>
    <sheetView showGridLines="0" topLeftCell="A7" zoomScaleNormal="100" zoomScaleSheetLayoutView="93" workbookViewId="0">
      <selection sqref="A1:C1"/>
    </sheetView>
  </sheetViews>
  <sheetFormatPr defaultColWidth="9.109375" defaultRowHeight="13.2" x14ac:dyDescent="0.25"/>
  <cols>
    <col min="1" max="1" width="90.6640625" style="653" customWidth="1"/>
    <col min="2" max="2" width="7.33203125" style="653" customWidth="1"/>
    <col min="3" max="3" width="90.6640625" style="653" customWidth="1"/>
    <col min="4" max="16384" width="9.109375" style="653"/>
  </cols>
  <sheetData>
    <row r="1" spans="1:3" ht="30" customHeight="1" x14ac:dyDescent="0.25">
      <c r="A1" s="703" t="s">
        <v>340</v>
      </c>
      <c r="B1" s="703"/>
      <c r="C1" s="703"/>
    </row>
    <row r="2" spans="1:3" x14ac:dyDescent="0.25">
      <c r="C2" s="654"/>
    </row>
    <row r="3" spans="1:3" x14ac:dyDescent="0.25">
      <c r="A3" s="655" t="s">
        <v>96</v>
      </c>
      <c r="B3" s="655"/>
      <c r="C3" s="656" t="s">
        <v>293</v>
      </c>
    </row>
    <row r="4" spans="1:3" ht="26.4" x14ac:dyDescent="0.25">
      <c r="A4" s="657" t="str">
        <f>'Tabell PB 1-2'!A1</f>
        <v>Tabell PB1. Personbilar, nyregistreringar samt avregistreringar efter avregistreringsorsak. År 2014–2023.</v>
      </c>
      <c r="B4" s="658"/>
      <c r="C4" s="657" t="str">
        <f>'Tabell PB 1-2'!A2</f>
        <v>Table PB1. Passenger cars, new registrations and deregistrations by cause of deregistration. Year 2014–2023.</v>
      </c>
    </row>
    <row r="5" spans="1:3" x14ac:dyDescent="0.25">
      <c r="A5" s="657" t="str">
        <f>'Tabell PB 1-2'!A22</f>
        <v>Tabell PB2. Personbilar i trafik efter ägare. År 2014–2023.</v>
      </c>
      <c r="B5" s="658"/>
      <c r="C5" s="657" t="str">
        <f>'Tabell PB 1-2'!A23</f>
        <v>Table PB2. Passenger cars in use by owner. Year 2014–2023.</v>
      </c>
    </row>
    <row r="6" spans="1:3" x14ac:dyDescent="0.25">
      <c r="A6" s="657" t="str">
        <f>'Tabell PB 3-4'!A1</f>
        <v>Tabell PB3. Personbilar, avställda efter ägare. År 2014–2023.</v>
      </c>
      <c r="B6" s="658"/>
      <c r="C6" s="657" t="str">
        <f>'Tabell PB 3-4'!A2</f>
        <v>Table PB3. Passenger cars not in use by owner. Year 2014–2023.</v>
      </c>
    </row>
    <row r="7" spans="1:3" x14ac:dyDescent="0.25">
      <c r="A7" s="657" t="str">
        <f>'Tabell PB 3-4'!A22</f>
        <v>Tabell PB4. Leasade personbilar (uthyrda minst ett år) efter ägare. År 2014–2023.</v>
      </c>
      <c r="B7" s="658"/>
      <c r="C7" s="657" t="str">
        <f>'Tabell PB 3-4'!A23</f>
        <v>Table PB4. Leased passenger cars (leased for at least one year) by owner. Year 2014–2023.</v>
      </c>
    </row>
    <row r="8" spans="1:3" x14ac:dyDescent="0.25">
      <c r="A8" s="657" t="str">
        <f>'Tabell PB 5'!A1</f>
        <v>Tabell PB5. Personbilar i trafik efter drivmedel. År 2014–2023.</v>
      </c>
      <c r="B8" s="658"/>
      <c r="C8" s="657" t="str">
        <f>'Tabell PB 5'!A2</f>
        <v>Table PB5. Passenger cars in use by fuel. Year 2014–2023.</v>
      </c>
    </row>
    <row r="9" spans="1:3" x14ac:dyDescent="0.25">
      <c r="A9" s="657" t="str">
        <f>'Tabell PB 6-7'!A1</f>
        <v>Tabell PB6. Personbilar i trafik efter årsmodell/tillverkningsår och ägare vid slutet av år 2023.</v>
      </c>
      <c r="B9" s="658"/>
      <c r="C9" s="657" t="str">
        <f>'Tabell PB 6-7'!A2</f>
        <v>Table PB6. Passenger cars in use by year of model/construction and owner at the end of year 2023.</v>
      </c>
    </row>
    <row r="10" spans="1:3" x14ac:dyDescent="0.25">
      <c r="A10" s="657" t="str">
        <f>'Tabell PB 6-7'!A34</f>
        <v>Tabell PB7. Personbilar i trafik, genomsnittlig tjänstevikt efter drivmedel. År 2014–2023</v>
      </c>
      <c r="B10" s="658"/>
      <c r="C10" s="657" t="str">
        <f>'Tabell PB 6-7'!A35</f>
        <v>Table PB7. Passenger cars in use, average kerb weight by fuel. Year 2014–2023</v>
      </c>
    </row>
    <row r="11" spans="1:3" x14ac:dyDescent="0.25">
      <c r="A11" s="657" t="str">
        <f>'Tabell PB 8'!A1</f>
        <v>Tabell PB8. Personbilar efter ägarens näringsgrenstillhörighet och status vid slutet av år 2023.</v>
      </c>
      <c r="B11" s="658"/>
      <c r="C11" s="657" t="str">
        <f>'Tabell PB 8'!A2</f>
        <v>Table PB8. Passenger cars by type of economic acitivity of ownership and status at the end of year 2023.</v>
      </c>
    </row>
    <row r="12" spans="1:3" x14ac:dyDescent="0.25">
      <c r="A12" s="657" t="str">
        <f>'Tabell PB 9'!A1</f>
        <v>Tabell PB9. Husbilar, bestånd efter status, nyregistreringar samt avregistreringar. År 2014–2023.</v>
      </c>
      <c r="B12" s="658"/>
      <c r="C12" s="657" t="str">
        <f>'Tabell PB 9'!A2</f>
        <v>Table PB9. Mobilehomes, stock by status, new registrations and deregistrations. Year 2014–2023.</v>
      </c>
    </row>
    <row r="13" spans="1:3" x14ac:dyDescent="0.25">
      <c r="A13" s="654"/>
      <c r="C13" s="654"/>
    </row>
    <row r="14" spans="1:3" x14ac:dyDescent="0.25">
      <c r="A14" s="659" t="s">
        <v>143</v>
      </c>
      <c r="B14" s="655"/>
      <c r="C14" s="656" t="s">
        <v>294</v>
      </c>
    </row>
    <row r="15" spans="1:3" ht="26.4" x14ac:dyDescent="0.25">
      <c r="A15" s="657" t="str">
        <f>'Tabell LB 1'!A1</f>
        <v>Tabell LB1. Lastbilar, bestånd efter status och totalvikt, nyregistreringar efter totalvikt samt avregistreringar. År 2014–2023.</v>
      </c>
      <c r="B15" s="658"/>
      <c r="C15" s="657" t="str">
        <f>'Tabell LB 1'!A2</f>
        <v>Table LB1. Lorries, stock by status, new registrations by permissible maximum weight and deregistrations. Year 2014–2023.</v>
      </c>
    </row>
    <row r="16" spans="1:3" x14ac:dyDescent="0.25">
      <c r="A16" s="657" t="str">
        <f>'Tabell LB 2-3'!A1</f>
        <v>Tabell LB2. Lätta lastbilar i trafik efter karosseri. År 2014–2023.</v>
      </c>
      <c r="B16" s="658"/>
      <c r="C16" s="657" t="str">
        <f>'Tabell LB 2-3'!A2</f>
        <v>Table LB2. Light goods vehicles in use by type of body. Year 2014–2023.</v>
      </c>
    </row>
    <row r="17" spans="1:3" x14ac:dyDescent="0.25">
      <c r="A17" s="657" t="str">
        <f>'Tabell LB 2-3'!A20</f>
        <v>Tabell LB3. Tunga lastbilar i trafik efter karosseri. År 2014–2023.</v>
      </c>
      <c r="B17" s="658"/>
      <c r="C17" s="657" t="str">
        <f>'Tabell LB 2-3'!A21</f>
        <v>Table LB3. Heavy goods vehicles in use by type of body. Year 2014–2023.</v>
      </c>
    </row>
    <row r="18" spans="1:3" x14ac:dyDescent="0.25">
      <c r="A18" s="657" t="str">
        <f>'Tabell LB 4-5'!A1</f>
        <v>Tabell LB4. Lätta lastbilar, nyregistreringar efter karosseri. År 2014–2023.</v>
      </c>
      <c r="B18" s="658"/>
      <c r="C18" s="657" t="str">
        <f>'Tabell LB 4-5'!A2</f>
        <v>Table LB4. Light goods vehicles, new registrations by type of body. Year 2014–2023.</v>
      </c>
    </row>
    <row r="19" spans="1:3" x14ac:dyDescent="0.25">
      <c r="A19" s="657" t="str">
        <f>'Tabell LB 4-5'!A21</f>
        <v>Tabell LB5. Tunga lastbilar, nyregistreringar efter karosseri. År 2014–2023.</v>
      </c>
      <c r="B19" s="658"/>
      <c r="C19" s="657" t="str">
        <f>'Tabell LB 4-5'!A22</f>
        <v>Table LB5. Heavy goods vehicles, new registrations by type of body. Year 2014–2023.</v>
      </c>
    </row>
    <row r="20" spans="1:3" x14ac:dyDescent="0.25">
      <c r="A20" s="657" t="str">
        <f>'Tabell LB 6-7'!A1</f>
        <v>Tabell LB6. Lätta lastbilar, avställda efter karosseri. År 2014–2023.</v>
      </c>
      <c r="B20" s="658"/>
      <c r="C20" s="657" t="str">
        <f>'Tabell LB 6-7'!A2</f>
        <v>Table LB6. Light goods vehicles not in use by type of body. Year 2014–2023.</v>
      </c>
    </row>
    <row r="21" spans="1:3" x14ac:dyDescent="0.25">
      <c r="A21" s="657" t="str">
        <f>'Tabell LB 6-7'!A21</f>
        <v>Tabell LB7. Tunga lastbilar, avställda efter karosseri. År 2014–2023.</v>
      </c>
      <c r="B21" s="658"/>
      <c r="C21" s="657" t="str">
        <f>'Tabell LB 6-7'!A22</f>
        <v>Table LB7. Heavy goods vehicles not in use by type of body. Year 2014–2023.</v>
      </c>
    </row>
    <row r="22" spans="1:3" ht="26.4" x14ac:dyDescent="0.25">
      <c r="A22" s="657" t="str">
        <f>'Tabell LB 8-9'!A1</f>
        <v>Tabell LB8. Lätta lastbilar i trafik efter ägande, yrkesmässig trafik, firmabilstrafik och leasing. År 2014–2023.</v>
      </c>
      <c r="B22" s="658"/>
      <c r="C22" s="657" t="str">
        <f>'Tabell LB 8-9'!A2</f>
        <v>Table LB8. Light goods vehicles in use, used in transport for hire or reward or transport on own account by type of owner and leasing. Year 2014–2023.</v>
      </c>
    </row>
    <row r="23" spans="1:3" ht="26.4" x14ac:dyDescent="0.25">
      <c r="A23" s="657" t="str">
        <f>'Tabell LB 8-9'!A21</f>
        <v>Tabell LB9. Tunga lastbilar i trafik efter ägande, yrkesmässig trafik, firmabilstrafik och leasing. År 2014–2023.</v>
      </c>
      <c r="B23" s="658"/>
      <c r="C23" s="657" t="str">
        <f>'Tabell LB 8-9'!A22</f>
        <v>Table LB9. Heavy goods vehicles in use, used in transport for hire or reward or transport on own account by type of owner and leasing. Year 2014–2023.</v>
      </c>
    </row>
    <row r="24" spans="1:3" ht="26.4" x14ac:dyDescent="0.25">
      <c r="A24" s="657" t="str">
        <f>'Tabell LB 10'!A1</f>
        <v>Tabell LB10. Lastbilar i trafik efter ägarens näringsgrenstillhörighet och totalvikt vid slutet av år 2023.</v>
      </c>
      <c r="B24" s="658"/>
      <c r="C24" s="657" t="str">
        <f>'Tabell LB 10'!A2</f>
        <v>Table LB10. Lorries in use by type of economic acitivity of ownership and permissible maximum weight at the end of year 2023.</v>
      </c>
    </row>
    <row r="25" spans="1:3" x14ac:dyDescent="0.25">
      <c r="A25" s="657" t="str">
        <f>'Tabell LB 11-12'!A1</f>
        <v>Tabell LB11. Lätta lastbilari trafik efter drivmedel. År 2014–2023.</v>
      </c>
      <c r="B25" s="658"/>
      <c r="C25" s="657" t="str">
        <f>'Tabell LB 11-12'!A2</f>
        <v>Table LB11. Light goods vehicles in use by fuel. Years 2014–2023.</v>
      </c>
    </row>
    <row r="26" spans="1:3" x14ac:dyDescent="0.25">
      <c r="A26" s="657" t="str">
        <f>'Tabell LB 11-12'!A20</f>
        <v>Tabell LB12. Tunga lastbilar i trafik efter drivmedel. År 2014–2023.</v>
      </c>
      <c r="B26" s="658"/>
      <c r="C26" s="657" t="str">
        <f>'Tabell LB 11-12'!A21</f>
        <v>Table LB12. Heavy goods vehicles in use by fuel. Year 2014–2023.</v>
      </c>
    </row>
    <row r="27" spans="1:3" x14ac:dyDescent="0.25">
      <c r="A27" s="657" t="str">
        <f>'Tabell LB 13-14'!A1</f>
        <v>Tabell LB13. Lastbilar i trafik efter maximilastvikt och karosseri vid slutet av år 2023.</v>
      </c>
      <c r="B27" s="658"/>
      <c r="C27" s="657" t="str">
        <f>'Tabell LB 13-14'!A2</f>
        <v>Table LB13. Lorries in use by load capacity and type of body at the end of year 2023.</v>
      </c>
    </row>
    <row r="28" spans="1:3" x14ac:dyDescent="0.25">
      <c r="A28" s="657" t="str">
        <f>'Tabell LB 13-14'!A36</f>
        <v>Tabell LB14. Lastbilar i trafik efter totalvikt och karosseri vid slutet av år 2023.</v>
      </c>
      <c r="B28" s="658"/>
      <c r="C28" s="657" t="str">
        <f>'Tabell LB 13-14'!A37</f>
        <v>Table LB14. Lorries in use by permissible maximum weight and type of body at the end of year 2023.</v>
      </c>
    </row>
    <row r="29" spans="1:3" x14ac:dyDescent="0.25">
      <c r="A29" s="654"/>
      <c r="C29" s="654"/>
    </row>
    <row r="30" spans="1:3" x14ac:dyDescent="0.25">
      <c r="A30" s="659" t="s">
        <v>97</v>
      </c>
      <c r="B30" s="655"/>
      <c r="C30" s="656" t="s">
        <v>295</v>
      </c>
    </row>
    <row r="31" spans="1:3" x14ac:dyDescent="0.25">
      <c r="A31" s="657" t="str">
        <f>'Tabell BU 1-3'!A1</f>
        <v>Tabell BU1. Bussar, bestånd efter status, nyregistreringar samt avregistreringar. År 2014–2023.</v>
      </c>
      <c r="B31" s="658"/>
      <c r="C31" s="657" t="str">
        <f>'Tabell BU 1-3'!A2</f>
        <v>Table BU1. Buses, stock by status, new registrations and deregistrations. Year 2014–2023.</v>
      </c>
    </row>
    <row r="32" spans="1:3" x14ac:dyDescent="0.25">
      <c r="A32" s="657" t="str">
        <f>'Tabell BU 1-3'!A22</f>
        <v>Tabell BU2. Bussar i trafik efter bussklass. År 2015–2023.</v>
      </c>
      <c r="B32" s="658"/>
      <c r="C32" s="657" t="str">
        <f>'Tabell BU 1-3'!A23</f>
        <v>Table BU2. Buses in use by busclass. Year 2015–2023.</v>
      </c>
    </row>
    <row r="33" spans="1:3" x14ac:dyDescent="0.25">
      <c r="A33" s="657" t="str">
        <f>'Tabell BU 1-3'!A41</f>
        <v>Tabell BU3. Bussar, bestånd efter status och ägare, yrkesmässig trafik och firmabilstrafik. År 2014–2023.</v>
      </c>
      <c r="B33" s="658"/>
      <c r="C33" s="657" t="str">
        <f>'Tabell BU 1-3'!A42</f>
        <v>Table BU3. Buses, stock by status and owner, in public service and on own account. Year 2014–2023.</v>
      </c>
    </row>
    <row r="34" spans="1:3" x14ac:dyDescent="0.25">
      <c r="A34" s="657" t="str">
        <f>'Tabell BU 4-5'!A1</f>
        <v>Tabell BU4. Bussar i trafik efter drivmedel. År 2014–2023.</v>
      </c>
      <c r="B34" s="658"/>
      <c r="C34" s="657" t="str">
        <f>'Tabell BU 4-5'!A2</f>
        <v>Table BU4. Buses in use by fuel. Year 2014–2023.</v>
      </c>
    </row>
    <row r="35" spans="1:3" x14ac:dyDescent="0.25">
      <c r="A35" s="657" t="str">
        <f>'Tabell BU 4-5'!A20</f>
        <v>Tabell BU5. Leasade bussar i trafik efter bussklass. År 2015–2023.</v>
      </c>
      <c r="B35" s="658"/>
      <c r="C35" s="657" t="str">
        <f>'Tabell BU 4-5'!A21</f>
        <v>Table BU5. Leased buses in use by class. Year 2015–2023.</v>
      </c>
    </row>
    <row r="36" spans="1:3" x14ac:dyDescent="0.25">
      <c r="A36" s="654"/>
      <c r="C36" s="654"/>
    </row>
    <row r="37" spans="1:3" x14ac:dyDescent="0.25">
      <c r="A37" s="659" t="s">
        <v>98</v>
      </c>
      <c r="B37" s="655"/>
      <c r="C37" s="656" t="s">
        <v>296</v>
      </c>
    </row>
    <row r="38" spans="1:3" x14ac:dyDescent="0.25">
      <c r="A38" s="657" t="str">
        <f>'Tabell MC 1-2'!A1</f>
        <v>Tabell MC1. Motorcyklar, nyregistreringar och avregistreringar efter ägare. År 2014–2023.</v>
      </c>
      <c r="B38" s="658"/>
      <c r="C38" s="657" t="str">
        <f>'Tabell MC 1-2'!A2</f>
        <v>Table MC1. Motorcycles, new registrations and deregistrations by owner. Year 2014–2023.</v>
      </c>
    </row>
    <row r="39" spans="1:3" x14ac:dyDescent="0.25">
      <c r="A39" s="657" t="str">
        <f>'Tabell MC 1-2'!A21</f>
        <v>Tabell MC2. Motorcyklar, nyregistreringar och avregistreringar efter cylindervolym och ägare. År 2023.</v>
      </c>
      <c r="B39" s="658"/>
      <c r="C39" s="657" t="str">
        <f>'Tabell MC 1-2'!A22</f>
        <v>Table MC2. Motorcycles, new registrations and deregistrations by cylinder volume and owner. Year 2023.</v>
      </c>
    </row>
    <row r="40" spans="1:3" x14ac:dyDescent="0.25">
      <c r="A40" s="657" t="str">
        <f>'Tabell MC 3-4'!A1</f>
        <v>Tabell MC3. Motorcyklar, bestånd efter status och ägare. År 2014–2023.</v>
      </c>
      <c r="B40" s="658"/>
      <c r="C40" s="657" t="str">
        <f>'Tabell MC 3-4'!A2</f>
        <v>Table MC3. Motorcycles, stock by status and owner. Year 2014–2023.</v>
      </c>
    </row>
    <row r="41" spans="1:3" ht="15" customHeight="1" x14ac:dyDescent="0.25">
      <c r="A41" s="657" t="str">
        <f>'Tabell MC 3-4'!A22</f>
        <v>Tabell MC4. Motorcyklar i trafik efter årsmodell/tillverkningsår och cylindervolym vid slutet av år 2023.</v>
      </c>
      <c r="B41" s="658"/>
      <c r="C41" s="657" t="str">
        <f>'Tabell MC 3-4'!A23</f>
        <v>Table MC4. Motorcycles in use by year of model/construction and cylinder volume at the end of year 2023.</v>
      </c>
    </row>
    <row r="42" spans="1:3" x14ac:dyDescent="0.25">
      <c r="A42" s="657" t="str">
        <f>'Tabell MC 5'!A1</f>
        <v>Tabell MC5. Motorcyklar efter drivmedel och status. År 2014–2023</v>
      </c>
      <c r="B42" s="658"/>
      <c r="C42" s="657" t="str">
        <f>'Tabell MC 5'!A2</f>
        <v>Table MC5. Motorcycles by fuel and in use/not in use. Year 2014–2023</v>
      </c>
    </row>
    <row r="43" spans="1:3" x14ac:dyDescent="0.25">
      <c r="A43" s="654"/>
      <c r="C43" s="654"/>
    </row>
    <row r="44" spans="1:3" x14ac:dyDescent="0.25">
      <c r="A44" s="659" t="s">
        <v>297</v>
      </c>
      <c r="B44" s="655"/>
      <c r="C44" s="656" t="s">
        <v>298</v>
      </c>
    </row>
    <row r="45" spans="1:3" x14ac:dyDescent="0.25">
      <c r="A45" s="657" t="str">
        <f>'Tabell MP 1-2'!A1</f>
        <v>Tabell MP1. Mopeder klass I, nyregistreringar och avregistreringar efter ägare. År 2014–2023.</v>
      </c>
      <c r="B45" s="658"/>
      <c r="C45" s="657" t="str">
        <f>'Tabell MP 1-2'!A2</f>
        <v>Table MP1. Mopeds class 1, new registrations and deregistrations by owner. Year 2014–2023.</v>
      </c>
    </row>
    <row r="46" spans="1:3" x14ac:dyDescent="0.25">
      <c r="A46" s="657" t="str">
        <f>'Tabell MP 1-2'!A22</f>
        <v>Tabell MP2. Mopeder klass I, bestånd efter status och ägare. År 2014–2023.</v>
      </c>
      <c r="B46" s="658"/>
      <c r="C46" s="657" t="str">
        <f>'Tabell MP 1-2'!A23</f>
        <v>Table MP2. Mopeds class 1, stock by status and owner. Years 2014–2023.</v>
      </c>
    </row>
    <row r="47" spans="1:3" x14ac:dyDescent="0.25">
      <c r="A47" s="657" t="str">
        <f>'Tabell MP 3-4'!A1</f>
        <v>Tabell MP3. Mopeder klass I i trafik efter ägarens ålder och kön vid slutet av år 2023.</v>
      </c>
      <c r="B47" s="658"/>
      <c r="C47" s="657" t="str">
        <f>'Tabell MP 3-4'!A2</f>
        <v>Table MP3. Mopeds class 1 in use by the age and sex of the owner at the end of year 2023.</v>
      </c>
    </row>
    <row r="48" spans="1:3" x14ac:dyDescent="0.25">
      <c r="A48" s="660" t="str">
        <f>'Tabell MP 3-4'!A23</f>
        <v>Tabell MP4. Mopeder klass I efter drivmedel och status. År 2014–2023</v>
      </c>
      <c r="B48" s="658"/>
      <c r="C48" s="660" t="str">
        <f>'Tabell MP 3-4'!A24</f>
        <v>Table MP4. Mopeds class 1 by fuel and in use/not in use. Year 2014–2023</v>
      </c>
    </row>
    <row r="49" spans="1:3" x14ac:dyDescent="0.25">
      <c r="A49" s="661"/>
      <c r="B49" s="658"/>
      <c r="C49" s="661"/>
    </row>
    <row r="50" spans="1:3" x14ac:dyDescent="0.25">
      <c r="A50" s="659" t="s">
        <v>299</v>
      </c>
      <c r="B50" s="655"/>
      <c r="C50" s="656" t="s">
        <v>300</v>
      </c>
    </row>
    <row r="51" spans="1:3" x14ac:dyDescent="0.25">
      <c r="A51" s="657" t="str">
        <f>'Tabell TR 1-2'!A1</f>
        <v>Tabell TR1. Traktorer, bestånd efter status, nyregistreringar och avregistreringar. År 2014–2023.</v>
      </c>
      <c r="B51" s="658"/>
      <c r="C51" s="657" t="str">
        <f>'Tabell TR 1-2'!A2</f>
        <v>Table TR1. Tractors, stock by status, new registrations and deregistrations. Year 2014–2023.</v>
      </c>
    </row>
    <row r="52" spans="1:3" x14ac:dyDescent="0.25">
      <c r="A52" s="657" t="str">
        <f>'Tabell TR 1-2'!A20</f>
        <v>Tabell TR2. Traktorer i trafik efter ägarens näringsgrenstillhörighet. År 2014–2023.</v>
      </c>
      <c r="B52" s="658"/>
      <c r="C52" s="657" t="str">
        <f>'Tabell TR 1-2'!A21</f>
        <v>Table TR2. Tractors in use according to economic activity of ownership. Year 2014–2023.</v>
      </c>
    </row>
    <row r="53" spans="1:3" x14ac:dyDescent="0.25">
      <c r="A53" s="657" t="str">
        <f>'Tabell TR 3-4'!A1</f>
        <v>Tabell TR3. Traktorer i trafik efter årsmodell/tillverkningsår och tjänstevikt vid slutet av år 2023.</v>
      </c>
      <c r="B53" s="658"/>
      <c r="C53" s="662" t="str">
        <f>'Tabell TR 3-4'!A2</f>
        <v>Table TR3. Tractors in use by year of model/construction and kerb weight at the end of year 2023.</v>
      </c>
    </row>
    <row r="54" spans="1:3" x14ac:dyDescent="0.25">
      <c r="A54" s="657" t="str">
        <f>'Tabell TR 3-4'!A32</f>
        <v>Tabell TR4. Traktorer i trafik efter drivmedel . År 2014–2023</v>
      </c>
      <c r="B54" s="658"/>
      <c r="C54" s="657" t="str">
        <f>'Tabell TR 3-4'!A33</f>
        <v>Table TR4. Tractors in use by fuel. Year 2014–2023</v>
      </c>
    </row>
    <row r="55" spans="1:3" x14ac:dyDescent="0.25">
      <c r="A55" s="654"/>
      <c r="C55" s="654"/>
    </row>
    <row r="56" spans="1:3" x14ac:dyDescent="0.25">
      <c r="A56" s="663" t="s">
        <v>144</v>
      </c>
      <c r="B56" s="13"/>
      <c r="C56" s="664" t="s">
        <v>301</v>
      </c>
    </row>
    <row r="57" spans="1:3" x14ac:dyDescent="0.25">
      <c r="A57" s="657" t="str">
        <f>'Tabell TS 1-3'!A1</f>
        <v>Tabell TS1. Terrängskotrar, bestånd efter status, nyregistreringar och avregistreringar. År 2014–2023.</v>
      </c>
      <c r="B57" s="658"/>
      <c r="C57" s="657" t="str">
        <f>'Tabell TS 1-3'!A2</f>
        <v>Table TS1. Terrain vehicles, stock by status, new registrations and deregistrations. Year 2014–2023.</v>
      </c>
    </row>
    <row r="58" spans="1:3" x14ac:dyDescent="0.25">
      <c r="A58" s="657" t="str">
        <f>'Tabell TS 1-3'!A21</f>
        <v>Tabell TS2. Snöskotrar, bestånd efter status, nyregistreringar och avregistreringar. År 2014–2023.</v>
      </c>
      <c r="B58" s="658"/>
      <c r="C58" s="657" t="str">
        <f>'Tabell TS 1-3'!A22</f>
        <v>Table TS2. Snowmobiles, stock by status, new registrations and deregistrations. Year 2014–2023.</v>
      </c>
    </row>
    <row r="59" spans="1:3" x14ac:dyDescent="0.25">
      <c r="A59" s="657" t="str">
        <f>'Tabell TS 1-3'!A40</f>
        <v>Tabell TS3. Terränghjuling, bestånd efter status, nyregistreringar och avregistreringar. År 2014–2023.</v>
      </c>
      <c r="C59" s="657" t="str">
        <f>'Tabell TS 1-3'!A41</f>
        <v>Table TS3. All-terrain vehicles, stock by status, new registrations and deregistrations. Year 2014–2023.</v>
      </c>
    </row>
    <row r="60" spans="1:3" x14ac:dyDescent="0.25">
      <c r="A60" s="661"/>
      <c r="C60" s="654"/>
    </row>
    <row r="61" spans="1:3" x14ac:dyDescent="0.25">
      <c r="A61" s="659" t="s">
        <v>302</v>
      </c>
      <c r="B61" s="655"/>
      <c r="C61" s="656" t="s">
        <v>307</v>
      </c>
    </row>
    <row r="62" spans="1:3" x14ac:dyDescent="0.25">
      <c r="A62" s="657" t="str">
        <f>'Tabell SL 1-2'!A1</f>
        <v>Tabell SL1. Släpvagnar, bestånd efter status, nyregistreringar och avregistreringar. År 2014–2023.</v>
      </c>
      <c r="B62" s="658"/>
      <c r="C62" s="657" t="str">
        <f>'Tabell SL 1-2'!A2</f>
        <v>Table SL1. Trailers, stock by status, new registrations and deregistrations. Year 2014–2023.</v>
      </c>
    </row>
    <row r="63" spans="1:3" x14ac:dyDescent="0.25">
      <c r="A63" s="657" t="str">
        <f>'Tabell SL 1-2'!A20</f>
        <v>Tabell SL2. Släpvagnar, nyregistreringar efter karosseri. År 2014–2023.</v>
      </c>
      <c r="B63" s="658"/>
      <c r="C63" s="657" t="str">
        <f>'Tabell SL 1-2'!A21</f>
        <v>Table SL2. Trailers, new registrations by type of body. Year 2014–2023.</v>
      </c>
    </row>
    <row r="64" spans="1:3" x14ac:dyDescent="0.25">
      <c r="A64" s="657" t="str">
        <f>'Tabell SL 3-4'!A1</f>
        <v>Tabell SL3. Släpvagnar i trafik efter karosseri. År 2014–2023.</v>
      </c>
      <c r="B64" s="658"/>
      <c r="C64" s="657" t="str">
        <f>'Tabell SL 3-4'!A2</f>
        <v>Table SL3. Trailers in use by type of body. Year 2014–2023.</v>
      </c>
    </row>
    <row r="65" spans="1:3" x14ac:dyDescent="0.25">
      <c r="A65" s="657" t="str">
        <f>'Tabell SL 3-4'!A19</f>
        <v>Tabell SL4. Släpvagnar i trafik efter totalvikt och karosseri vid slutet av år 2023.</v>
      </c>
      <c r="B65" s="658"/>
      <c r="C65" s="657" t="str">
        <f>'Tabell SL 3-4'!A20</f>
        <v>Table SL4. Trailers in use by permissible maximum weight and type of body at the end of year 2023.</v>
      </c>
    </row>
    <row r="66" spans="1:3" x14ac:dyDescent="0.25">
      <c r="A66" s="654"/>
      <c r="C66" s="654"/>
    </row>
    <row r="67" spans="1:3" x14ac:dyDescent="0.25">
      <c r="A67" s="659" t="s">
        <v>308</v>
      </c>
      <c r="B67" s="655"/>
      <c r="C67" s="656" t="s">
        <v>309</v>
      </c>
    </row>
    <row r="68" spans="1:3" x14ac:dyDescent="0.25">
      <c r="A68" s="657" t="str">
        <f>'Tabell RS 1'!A$1</f>
        <v>Tabell RS1. Nyregistreringar av fordon efter län och fordonsslag år 2023.</v>
      </c>
      <c r="B68" s="658"/>
      <c r="C68" s="657" t="str">
        <f>'Tabell RS 1'!A$2</f>
        <v>Table RS1. New registrations of vehicles by county and kind of vehicle year 2023.</v>
      </c>
    </row>
    <row r="69" spans="1:3" x14ac:dyDescent="0.25">
      <c r="A69" s="657" t="str">
        <f>'Tabell RS 2'!A$1</f>
        <v>Tabell RS2. Fordon i trafik efter län och fordonsslag vid slutet av år 2023.</v>
      </c>
      <c r="B69" s="658"/>
      <c r="C69" s="657" t="str">
        <f>'Tabell RS 2'!A$2</f>
        <v>Table RS2. Vehicles in use by county and kind of vehicle at the end of year 2023.</v>
      </c>
    </row>
    <row r="70" spans="1:3" x14ac:dyDescent="0.25">
      <c r="A70" s="657" t="str">
        <f>'Tabell RS 3'!A$1</f>
        <v>Tabell RS3. Avställda fordon efter län och fordonsslag vid slutet av år 2023.</v>
      </c>
      <c r="B70" s="658"/>
      <c r="C70" s="657" t="str">
        <f>'Tabell RS 3'!A$2</f>
        <v>Table RS3. Vehicles not in use by county and kind of vehicle at the end of year 2023.</v>
      </c>
    </row>
    <row r="71" spans="1:3" x14ac:dyDescent="0.25">
      <c r="A71" s="657" t="str">
        <f>'Tabell RS 4'!A$1</f>
        <v>Tabell RS4. Personbilar i trafik efter län, ägare, taxi och leasing vid slutet av år 2023.</v>
      </c>
      <c r="B71" s="658"/>
      <c r="C71" s="657" t="str">
        <f>'Tabell RS 4'!A$2</f>
        <v>Table RS4. Passenger cars in use by county, owner, taxi and leased, at the end of year 2023.</v>
      </c>
    </row>
    <row r="72" spans="1:3" x14ac:dyDescent="0.25">
      <c r="A72" s="657" t="str">
        <f>'Tabell RS 5'!A$1</f>
        <v>Tabell RS5. Personbilar i trafik efter län och drivmedel vid slutet av år 2023.</v>
      </c>
      <c r="B72" s="658"/>
      <c r="C72" s="657" t="str">
        <f>'Tabell RS 5'!A$2</f>
        <v>Table RS5. Passenger cars in use by county and fuel at the end of year 2023.</v>
      </c>
    </row>
    <row r="73" spans="1:3" x14ac:dyDescent="0.25">
      <c r="A73" s="657" t="str">
        <f>'Tabell RS 6'!A$1</f>
        <v>Tabell RS6. Nyregistreringar av personbilar efter län och drivmedel år 2023.</v>
      </c>
      <c r="B73" s="658"/>
      <c r="C73" s="657" t="str">
        <f>'Tabell RS 6'!A$2</f>
        <v>Table RS6. New registrations of passenger cars by county and fuel year 2023.</v>
      </c>
    </row>
    <row r="74" spans="1:3" x14ac:dyDescent="0.25">
      <c r="A74" s="654"/>
      <c r="C74" s="654"/>
    </row>
    <row r="75" spans="1:3" x14ac:dyDescent="0.25">
      <c r="A75" s="659" t="s">
        <v>303</v>
      </c>
      <c r="B75" s="655"/>
      <c r="C75" s="656" t="s">
        <v>304</v>
      </c>
    </row>
    <row r="76" spans="1:3" ht="26.4" x14ac:dyDescent="0.25">
      <c r="A76" s="657" t="str">
        <f>'Tabell KÖ 1'!A1</f>
        <v>Tabell KÖ1. Innehav av körkort klass B (personbil och lätt lastbil) i andel av befolkningen efter län och ålder vid slutet av år 2023.</v>
      </c>
      <c r="B76" s="658"/>
      <c r="C76" s="657" t="str">
        <f>'Tabell KÖ 1'!A2</f>
        <v>Table KÖ1. Share of the population having driving licence for passenger car by county and age at the end of year 2023.</v>
      </c>
    </row>
    <row r="77" spans="1:3" ht="26.4" x14ac:dyDescent="0.25">
      <c r="A77" s="657" t="str">
        <f>'Tabell KÖ 2'!A1</f>
        <v>Tabell KÖ2. Innehav av körkort klass A (motorcykel, lätt/mellan/tung) i andel av befolkningen efter län, ålder och kön vid slutet av år 2023.</v>
      </c>
      <c r="B77" s="658"/>
      <c r="C77" s="657" t="str">
        <f>'Tabell KÖ 2'!A2</f>
        <v>Table KÖ2. Share of the population having driving licence for motorcycle, by county, age and gender at the end of year 2023.</v>
      </c>
    </row>
    <row r="78" spans="1:3" ht="26.4" x14ac:dyDescent="0.25">
      <c r="A78" s="657" t="str">
        <f>'Tabell KÖ 3-4'!A1</f>
        <v>Tabell KÖ3. Innehav av körkort klass C och D (tung lastbil och buss) efter län och ålder vid slutet av år 2023.</v>
      </c>
      <c r="B78" s="658"/>
      <c r="C78" s="657" t="str">
        <f>'Tabell KÖ 3-4'!A2</f>
        <v>Table KÖ3. Number of the population having driving licence for heavy lorry or bus by county and age at the end of year 2023.</v>
      </c>
    </row>
    <row r="79" spans="1:3" ht="26.4" x14ac:dyDescent="0.25">
      <c r="A79" s="662" t="str">
        <f>'Tabell KÖ 3-4'!A33</f>
        <v>Tabell KÖ4. Körkortsinnehav (antal) för kvinnor och män fördelat på fordonslag och körkortsinnehavarens ålder vid slutet av år 2023.</v>
      </c>
      <c r="B79" s="658"/>
      <c r="C79" s="662" t="str">
        <f>'Tabell KÖ 3-4'!A34</f>
        <v>Table KÖ4. Number of women and men having driving licence for a particular vehicle by age at the end of year 2023.</v>
      </c>
    </row>
    <row r="80" spans="1:3" x14ac:dyDescent="0.25">
      <c r="A80" s="654"/>
    </row>
  </sheetData>
  <mergeCells count="1">
    <mergeCell ref="A1:C1"/>
  </mergeCells>
  <hyperlinks>
    <hyperlink ref="A9" location="'Tabell PB 6-7'!A1" display="'Tabell PB 6-7'!A1" xr:uid="{969A0E72-58F5-4E9D-981F-005310FA1DFE}"/>
    <hyperlink ref="A8" location="'Tabell PB 5'!A1" display="'Tabell PB 5'!A1" xr:uid="{3AB35B77-4248-43BE-885B-CC5E042BBE5A}"/>
    <hyperlink ref="A11" location="'Tabell PB 8'!A1" display="'Tabell PB 8'!A1" xr:uid="{80AAFE3B-814B-4F75-9C85-24CA5B533D2A}"/>
    <hyperlink ref="A12" location="'Tabell PB 9'!A1" display="'Tabell PB 9'!A1" xr:uid="{DA8E370E-52D3-4F25-87E2-F592660C752A}"/>
    <hyperlink ref="A15:C15" location="'Tabell 1'!A1" display="'Tabell 1'!A1" xr:uid="{29BD51A4-F35F-4CAA-B57E-2903105001BE}"/>
    <hyperlink ref="A15" location="'Tabell LB 1'!A1" display="'Tabell LB 1'!A1" xr:uid="{24227B46-4A1C-45F7-BD8A-1917145C0944}"/>
    <hyperlink ref="C4" location="'Tabell PB 1-2'!A2" display="'Tabell PB 1-2'!A2" xr:uid="{6C39466E-74DB-4660-8AEF-B0C1A9C7D5F2}"/>
    <hyperlink ref="A4" location="'Tabell PB 1-2'!A1" display="'Tabell PB 1-2'!A1" xr:uid="{211BD45F-D0CA-43BF-AC37-ECAB697975C4}"/>
    <hyperlink ref="A5" location="'Tabell PB 1-2'!A23" display="'Tabell PB 1-2'!A23" xr:uid="{4F361E6A-EF47-444E-AE2C-CF57890E444F}"/>
    <hyperlink ref="C5" location="'Tabell PB 1-2'!A24" display="'Tabell PB 1-2'!A24" xr:uid="{AB7B49A0-22AC-4053-A38B-E426D85A841C}"/>
    <hyperlink ref="A6" location="'Tabell PB 3-4'!A1" display="'Tabell PB 3-4'!A1" xr:uid="{31ABF592-0DB1-4BA8-BE8D-F35F983FC77C}"/>
    <hyperlink ref="C6" location="'Tabell PB 3-4'!A2" display="'Tabell PB 3-4'!A2" xr:uid="{7890835A-04CC-46F2-9764-A28957A69447}"/>
    <hyperlink ref="A7" location="'Tabell PB 3-4'!A22" display="'Tabell PB 3-4'!A22" xr:uid="{1DA459D4-5248-4111-8131-90FC4017D384}"/>
    <hyperlink ref="C7" location="'Tabell PB 3-4'!A23" display="'Tabell PB 3-4'!A23" xr:uid="{E5AD4BDA-4261-4632-B834-40DE8E80C9F4}"/>
    <hyperlink ref="C8" location="'Tabell PB 5'!A2" display="'Tabell PB 5'!A2" xr:uid="{19B477B3-1615-48A9-A0C3-B42BCAD1A9B1}"/>
    <hyperlink ref="A10" location="'Tabell PB 6-7'!A34" display="'Tabell PB 6-7'!A34" xr:uid="{36D17EBC-A4AA-4114-BFD9-636807F3F9EE}"/>
    <hyperlink ref="C9" location="'Tabell PB 6-7'!A2" display="'Tabell PB 6-7'!A2" xr:uid="{CCB3A12C-CCF2-48EB-94E6-29AF4E40603C}"/>
    <hyperlink ref="C10" location="'Tabell PB 6-7'!A35" display="'Tabell PB 6-7'!A35" xr:uid="{7BC3281D-F1FF-4F7A-B83A-36A984A10A60}"/>
    <hyperlink ref="C11" location="'Tabell PB 8'!A2" display="'Tabell PB 8'!A2" xr:uid="{6E52A76B-783C-4A07-B775-E65BBC97AC6E}"/>
    <hyperlink ref="C12" location="'Tabell PB 9'!A2" display="'Tabell PB 9'!A2" xr:uid="{01D7D1BA-771D-40F6-9657-9222360EAA3E}"/>
    <hyperlink ref="C15" location="'Tabell LB 1'!A2" display="'Tabell LB 1'!A2" xr:uid="{2DC737AB-636C-4A4C-9C07-2DCB884B3887}"/>
    <hyperlink ref="A16" location="'Tabell LB 2-3'!A1" display="'Tabell LB 2-3'!A1" xr:uid="{7FC6E3C4-462F-4029-A121-074F9F753226}"/>
    <hyperlink ref="A17" location="'Tabell LB 2-3'!A20" display="'Tabell LB 2-3'!A20" xr:uid="{4262D354-3EDF-4F82-B92F-7659F0D245BC}"/>
    <hyperlink ref="A18" location="'Tabell LB 4-5'!A1" display="'Tabell LB 4-5'!A1" xr:uid="{632F9047-460E-4F53-9434-FF4329D05BA8}"/>
    <hyperlink ref="A19" location="'Tabell LB 4-5'!A21" display="'Tabell LB 4-5'!A21" xr:uid="{1888A757-4154-4F40-A441-E2CE7287C382}"/>
    <hyperlink ref="A20" location="'Tabell LB 6-7'!A1" display="'Tabell LB 6-7'!A1" xr:uid="{9E9A2F23-A323-46C0-B8D6-14D8DCAEB089}"/>
    <hyperlink ref="A21" location="'Tabell LB 6-7'!A21" display="'Tabell LB 6-7'!A21" xr:uid="{57459B7F-B969-4366-88F9-3F1669D7DE33}"/>
    <hyperlink ref="A22" location="'Tabell LB 8-9'!A1" display="'Tabell LB 8-9'!A1" xr:uid="{CB9433F3-201B-4725-8A13-169AFB26F4F9}"/>
    <hyperlink ref="A23" location="'Tabell LB 8-9'!A21" display="'Tabell LB 8-9'!A21" xr:uid="{E261D82C-BA3A-4AA1-91B9-0FE5741BBCF8}"/>
    <hyperlink ref="A24" location="'Tabell LB 10'!A1" display="'Tabell LB 10'!A1" xr:uid="{BE8CB3AB-4537-4702-8436-6CFA5E5B8898}"/>
    <hyperlink ref="A27" location="'Tabell LB 13-14'!A1" display="'Tabell LB 13-14'!A1" xr:uid="{CABF0D2D-B1F0-4027-9CA8-650F36C19B71}"/>
    <hyperlink ref="A28" location="'Tabell LB 13-14'!A37" display="'Tabell LB 13-14'!A37" xr:uid="{226CB485-B5C6-4233-AF7B-29FFD9CD79B3}"/>
    <hyperlink ref="A31" location="'Tabell BU 1-3'!A1" display="'Tabell BU 1-3'!A1" xr:uid="{7D6A4D16-FB66-499E-A74F-F590F0AC5B07}"/>
    <hyperlink ref="A32" location="'Tabell BU 1-3'!A24" display="'Tabell BU 1-3'!A24" xr:uid="{3642AA4C-683F-4D87-904E-5FC0F8643E86}"/>
    <hyperlink ref="A33" location="'Tabell BU 1-3'!A42" display="'Tabell BU 1-3'!A42" xr:uid="{DB7C2B25-2E3A-44DB-BC0A-1B4B1A67A15C}"/>
    <hyperlink ref="A34" location="'Tabell BU 4-5'!A1" display="'Tabell BU 4-5'!A1" xr:uid="{5036BC3A-80E6-41CC-967A-4F713BC40EDE}"/>
    <hyperlink ref="A35" location="'Tabell BU 4-5'!A20" display="'Tabell BU 4-5'!A20" xr:uid="{BDB060D9-564A-483E-972B-F2DC90D24DDC}"/>
    <hyperlink ref="A38" location="'Tabell MC 1-2'!A1" display="'Tabell MC 1-2'!A1" xr:uid="{1414B2E6-C34B-4972-B954-4E84E4E53A9A}"/>
    <hyperlink ref="A39" location="'Tabell MC 1-2'!A23" display="'Tabell MC 1-2'!A23" xr:uid="{4A305F3B-1564-4678-9CB6-32EA819A54D8}"/>
    <hyperlink ref="A40" location="'Tabell MC 3-4'!A1" display="'Tabell MC 3-4'!A1" xr:uid="{47F690D5-89C6-486E-BF8F-697F07939DB5}"/>
    <hyperlink ref="A41" location="'Tabell MC 3-4'!A22" display="'Tabell MC 3-4'!A22" xr:uid="{33288DF6-DDA4-4E89-AF6A-0119B4D67A2F}"/>
    <hyperlink ref="A45" location="'Tabell MP 1-2'!A1" display="'Tabell MP 1-2'!A1" xr:uid="{43FF09BF-F31B-4BB0-A124-795279D7E981}"/>
    <hyperlink ref="A46" location="'Tabell MP 1-2'!A22" display="'Tabell MP 1-2'!A22" xr:uid="{8C9C73DE-3275-4935-A12B-4E2538C2D938}"/>
    <hyperlink ref="A47" location="'Tabell MP 3-4'!A1" display="'Tabell MP 3-4'!A1" xr:uid="{DD23F16D-3BD7-4A0F-B84F-1BCDC2CF3675}"/>
    <hyperlink ref="A51" location="'Tabell TR 1-2'!A1" display="'Tabell TR 1-2'!A1" xr:uid="{20B502B0-A253-41D8-A4A6-E5D4C62B3A6F}"/>
    <hyperlink ref="A52" location="'Tabell TR 1-2'!A20" display="'Tabell TR 1-2'!A20" xr:uid="{5F021753-D91F-432F-BA90-C3BA65BB17B5}"/>
    <hyperlink ref="A53" location="'Tabell TR 3-4'!A1" display="'Tabell TR 3-4'!A1" xr:uid="{7A075AA5-70D4-46B5-8054-4F950B811CD3}"/>
    <hyperlink ref="A54" location="'Tabell TR 3-4'!A32" display="'Tabell TR 3-4'!A32" xr:uid="{AA581929-9E8E-4276-B9AD-F308809E564D}"/>
    <hyperlink ref="A57" location="'Tabell TS 1-3'!A1" display="'Tabell TS 1-3'!A1" xr:uid="{05C611C3-1419-4A9F-B277-D0099FAFF58D}"/>
    <hyperlink ref="A58" location="'Tabell TS 1-3'!A21" display="'Tabell TS 1-3'!A21" xr:uid="{9FA734AA-3928-4B6F-9283-9ABC5557879D}"/>
    <hyperlink ref="A59" location="'Tabell TS 1-3'!A40" display="'Tabell TS 1-3'!A40" xr:uid="{C9DEA824-5703-4740-A992-4EB1F1AC1FE1}"/>
    <hyperlink ref="A62" location="'Tabell SL 1-2'!A1" display="'Tabell SL 1-2'!A1" xr:uid="{89236CD7-4657-45F6-98F1-A88E9349060D}"/>
    <hyperlink ref="A63" location="'Tabell SL 1-2'!A20" display="'Tabell SL 1-2'!A20" xr:uid="{EC167687-809F-4FDC-A3F7-3A534FD98B93}"/>
    <hyperlink ref="A64" location="'Tabell SL 3-4'!A1" display="'Tabell SL 3-4'!A1" xr:uid="{14C899DD-CE4B-42C2-974C-6855100F796A}"/>
    <hyperlink ref="A65" location="'Tabell SL 3-4'!A19" display="'Tabell SL 3-4'!A19" xr:uid="{76697138-9B22-4EDD-A137-7215ED563232}"/>
    <hyperlink ref="A68" location="'Tabell RS 1'!A1" display="'Tabell RS 1'!A1" xr:uid="{23E01AF6-A0B9-42AF-B0BD-C2616497E4EA}"/>
    <hyperlink ref="A69" location="'Tabell RS 2'!A1" display="'Tabell RS 2'!A1" xr:uid="{2406B534-D785-421A-A6BB-57805ECB7102}"/>
    <hyperlink ref="A70" location="'Tabell RS 3'!A1" display="'Tabell RS 3'!A1" xr:uid="{AFBDC977-9555-49D4-B528-8955828CD1B6}"/>
    <hyperlink ref="A71" location="'Tabell RS 4'!A1" display="'Tabell RS 4'!A1" xr:uid="{431712A0-E881-46BC-B7CE-93206F01BE9F}"/>
    <hyperlink ref="A72" location="'Tabell RS 5'!A1" display="'Tabell RS 5'!A1" xr:uid="{F74B7BE3-559D-44F4-A9A4-150BBA2AA6E2}"/>
    <hyperlink ref="A73" location="'Tabell RS 6'!A1" display="'Tabell RS 6'!A1" xr:uid="{FAB71261-857A-4DAD-A380-17F4EFFD5720}"/>
    <hyperlink ref="A76" location="'Tabell KÖ 1'!A1" display="'Tabell KÖ 1'!A1" xr:uid="{180B2F4C-C35C-456F-9A75-C42D1F7F554F}"/>
    <hyperlink ref="A77" location="'Tabell KÖ 2'!A1" display="'Tabell KÖ 2'!A1" xr:uid="{57093DAD-D273-484E-AEEA-CF50EE77B9B8}"/>
    <hyperlink ref="A78" location="'Tabell KÖ 3-4'!A1" display="'Tabell KÖ 3-4'!A1" xr:uid="{DA056850-4DC1-4514-AE84-C762D6AA8A4B}"/>
    <hyperlink ref="A79" location="'Tabell KÖ 3-4'!A33" display="'Tabell KÖ 3-4'!A33" xr:uid="{B2442261-25EB-4C1A-90AF-C3B44AD7BB6D}"/>
    <hyperlink ref="C79" location="'Tabell KÖ 3-4'!A34" display="'Tabell KÖ 3-4'!A34" xr:uid="{B795855C-5827-429A-869D-3E3129BDF805}"/>
    <hyperlink ref="C78" location="'Tabell KÖ 3-4'!A2" display="'Tabell KÖ 3-4'!A2" xr:uid="{204FA3AE-50D2-419E-BC30-9D2B7BFF614E}"/>
    <hyperlink ref="C77" location="'Tabell KÖ 2'!A2" display="'Tabell KÖ 2'!A2" xr:uid="{B4BD0C66-ED45-42FA-BF26-2FFC3F696EBC}"/>
    <hyperlink ref="C76" location="'Tabell KÖ 1'!A2" display="'Tabell KÖ 1'!A2" xr:uid="{5B8E7A2B-5D27-4F43-88ED-AF85401BCF26}"/>
    <hyperlink ref="C73" location="'Tabell RS 6'!A2" display="'Tabell RS 6'!A2" xr:uid="{CBE281C5-4593-4F4C-AF13-A7B1963696C8}"/>
    <hyperlink ref="C72" location="'Tabell RS 5'!A2" display="'Tabell RS 5'!A2" xr:uid="{AFBD6752-273B-4D15-9212-F1D3EC3ADA76}"/>
    <hyperlink ref="C71" location="'Tabell RS 4'!A2" display="'Tabell RS 4'!A2" xr:uid="{5AC7F42A-1A0C-4576-9443-056CFBBB1963}"/>
    <hyperlink ref="C70" location="'Tabell RS 3'!A2" display="'Tabell RS 3'!A2" xr:uid="{78C6C8BC-BC70-4B88-BBF4-B86203F84880}"/>
    <hyperlink ref="C69" location="'Tabell RS 2'!A2" display="'Tabell RS 2'!A2" xr:uid="{6076E338-35DB-4C1C-AB2A-E947091ED463}"/>
    <hyperlink ref="C68" location="'Tabell RS 1'!A2" display="'Tabell RS 1'!A2" xr:uid="{F71ABD8E-96A3-4B4D-9E64-4AB354F0BD4E}"/>
    <hyperlink ref="C65" location="'Tabell SL 3-4'!A20" display="'Tabell SL 3-4'!A20" xr:uid="{027E8D1C-6470-4DE8-A165-4BDBB8C55E52}"/>
    <hyperlink ref="C64" location="'Tabell SL 3-4'!A2" display="'Tabell SL 3-4'!A2" xr:uid="{79737638-C313-4675-80CA-E76E584914F9}"/>
    <hyperlink ref="C63" location="'Tabell SL 1-2'!A21" display="'Tabell SL 1-2'!A21" xr:uid="{244B978C-BD6E-4357-8931-3F652CCF4503}"/>
    <hyperlink ref="C62" location="'Tabell SL 1-2'!A2" display="'Tabell SL 1-2'!A2" xr:uid="{373262AF-67B3-4CC6-B38F-B0725678DBCB}"/>
    <hyperlink ref="C59" location="'Tabell TS 1-3'!A41" display="'Tabell TS 1-3'!A41" xr:uid="{2BF66D79-4900-4E4D-9963-F96A8EA0592D}"/>
    <hyperlink ref="C58" location="'Tabell TS 1-3'!A22" display="'Tabell TS 1-3'!A22" xr:uid="{CFBFFF87-DEAB-43E4-93F1-F6E9A710DBD2}"/>
    <hyperlink ref="C57" location="'Tabell TS 1-3'!A2" display="'Tabell TS 1-3'!A2" xr:uid="{FAFCFB16-66C0-454D-81B1-2CB2C24F95FC}"/>
    <hyperlink ref="C54" location="'Tabell TR 3-4'!A33" display="'Tabell TR 3-4'!A33" xr:uid="{F9E6326C-32A2-4333-9A59-3C780048D3E1}"/>
    <hyperlink ref="C53" location="'Tabell TR 3-4'!A2" display="'Tabell TR 3-4'!A2" xr:uid="{B4261476-3CEE-4987-8E3A-1A0D611BD154}"/>
    <hyperlink ref="C52" location="'Tabell TR 1-2'!A21" display="'Tabell TR 1-2'!A21" xr:uid="{098F2E0E-B13A-47D0-8CB3-186E42F64EA3}"/>
    <hyperlink ref="C51" location="'Tabell TR 1-2'!A2" display="'Tabell TR 1-2'!A2" xr:uid="{EB2A7335-6162-48CF-AF10-97CD38D90F1B}"/>
    <hyperlink ref="C47" location="'Tabell MP 3-4'!A1" display="'Tabell MP 3-4'!A1" xr:uid="{05BEA19C-C4F2-4378-B778-0E0EADCE86E0}"/>
    <hyperlink ref="C46" location="'Tabell MP 1-2'!A23" display="'Tabell MP 1-2'!A23" xr:uid="{C36E4AA4-F23A-42B1-B680-AB3EB5D85032}"/>
    <hyperlink ref="C45" location="'Tabell MP 1-2'!A2" display="'Tabell MP 1-2'!A2" xr:uid="{7BA275F4-6A68-487B-A269-91E76322C29E}"/>
    <hyperlink ref="C41" location="'Tabell MC 3-4'!A23" display="'Tabell MC 3-4'!A23" xr:uid="{296A6692-2772-4DDA-B0A8-18FE7A369599}"/>
    <hyperlink ref="C40" location="'Tabell MC 3-4'!A2" display="'Tabell MC 3-4'!A2" xr:uid="{86BF99D6-59D2-4B27-9617-A2E889B88388}"/>
    <hyperlink ref="C39" location="'Tabell MC 1-2'!A24" display="'Tabell MC 1-2'!A24" xr:uid="{F24990D7-C1D5-4B55-8FD8-7F43F8A5B3E4}"/>
    <hyperlink ref="C38" location="'Tabell MC 1-2'!A2" display="'Tabell MC 1-2'!A2" xr:uid="{80E366AD-EAAB-4D74-925C-FA39F3CDD99B}"/>
    <hyperlink ref="C35" location="'Tabell BU 4-5'!A21" display="'Tabell BU 4-5'!A21" xr:uid="{09763C84-0747-4E33-8DEB-8FEF9529FA54}"/>
    <hyperlink ref="C34" location="'Tabell BU 4-5'!A2" display="'Tabell BU 4-5'!A2" xr:uid="{8B61D43E-B083-4F1B-A16C-F1BDE1531AD6}"/>
    <hyperlink ref="C33" location="'Tabell BU 1-3'!A43" display="'Tabell BU 1-3'!A43" xr:uid="{0566B1E1-205C-4191-AFF1-83ABABBA3041}"/>
    <hyperlink ref="C32" location="'Tabell BU 1-3'!A25" display="'Tabell BU 1-3'!A25" xr:uid="{0AA25EED-5931-43A0-BA9B-8F8CF462AFFC}"/>
    <hyperlink ref="C31" location="'Tabell BU 1-3'!A2" display="'Tabell BU 1-3'!A2" xr:uid="{A9C511C1-1F59-4193-858E-9E316D39F2E5}"/>
    <hyperlink ref="C24" location="'Tabell LB 10'!A2" display="'Tabell LB 10'!A2" xr:uid="{BE29F783-9CE5-4273-8BEE-2CD9D5A3B14D}"/>
    <hyperlink ref="C23" location="'Tabell LB 8-9'!A22" display="'Tabell LB 8-9'!A22" xr:uid="{905C880E-D6F9-40CD-AE0B-C12FE4350168}"/>
    <hyperlink ref="C22" location="'Tabell LB 8-9'!A2" display="'Tabell LB 8-9'!A2" xr:uid="{979C185A-676B-4B9B-B689-DC7A613E03FB}"/>
    <hyperlink ref="C21" location="'Tabell LB 6-7'!A22" display="'Tabell LB 6-7'!A22" xr:uid="{25258A17-FFEE-4345-A8F2-45AE62F46657}"/>
    <hyperlink ref="C20" location="'Tabell LB 6-7'!A2" display="'Tabell LB 6-7'!A2" xr:uid="{C8F2CB7D-FC6E-408C-A7CD-D0DBCBB180E4}"/>
    <hyperlink ref="C19" location="'Tabell LB 4-5'!A22" display="'Tabell LB 4-5'!A22" xr:uid="{A5A1379A-0138-4E6E-B196-9C15726880AC}"/>
    <hyperlink ref="C18" location="'Tabell LB 4-5'!A2" display="'Tabell LB 4-5'!A2" xr:uid="{42CBA0CA-C10A-4C34-9969-06AF3319D4AF}"/>
    <hyperlink ref="C17" location="'Tabell LB 2-3'!A21" display="'Tabell LB 2-3'!A21" xr:uid="{55B31F36-E093-4418-9CC2-CC3F46D8F113}"/>
    <hyperlink ref="C16" location="'Tabell LB 2-3'!A2" display="'Tabell LB 2-3'!A2" xr:uid="{AEA5EF0E-19FA-405B-977B-3DE4CB3B71C0}"/>
    <hyperlink ref="C27" location="'Tabell LB 13-14'!A2" display="'Tabell LB 13-14'!A2" xr:uid="{067783C2-1078-4D89-8B43-53352908C726}"/>
    <hyperlink ref="C28" location="'Tabell LB 13-14'!A38" display="'Tabell LB 13-14'!A38" xr:uid="{0BD616C4-2FCF-46D8-9B7D-B905E166A5B9}"/>
    <hyperlink ref="A25" location="'Tabell LB 11-12'!A1" display="'Tabell LB 11-12'!A1" xr:uid="{CE1AAE49-E702-4F16-8F26-7F19065CEDA9}"/>
    <hyperlink ref="A26" location="'Tabell LB 11-12'!A20" display="'Tabell LB 11-12'!A20" xr:uid="{0BAFC488-3B5C-403D-B31D-EC6F8AA738E6}"/>
    <hyperlink ref="C25" location="'Tabell LB 11-12'!A2" display="'Tabell LB 11-12'!A2" xr:uid="{313D2AA7-DF48-44D5-87E6-0AD7D5D8156E}"/>
    <hyperlink ref="C26" location="'Tabell LB 11-12'!A21" display="'Tabell LB 11-12'!A21" xr:uid="{FD7B276D-2151-4005-A183-44CB7C76005D}"/>
    <hyperlink ref="A42" location="'Tabell MC 5'!A1" display="'Tabell MC 5'!A1" xr:uid="{9CAAA25C-7DBF-4FDF-884C-B84B314B2950}"/>
    <hyperlink ref="C42" location="'Tabell MC 5'!A1" display="'Tabell MC 5'!A1" xr:uid="{FE81F205-D445-4947-B0F6-D2E525147D99}"/>
    <hyperlink ref="A48" location="'Tabell MP 3-4'!A1" display="'Tabell MP 3-4'!A1" xr:uid="{1FB062EF-4FAD-4063-8689-7A9871C26928}"/>
    <hyperlink ref="C48" location="'Tabell MP 3-4'!A1" display="'Tabell MP 3-4'!A1" xr:uid="{87A84B6D-FE25-48FF-B07C-2D8CB41F5994}"/>
  </hyperlinks>
  <pageMargins left="0.75" right="0.75" top="1" bottom="1" header="0.5" footer="0.5"/>
  <pageSetup paperSize="9" scale="46"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21">
    <pageSetUpPr fitToPage="1"/>
  </sheetPr>
  <dimension ref="A1:BH61"/>
  <sheetViews>
    <sheetView showGridLines="0" zoomScaleNormal="100" workbookViewId="0">
      <selection activeCell="P13" sqref="P13"/>
    </sheetView>
  </sheetViews>
  <sheetFormatPr defaultColWidth="9.33203125" defaultRowHeight="12.75" customHeight="1" x14ac:dyDescent="0.2"/>
  <cols>
    <col min="1" max="1" width="12" style="9" customWidth="1"/>
    <col min="2" max="2" width="9.6640625" style="10" customWidth="1"/>
    <col min="3" max="3" width="11" style="10" customWidth="1"/>
    <col min="4" max="4" width="3.109375" style="10" customWidth="1"/>
    <col min="5" max="5" width="12" style="10" customWidth="1"/>
    <col min="6" max="6" width="1.6640625" style="10" customWidth="1"/>
    <col min="7" max="7" width="13.33203125" style="10" customWidth="1"/>
    <col min="8" max="8" width="2.6640625" style="10" customWidth="1"/>
    <col min="9" max="9" width="14.6640625" style="10" customWidth="1"/>
    <col min="10" max="10" width="1.6640625" style="10" customWidth="1"/>
    <col min="11" max="11" width="10.6640625" style="10" customWidth="1"/>
    <col min="12" max="12" width="1.6640625" style="10" customWidth="1"/>
    <col min="13" max="13" width="8.6640625" style="10" customWidth="1"/>
    <col min="14" max="14" width="4.88671875" style="10" bestFit="1" customWidth="1"/>
    <col min="15" max="15" width="9.6640625" style="10" customWidth="1"/>
    <col min="16" max="16" width="8" style="10" customWidth="1"/>
    <col min="17" max="17" width="10.5546875" style="10" customWidth="1"/>
    <col min="18" max="18" width="4.88671875" style="10" customWidth="1"/>
    <col min="19" max="19" width="9.33203125" style="10"/>
    <col min="20" max="20" width="4.88671875" style="10" customWidth="1"/>
    <col min="21" max="21" width="9.33203125" style="10"/>
    <col min="22" max="22" width="4.88671875" style="10" customWidth="1"/>
    <col min="23" max="23" width="9.33203125" style="10"/>
    <col min="24" max="24" width="4.88671875" style="10" customWidth="1"/>
    <col min="25" max="25" width="9.33203125" style="10"/>
    <col min="26" max="26" width="4.88671875" style="10" customWidth="1"/>
    <col min="27" max="27" width="9.33203125" style="10"/>
    <col min="28" max="28" width="4.88671875" style="10" customWidth="1"/>
    <col min="29" max="16384" width="9.33203125" style="10"/>
  </cols>
  <sheetData>
    <row r="1" spans="1:29" s="71" customFormat="1" ht="12.75" customHeight="1" x14ac:dyDescent="0.25">
      <c r="A1" s="13" t="s">
        <v>453</v>
      </c>
      <c r="Y1"/>
      <c r="Z1"/>
      <c r="AA1"/>
      <c r="AB1"/>
      <c r="AC1"/>
    </row>
    <row r="2" spans="1:29" ht="12.75" customHeight="1" x14ac:dyDescent="0.25">
      <c r="A2" s="240" t="s">
        <v>454</v>
      </c>
      <c r="M2" s="40"/>
      <c r="N2" s="40"/>
      <c r="O2" s="40"/>
      <c r="Y2"/>
      <c r="Z2"/>
      <c r="AA2"/>
      <c r="AB2"/>
      <c r="AC2"/>
    </row>
    <row r="3" spans="1:29" ht="12.75" customHeight="1" x14ac:dyDescent="0.25">
      <c r="A3" s="16"/>
      <c r="B3" s="17"/>
      <c r="C3" s="17"/>
      <c r="D3" s="17"/>
      <c r="E3" s="17"/>
      <c r="F3" s="17"/>
      <c r="G3" s="17"/>
      <c r="H3" s="17"/>
      <c r="I3" s="17"/>
      <c r="J3" s="17"/>
      <c r="K3" s="17"/>
      <c r="M3" s="40"/>
      <c r="N3" s="40"/>
      <c r="O3" s="40"/>
      <c r="Y3"/>
      <c r="Z3"/>
      <c r="AA3"/>
      <c r="AB3"/>
      <c r="AC3"/>
    </row>
    <row r="4" spans="1:29" ht="12.75" customHeight="1" x14ac:dyDescent="0.25">
      <c r="A4" s="10"/>
      <c r="B4" s="28" t="s">
        <v>38</v>
      </c>
      <c r="C4" s="28" t="s">
        <v>39</v>
      </c>
      <c r="D4" s="28"/>
      <c r="E4" s="382" t="s">
        <v>1</v>
      </c>
      <c r="F4" s="154"/>
      <c r="G4" s="382"/>
      <c r="H4" s="383"/>
      <c r="I4" s="35" t="s">
        <v>2</v>
      </c>
      <c r="J4" s="35"/>
      <c r="K4" s="35"/>
      <c r="Y4"/>
      <c r="Z4"/>
      <c r="AA4"/>
      <c r="AB4"/>
      <c r="AC4"/>
    </row>
    <row r="5" spans="1:29" ht="12.75" customHeight="1" x14ac:dyDescent="0.25">
      <c r="E5" s="9"/>
      <c r="G5" s="41" t="s">
        <v>385</v>
      </c>
      <c r="H5" s="9"/>
      <c r="I5" s="41"/>
      <c r="J5" s="41"/>
      <c r="K5" s="111" t="s">
        <v>382</v>
      </c>
      <c r="Y5"/>
      <c r="Z5"/>
      <c r="AA5"/>
      <c r="AB5"/>
      <c r="AC5"/>
    </row>
    <row r="6" spans="1:29" ht="12.75" customHeight="1" x14ac:dyDescent="0.25">
      <c r="A6" s="9" t="s">
        <v>48</v>
      </c>
      <c r="E6" s="9"/>
      <c r="G6" s="28" t="s">
        <v>7</v>
      </c>
      <c r="H6" s="9"/>
      <c r="I6" s="194"/>
      <c r="J6" s="194"/>
      <c r="K6" s="41" t="s">
        <v>170</v>
      </c>
      <c r="Y6"/>
      <c r="Z6"/>
      <c r="AA6"/>
      <c r="AB6"/>
      <c r="AC6"/>
    </row>
    <row r="7" spans="1:29" ht="12.75" customHeight="1" x14ac:dyDescent="0.25">
      <c r="A7" s="16" t="s">
        <v>49</v>
      </c>
      <c r="B7" s="17"/>
      <c r="C7" s="17"/>
      <c r="D7" s="17"/>
      <c r="E7" s="16"/>
      <c r="F7" s="17"/>
      <c r="G7" s="50" t="s">
        <v>11</v>
      </c>
      <c r="H7" s="16"/>
      <c r="I7" s="206"/>
      <c r="J7" s="206"/>
      <c r="K7" s="45" t="s">
        <v>166</v>
      </c>
      <c r="Y7"/>
      <c r="Z7"/>
      <c r="AA7"/>
      <c r="AB7"/>
      <c r="AC7"/>
    </row>
    <row r="8" spans="1:29" ht="12.75" customHeight="1" x14ac:dyDescent="0.25">
      <c r="A8" s="179">
        <v>2014</v>
      </c>
      <c r="B8" s="180">
        <v>13992</v>
      </c>
      <c r="C8" s="180">
        <v>5870</v>
      </c>
      <c r="D8" s="181"/>
      <c r="E8" s="180">
        <v>1414</v>
      </c>
      <c r="F8" s="181"/>
      <c r="G8" s="22">
        <v>56</v>
      </c>
      <c r="H8" s="181"/>
      <c r="I8" s="208">
        <v>1094</v>
      </c>
      <c r="J8" s="297"/>
      <c r="K8" s="183">
        <v>723</v>
      </c>
      <c r="L8" s="126"/>
      <c r="Q8" s="126"/>
      <c r="R8" s="126"/>
      <c r="Y8"/>
      <c r="Z8"/>
      <c r="AA8"/>
      <c r="AB8"/>
      <c r="AC8"/>
    </row>
    <row r="9" spans="1:29" ht="12.75" customHeight="1" x14ac:dyDescent="0.25">
      <c r="A9" s="179">
        <v>2015</v>
      </c>
      <c r="B9" s="180">
        <v>14114</v>
      </c>
      <c r="C9" s="180">
        <v>5633</v>
      </c>
      <c r="D9" s="181"/>
      <c r="E9" s="180">
        <v>1423</v>
      </c>
      <c r="F9" s="181"/>
      <c r="G9" s="180">
        <v>61</v>
      </c>
      <c r="H9" s="181"/>
      <c r="I9" s="183">
        <v>1474</v>
      </c>
      <c r="J9" s="384"/>
      <c r="K9" s="385">
        <v>904</v>
      </c>
      <c r="L9" s="11"/>
      <c r="Q9" s="126"/>
      <c r="R9" s="126"/>
      <c r="Y9"/>
      <c r="Z9"/>
      <c r="AA9"/>
      <c r="AB9"/>
      <c r="AC9"/>
    </row>
    <row r="10" spans="1:29" ht="12.75" customHeight="1" x14ac:dyDescent="0.25">
      <c r="A10" s="243">
        <v>2016</v>
      </c>
      <c r="B10" s="244">
        <v>13890</v>
      </c>
      <c r="C10" s="244">
        <v>5923</v>
      </c>
      <c r="D10" s="329"/>
      <c r="E10" s="244">
        <v>1382</v>
      </c>
      <c r="F10" s="329"/>
      <c r="G10" s="244">
        <v>45</v>
      </c>
      <c r="H10" s="329"/>
      <c r="I10" s="385">
        <v>1246</v>
      </c>
      <c r="J10" s="384"/>
      <c r="K10" s="208">
        <v>1093</v>
      </c>
      <c r="L10" s="11"/>
      <c r="Q10" s="126"/>
      <c r="R10" s="126"/>
      <c r="Y10"/>
      <c r="Z10"/>
      <c r="AA10"/>
      <c r="AB10"/>
      <c r="AC10"/>
    </row>
    <row r="11" spans="1:29" ht="12.75" customHeight="1" x14ac:dyDescent="0.25">
      <c r="A11" s="243">
        <v>2017</v>
      </c>
      <c r="B11" s="244">
        <v>14421</v>
      </c>
      <c r="C11" s="244">
        <v>5627</v>
      </c>
      <c r="D11" s="329"/>
      <c r="E11" s="244">
        <v>1373</v>
      </c>
      <c r="F11" s="329"/>
      <c r="G11" s="244">
        <v>47</v>
      </c>
      <c r="H11" s="329"/>
      <c r="I11" s="385">
        <v>1089</v>
      </c>
      <c r="J11" s="384"/>
      <c r="K11" s="208">
        <v>883</v>
      </c>
      <c r="L11" s="11"/>
      <c r="Q11" s="126"/>
      <c r="R11" s="126"/>
      <c r="Y11"/>
      <c r="Z11"/>
      <c r="AA11"/>
      <c r="AB11"/>
      <c r="AC11"/>
    </row>
    <row r="12" spans="1:29" ht="12.75" customHeight="1" x14ac:dyDescent="0.25">
      <c r="A12" s="243">
        <v>2018</v>
      </c>
      <c r="B12" s="244">
        <v>14378</v>
      </c>
      <c r="C12" s="244">
        <v>5536</v>
      </c>
      <c r="D12" s="329"/>
      <c r="E12" s="244">
        <v>1003</v>
      </c>
      <c r="F12" s="329"/>
      <c r="G12" s="244">
        <v>59</v>
      </c>
      <c r="H12" s="329"/>
      <c r="I12" s="385">
        <v>1105</v>
      </c>
      <c r="J12" s="384"/>
      <c r="K12" s="208">
        <v>922</v>
      </c>
      <c r="L12" s="11"/>
      <c r="Q12" s="126"/>
      <c r="R12" s="126"/>
      <c r="Y12"/>
      <c r="Z12"/>
      <c r="AA12"/>
      <c r="AB12"/>
      <c r="AC12"/>
    </row>
    <row r="13" spans="1:29" ht="12.75" customHeight="1" x14ac:dyDescent="0.25">
      <c r="A13" s="243">
        <v>2019</v>
      </c>
      <c r="B13" s="244">
        <v>14914</v>
      </c>
      <c r="C13" s="244">
        <v>5063</v>
      </c>
      <c r="D13" s="329"/>
      <c r="E13" s="244">
        <v>1467</v>
      </c>
      <c r="F13" s="329"/>
      <c r="G13" s="244">
        <v>131</v>
      </c>
      <c r="H13" s="329"/>
      <c r="I13" s="385">
        <v>1367</v>
      </c>
      <c r="J13" s="386"/>
      <c r="K13" s="216">
        <v>947</v>
      </c>
      <c r="L13" s="11"/>
      <c r="P13" s="195"/>
      <c r="Q13" s="126"/>
      <c r="R13" s="126"/>
      <c r="Y13"/>
      <c r="Z13"/>
      <c r="AA13"/>
      <c r="AB13"/>
      <c r="AC13"/>
    </row>
    <row r="14" spans="1:29" ht="12.75" customHeight="1" x14ac:dyDescent="0.25">
      <c r="A14" s="243">
        <v>2020</v>
      </c>
      <c r="B14" s="244">
        <v>13489</v>
      </c>
      <c r="C14" s="244">
        <v>6834</v>
      </c>
      <c r="D14" s="329"/>
      <c r="E14" s="244">
        <v>1839</v>
      </c>
      <c r="F14" s="329"/>
      <c r="G14" s="244">
        <v>140</v>
      </c>
      <c r="H14" s="329"/>
      <c r="I14" s="385">
        <v>1469</v>
      </c>
      <c r="J14" s="386"/>
      <c r="K14" s="216">
        <v>908</v>
      </c>
      <c r="L14" s="11"/>
      <c r="P14" s="40"/>
      <c r="Q14" s="126"/>
      <c r="R14" s="126"/>
      <c r="Y14"/>
      <c r="Z14"/>
      <c r="AA14"/>
      <c r="AB14"/>
      <c r="AC14"/>
    </row>
    <row r="15" spans="1:29" ht="12.75" customHeight="1" x14ac:dyDescent="0.25">
      <c r="A15" s="345">
        <v>2021</v>
      </c>
      <c r="B15" s="244">
        <v>13594</v>
      </c>
      <c r="C15" s="244">
        <v>5948</v>
      </c>
      <c r="D15" s="329"/>
      <c r="E15" s="244">
        <v>832</v>
      </c>
      <c r="F15" s="329"/>
      <c r="G15" s="244">
        <v>81</v>
      </c>
      <c r="H15" s="329"/>
      <c r="I15" s="385">
        <v>1570</v>
      </c>
      <c r="J15" s="387"/>
      <c r="K15" s="31">
        <v>800</v>
      </c>
      <c r="L15"/>
      <c r="M15"/>
      <c r="N15"/>
      <c r="O15"/>
      <c r="P15"/>
      <c r="Q15"/>
      <c r="R15"/>
      <c r="S15"/>
      <c r="T15"/>
      <c r="U15"/>
      <c r="V15"/>
      <c r="Y15"/>
      <c r="Z15"/>
      <c r="AA15"/>
      <c r="AB15"/>
      <c r="AC15"/>
    </row>
    <row r="16" spans="1:29" ht="12.75" customHeight="1" x14ac:dyDescent="0.25">
      <c r="A16" s="345">
        <v>2022</v>
      </c>
      <c r="B16" s="244">
        <v>14239</v>
      </c>
      <c r="C16" s="244">
        <v>5376</v>
      </c>
      <c r="D16" s="329"/>
      <c r="E16" s="244">
        <v>1370</v>
      </c>
      <c r="F16" s="329"/>
      <c r="G16" s="244">
        <v>103</v>
      </c>
      <c r="H16" s="329"/>
      <c r="I16" s="385">
        <v>1254</v>
      </c>
      <c r="J16" s="387"/>
      <c r="K16" s="31">
        <v>659</v>
      </c>
      <c r="L16"/>
      <c r="M16"/>
      <c r="N16"/>
      <c r="O16"/>
      <c r="P16"/>
      <c r="Q16"/>
      <c r="R16"/>
      <c r="S16"/>
      <c r="T16"/>
      <c r="U16"/>
      <c r="X16"/>
      <c r="Y16"/>
      <c r="Z16"/>
      <c r="AA16"/>
      <c r="AB16"/>
    </row>
    <row r="17" spans="1:56" ht="12.75" customHeight="1" x14ac:dyDescent="0.25">
      <c r="A17" s="185">
        <v>2023</v>
      </c>
      <c r="B17" s="241">
        <v>14322</v>
      </c>
      <c r="C17" s="241">
        <v>5205</v>
      </c>
      <c r="D17" s="29"/>
      <c r="E17" s="700">
        <v>1228</v>
      </c>
      <c r="F17" s="700"/>
      <c r="G17" s="700">
        <v>85</v>
      </c>
      <c r="H17" s="700"/>
      <c r="I17" s="700">
        <v>1238</v>
      </c>
      <c r="J17" s="29"/>
      <c r="K17" s="388">
        <v>810</v>
      </c>
      <c r="L17" s="11"/>
      <c r="M17"/>
      <c r="N17"/>
      <c r="O17"/>
      <c r="P17"/>
      <c r="Q17"/>
      <c r="R17"/>
      <c r="S17"/>
      <c r="T17"/>
      <c r="U17"/>
      <c r="V17"/>
      <c r="W17" s="11"/>
      <c r="AD17"/>
      <c r="AE17"/>
      <c r="AF17" s="122"/>
      <c r="AG17" s="122"/>
      <c r="AH17"/>
      <c r="AI17"/>
      <c r="AJ17"/>
      <c r="AK17"/>
      <c r="AL17"/>
      <c r="AM17"/>
      <c r="AN17"/>
      <c r="AO17"/>
      <c r="AP17"/>
      <c r="AQ17"/>
      <c r="AR17"/>
      <c r="AS17"/>
      <c r="AT17"/>
      <c r="AU17"/>
      <c r="AV17"/>
      <c r="AW17"/>
      <c r="AX17" s="72"/>
      <c r="AY17" s="11"/>
      <c r="BB17"/>
      <c r="BC17"/>
      <c r="BD17"/>
    </row>
    <row r="19" spans="1:56" ht="12.75" customHeight="1" x14ac:dyDescent="0.25">
      <c r="R19"/>
      <c r="S19"/>
      <c r="T19"/>
      <c r="U19"/>
      <c r="V19"/>
      <c r="W19"/>
      <c r="X19"/>
      <c r="Y19"/>
    </row>
    <row r="20" spans="1:56" ht="12.75" customHeight="1" x14ac:dyDescent="0.25">
      <c r="R20"/>
      <c r="S20"/>
      <c r="T20"/>
      <c r="U20"/>
      <c r="V20"/>
      <c r="W20"/>
      <c r="X20"/>
      <c r="Y20"/>
    </row>
    <row r="21" spans="1:56" ht="12.75" customHeight="1" x14ac:dyDescent="0.25">
      <c r="R21"/>
      <c r="S21"/>
      <c r="T21"/>
      <c r="U21"/>
      <c r="V21"/>
      <c r="W21"/>
      <c r="X21"/>
      <c r="Y21"/>
    </row>
    <row r="22" spans="1:56" ht="12.75" customHeight="1" x14ac:dyDescent="0.25">
      <c r="A22" s="374" t="s">
        <v>455</v>
      </c>
      <c r="B22" s="285"/>
      <c r="C22" s="285"/>
      <c r="D22" s="285"/>
      <c r="E22" s="285"/>
      <c r="F22" s="285"/>
      <c r="G22" s="285"/>
      <c r="H22" s="285"/>
      <c r="I22" s="285"/>
      <c r="J22" s="285"/>
      <c r="K22" s="285"/>
      <c r="L22" s="285"/>
      <c r="M22" s="285"/>
      <c r="N22" s="285"/>
      <c r="O22" s="285"/>
      <c r="P22" s="389"/>
      <c r="Q22" s="389"/>
      <c r="R22"/>
      <c r="S22"/>
      <c r="T22"/>
      <c r="U22"/>
      <c r="V22"/>
      <c r="W22"/>
      <c r="X22"/>
      <c r="Y22"/>
    </row>
    <row r="23" spans="1:56" ht="12.75" customHeight="1" x14ac:dyDescent="0.25">
      <c r="A23" s="240" t="s">
        <v>456</v>
      </c>
      <c r="B23" s="285"/>
      <c r="C23" s="285"/>
      <c r="D23" s="285"/>
      <c r="E23" s="285"/>
      <c r="F23" s="285"/>
      <c r="G23" s="285"/>
      <c r="H23" s="285"/>
      <c r="I23" s="285"/>
      <c r="J23" s="285"/>
      <c r="K23" s="285"/>
      <c r="L23" s="285"/>
      <c r="M23" s="285"/>
      <c r="N23" s="285"/>
      <c r="O23" s="285"/>
      <c r="P23" s="389"/>
      <c r="Q23" s="389"/>
      <c r="R23"/>
      <c r="S23"/>
      <c r="T23"/>
      <c r="U23"/>
      <c r="V23"/>
      <c r="W23"/>
      <c r="X23"/>
      <c r="Y23"/>
    </row>
    <row r="24" spans="1:56" ht="12.75" customHeight="1" x14ac:dyDescent="0.25">
      <c r="A24" s="17"/>
      <c r="B24" s="16"/>
      <c r="C24" s="18"/>
      <c r="D24" s="16"/>
      <c r="E24" s="18"/>
      <c r="F24" s="16"/>
      <c r="G24" s="18"/>
      <c r="H24" s="16"/>
      <c r="I24" s="18"/>
      <c r="J24" s="16"/>
      <c r="K24" s="18"/>
      <c r="L24" s="16"/>
      <c r="M24" s="18"/>
      <c r="N24" s="285"/>
      <c r="O24" s="285"/>
      <c r="P24" s="389"/>
      <c r="Q24" s="389"/>
      <c r="R24"/>
      <c r="S24"/>
      <c r="T24"/>
      <c r="U24"/>
      <c r="V24"/>
      <c r="W24"/>
      <c r="X24"/>
      <c r="Y24"/>
    </row>
    <row r="25" spans="1:56" ht="12.75" customHeight="1" x14ac:dyDescent="0.25">
      <c r="A25" s="174" t="s">
        <v>48</v>
      </c>
      <c r="B25" s="35" t="s">
        <v>211</v>
      </c>
      <c r="C25" s="35"/>
      <c r="D25" s="154"/>
      <c r="E25" s="154"/>
      <c r="F25" s="154"/>
      <c r="G25" s="154"/>
      <c r="H25" s="154"/>
      <c r="I25" s="154"/>
      <c r="J25" s="154"/>
      <c r="K25" s="154"/>
      <c r="L25" s="376"/>
      <c r="M25" s="376"/>
      <c r="N25"/>
      <c r="O25" s="9"/>
      <c r="P25" s="9"/>
      <c r="Q25" s="9"/>
      <c r="R25"/>
      <c r="S25"/>
      <c r="T25"/>
      <c r="U25"/>
      <c r="V25"/>
      <c r="W25"/>
      <c r="X25"/>
      <c r="Y25"/>
    </row>
    <row r="26" spans="1:56" customFormat="1" ht="13.2" x14ac:dyDescent="0.25">
      <c r="A26" s="10" t="s">
        <v>49</v>
      </c>
      <c r="B26" s="111" t="s">
        <v>208</v>
      </c>
      <c r="C26" s="111" t="s">
        <v>209</v>
      </c>
      <c r="D26" s="111"/>
      <c r="E26" s="111" t="s">
        <v>210</v>
      </c>
      <c r="F26" s="390"/>
      <c r="G26" s="111" t="s">
        <v>206</v>
      </c>
      <c r="H26" s="390"/>
      <c r="I26" s="111" t="s">
        <v>207</v>
      </c>
      <c r="J26" s="10"/>
      <c r="K26" s="111" t="s">
        <v>32</v>
      </c>
      <c r="L26" s="10"/>
      <c r="M26" s="111" t="s">
        <v>13</v>
      </c>
      <c r="N26" s="10"/>
      <c r="O26" s="10"/>
      <c r="P26" s="10"/>
      <c r="Q26" s="10"/>
      <c r="Z26" s="10"/>
    </row>
    <row r="27" spans="1:56" customFormat="1" ht="12.75" customHeight="1" x14ac:dyDescent="0.25">
      <c r="A27" s="131"/>
      <c r="B27" s="19" t="s">
        <v>276</v>
      </c>
      <c r="C27" s="19" t="s">
        <v>277</v>
      </c>
      <c r="D27" s="19"/>
      <c r="E27" s="19" t="s">
        <v>278</v>
      </c>
      <c r="F27" s="19"/>
      <c r="G27" s="19" t="s">
        <v>279</v>
      </c>
      <c r="H27" s="19"/>
      <c r="I27" s="19" t="s">
        <v>280</v>
      </c>
      <c r="J27" s="131"/>
      <c r="K27" s="19"/>
      <c r="L27" s="290"/>
      <c r="M27" s="290"/>
      <c r="N27" s="10"/>
      <c r="O27" s="10"/>
      <c r="P27" s="10"/>
      <c r="Q27" s="10"/>
      <c r="Z27" s="10"/>
      <c r="AA27" s="10"/>
    </row>
    <row r="28" spans="1:56" customFormat="1" ht="12.75" customHeight="1" x14ac:dyDescent="0.25">
      <c r="A28" s="308">
        <v>2015</v>
      </c>
      <c r="B28" s="309">
        <v>3895</v>
      </c>
      <c r="C28" s="25">
        <v>4545</v>
      </c>
      <c r="D28" s="25"/>
      <c r="E28" s="309">
        <v>2017</v>
      </c>
      <c r="F28" s="309"/>
      <c r="G28" s="309">
        <v>132</v>
      </c>
      <c r="H28" s="309"/>
      <c r="I28" s="309">
        <v>1637</v>
      </c>
      <c r="J28" s="25"/>
      <c r="K28" s="57">
        <v>1888</v>
      </c>
      <c r="L28" s="391"/>
      <c r="M28" s="57">
        <v>14114</v>
      </c>
      <c r="N28" s="10"/>
      <c r="O28" s="67"/>
      <c r="Z28" s="10"/>
      <c r="AA28" s="10"/>
    </row>
    <row r="29" spans="1:56" customFormat="1" ht="12.75" customHeight="1" x14ac:dyDescent="0.25">
      <c r="A29" s="255">
        <v>2016</v>
      </c>
      <c r="B29" s="57">
        <v>3959</v>
      </c>
      <c r="C29" s="313">
        <v>4745</v>
      </c>
      <c r="D29" s="392"/>
      <c r="E29" s="57">
        <v>1961</v>
      </c>
      <c r="F29" s="393"/>
      <c r="G29" s="57">
        <v>135</v>
      </c>
      <c r="H29" s="393"/>
      <c r="I29" s="393">
        <v>1586</v>
      </c>
      <c r="J29" s="392"/>
      <c r="K29" s="57">
        <v>1504</v>
      </c>
      <c r="L29" s="391"/>
      <c r="M29" s="57">
        <v>13890</v>
      </c>
      <c r="N29" s="10"/>
      <c r="O29" s="67"/>
      <c r="Z29" s="10"/>
      <c r="AA29" s="10"/>
    </row>
    <row r="30" spans="1:56" customFormat="1" ht="12.75" customHeight="1" x14ac:dyDescent="0.25">
      <c r="A30" s="255">
        <v>2017</v>
      </c>
      <c r="B30" s="313">
        <v>4081</v>
      </c>
      <c r="C30" s="57">
        <v>4975</v>
      </c>
      <c r="D30" s="393"/>
      <c r="E30" s="313">
        <v>2121</v>
      </c>
      <c r="F30" s="392"/>
      <c r="G30" s="313">
        <v>150</v>
      </c>
      <c r="H30" s="392"/>
      <c r="I30" s="392">
        <v>1775</v>
      </c>
      <c r="J30" s="392"/>
      <c r="K30" s="313">
        <v>1319</v>
      </c>
      <c r="L30" s="394"/>
      <c r="M30" s="313">
        <v>14421</v>
      </c>
      <c r="N30" s="10"/>
      <c r="O30" s="10"/>
      <c r="P30" s="10"/>
      <c r="Q30" s="10"/>
      <c r="Z30" s="10"/>
      <c r="AA30" s="10"/>
      <c r="AB30" s="82"/>
    </row>
    <row r="31" spans="1:56" customFormat="1" ht="12.75" customHeight="1" x14ac:dyDescent="0.25">
      <c r="A31" s="255">
        <v>2018</v>
      </c>
      <c r="B31" s="57">
        <v>4183</v>
      </c>
      <c r="C31" s="57">
        <v>4995</v>
      </c>
      <c r="D31" s="393"/>
      <c r="E31" s="57">
        <v>2126</v>
      </c>
      <c r="F31" s="393"/>
      <c r="G31" s="57">
        <v>144</v>
      </c>
      <c r="H31" s="393"/>
      <c r="I31" s="393">
        <v>1751</v>
      </c>
      <c r="J31" s="393"/>
      <c r="K31" s="57">
        <v>1179</v>
      </c>
      <c r="L31" s="391"/>
      <c r="M31" s="57">
        <v>14378</v>
      </c>
      <c r="N31" s="10"/>
      <c r="O31" s="10"/>
      <c r="P31" s="10"/>
      <c r="Q31" s="10"/>
      <c r="Z31" s="10"/>
      <c r="AA31" s="10"/>
      <c r="AB31" s="82"/>
    </row>
    <row r="32" spans="1:56" customFormat="1" ht="12.75" customHeight="1" x14ac:dyDescent="0.25">
      <c r="A32" s="255">
        <v>2019</v>
      </c>
      <c r="B32" s="57">
        <v>4239</v>
      </c>
      <c r="C32" s="57">
        <v>5195</v>
      </c>
      <c r="D32" s="393"/>
      <c r="E32" s="57">
        <v>2246</v>
      </c>
      <c r="F32" s="393"/>
      <c r="G32" s="57">
        <v>144</v>
      </c>
      <c r="H32" s="393"/>
      <c r="I32" s="393">
        <v>1848</v>
      </c>
      <c r="J32" s="393"/>
      <c r="K32" s="57">
        <v>1242</v>
      </c>
      <c r="L32" s="391"/>
      <c r="M32" s="57">
        <v>14914</v>
      </c>
      <c r="N32" s="10"/>
      <c r="O32" s="10"/>
      <c r="P32" s="10"/>
      <c r="Q32" s="10"/>
      <c r="Z32" s="10"/>
      <c r="AA32" s="10"/>
      <c r="AB32" s="82"/>
    </row>
    <row r="33" spans="1:34" customFormat="1" ht="12.75" customHeight="1" x14ac:dyDescent="0.25">
      <c r="A33" s="377">
        <v>2020</v>
      </c>
      <c r="B33" s="378">
        <v>4478</v>
      </c>
      <c r="C33" s="378">
        <v>5110</v>
      </c>
      <c r="D33" s="380"/>
      <c r="E33" s="378">
        <v>1283</v>
      </c>
      <c r="F33" s="380"/>
      <c r="G33" s="378">
        <v>127</v>
      </c>
      <c r="H33" s="380"/>
      <c r="I33" s="380">
        <v>1420</v>
      </c>
      <c r="J33" s="380"/>
      <c r="K33" s="378">
        <v>1071</v>
      </c>
      <c r="L33" s="378"/>
      <c r="M33" s="378">
        <v>13489</v>
      </c>
      <c r="N33" s="10"/>
      <c r="O33" s="10"/>
      <c r="P33" s="10"/>
      <c r="Q33" s="10"/>
      <c r="Z33" s="10"/>
      <c r="AA33" s="10"/>
      <c r="AB33" s="82"/>
    </row>
    <row r="34" spans="1:34" customFormat="1" ht="12.75" customHeight="1" x14ac:dyDescent="0.25">
      <c r="A34" s="379">
        <v>2021</v>
      </c>
      <c r="B34" s="380">
        <v>4250</v>
      </c>
      <c r="C34" s="380">
        <v>5106</v>
      </c>
      <c r="D34" s="380"/>
      <c r="E34" s="380">
        <v>1635</v>
      </c>
      <c r="F34" s="380"/>
      <c r="G34" s="380">
        <v>123</v>
      </c>
      <c r="H34" s="380"/>
      <c r="I34" s="380">
        <v>1528</v>
      </c>
      <c r="J34" s="380"/>
      <c r="K34" s="380">
        <v>952</v>
      </c>
      <c r="L34" s="380"/>
      <c r="M34" s="380">
        <v>13594</v>
      </c>
      <c r="N34" s="10"/>
      <c r="O34" s="10"/>
      <c r="P34" s="10"/>
      <c r="Q34" s="10"/>
      <c r="R34" s="10"/>
      <c r="S34" s="10"/>
      <c r="T34" s="10"/>
      <c r="U34" s="10"/>
      <c r="V34" s="10"/>
      <c r="W34" s="10"/>
      <c r="X34" s="10"/>
      <c r="Y34" s="10"/>
      <c r="Z34" s="10"/>
      <c r="AA34" s="10"/>
      <c r="AB34" s="82"/>
    </row>
    <row r="35" spans="1:34" customFormat="1" ht="12.75" customHeight="1" x14ac:dyDescent="0.25">
      <c r="A35" s="379">
        <v>2022</v>
      </c>
      <c r="B35" s="57">
        <v>4174</v>
      </c>
      <c r="C35" s="393">
        <v>5514</v>
      </c>
      <c r="D35" s="57"/>
      <c r="E35" s="393">
        <v>1856</v>
      </c>
      <c r="F35" s="57"/>
      <c r="G35" s="393">
        <v>131</v>
      </c>
      <c r="H35" s="393"/>
      <c r="I35" s="393">
        <v>1647</v>
      </c>
      <c r="J35" s="57"/>
      <c r="K35" s="391">
        <v>917</v>
      </c>
      <c r="L35" s="57"/>
      <c r="M35" s="57">
        <v>14239</v>
      </c>
      <c r="N35" s="10"/>
      <c r="T35" s="10"/>
      <c r="U35" s="10"/>
      <c r="V35" s="10"/>
      <c r="W35" s="10"/>
      <c r="X35" s="10"/>
      <c r="Y35" s="10"/>
      <c r="Z35" s="10"/>
      <c r="AA35" s="10"/>
      <c r="AB35" s="82"/>
    </row>
    <row r="36" spans="1:34" customFormat="1" ht="12.75" customHeight="1" x14ac:dyDescent="0.25">
      <c r="A36" s="369">
        <v>2023</v>
      </c>
      <c r="B36" s="173">
        <v>4159</v>
      </c>
      <c r="C36" s="173">
        <v>5610</v>
      </c>
      <c r="D36" s="199"/>
      <c r="E36" s="173">
        <v>1860</v>
      </c>
      <c r="F36" s="199"/>
      <c r="G36" s="173">
        <v>99</v>
      </c>
      <c r="H36" s="199"/>
      <c r="I36" s="173">
        <v>1716</v>
      </c>
      <c r="J36" s="199"/>
      <c r="K36" s="173">
        <v>878</v>
      </c>
      <c r="L36" s="199"/>
      <c r="M36" s="199">
        <v>14322</v>
      </c>
      <c r="N36" s="10"/>
      <c r="T36" s="10"/>
      <c r="U36" s="10"/>
      <c r="V36" s="10"/>
      <c r="W36" s="10"/>
      <c r="X36" s="10"/>
      <c r="Y36" s="10"/>
      <c r="Z36" s="10"/>
      <c r="AA36" s="10"/>
      <c r="AB36" s="82"/>
    </row>
    <row r="37" spans="1:34" ht="12.75" customHeight="1" x14ac:dyDescent="0.25">
      <c r="A37" s="381" t="s">
        <v>613</v>
      </c>
      <c r="B37" s="368"/>
      <c r="C37" s="368"/>
      <c r="D37" s="368"/>
      <c r="E37" s="368"/>
      <c r="F37" s="368"/>
      <c r="G37" s="368"/>
      <c r="H37" s="368"/>
      <c r="I37" s="368"/>
      <c r="J37" s="368"/>
      <c r="K37" s="368"/>
      <c r="L37" s="368"/>
      <c r="M37" s="368"/>
      <c r="N37" s="368"/>
      <c r="O37"/>
      <c r="P37"/>
      <c r="Q37"/>
      <c r="R37"/>
      <c r="S37"/>
      <c r="AD37" s="82"/>
    </row>
    <row r="38" spans="1:34" ht="13.2" x14ac:dyDescent="0.25">
      <c r="I38" s="395"/>
      <c r="J38" s="395"/>
      <c r="N38"/>
      <c r="O38"/>
      <c r="P38"/>
      <c r="Q38"/>
      <c r="R38"/>
      <c r="S38"/>
      <c r="AD38" s="82"/>
    </row>
    <row r="39" spans="1:34" ht="12.75" customHeight="1" x14ac:dyDescent="0.25">
      <c r="I39" s="396"/>
      <c r="J39" s="396"/>
      <c r="N39"/>
      <c r="O39"/>
    </row>
    <row r="40" spans="1:34" s="71" customFormat="1" ht="12.75" customHeight="1" x14ac:dyDescent="0.25">
      <c r="A40" s="10"/>
      <c r="G40" s="10"/>
      <c r="H40" s="10"/>
      <c r="I40" s="10"/>
      <c r="J40" s="10"/>
      <c r="N40"/>
      <c r="O40"/>
      <c r="P40"/>
      <c r="Q40"/>
      <c r="R40"/>
      <c r="S40"/>
      <c r="T40"/>
      <c r="U40"/>
      <c r="V40"/>
      <c r="W40" s="10"/>
      <c r="X40" s="10"/>
      <c r="Y40" s="10"/>
      <c r="Z40" s="10"/>
      <c r="AA40" s="10"/>
      <c r="AB40" s="10"/>
      <c r="AF40" s="397"/>
    </row>
    <row r="41" spans="1:34" s="285" customFormat="1" ht="12.75" customHeight="1" x14ac:dyDescent="0.25">
      <c r="A41" s="374" t="s">
        <v>457</v>
      </c>
      <c r="N41"/>
      <c r="O41"/>
      <c r="P41"/>
      <c r="Q41"/>
      <c r="R41"/>
      <c r="S41"/>
      <c r="T41"/>
      <c r="U41"/>
      <c r="V41"/>
      <c r="W41"/>
      <c r="X41"/>
      <c r="Y41"/>
      <c r="Z41"/>
      <c r="AF41" s="398"/>
    </row>
    <row r="42" spans="1:34" s="9" customFormat="1" ht="12.75" customHeight="1" x14ac:dyDescent="0.25">
      <c r="A42" s="240" t="s">
        <v>458</v>
      </c>
      <c r="N42"/>
      <c r="O42"/>
      <c r="P42"/>
      <c r="Q42"/>
      <c r="R42"/>
      <c r="S42"/>
      <c r="T42"/>
      <c r="U42"/>
      <c r="V42"/>
      <c r="W42"/>
      <c r="X42"/>
      <c r="Y42"/>
      <c r="Z42"/>
      <c r="AA42"/>
      <c r="AB42"/>
      <c r="AC42"/>
      <c r="AD42"/>
      <c r="AE42"/>
      <c r="AF42" s="396"/>
    </row>
    <row r="43" spans="1:34" s="9" customFormat="1" ht="12.75" customHeight="1" x14ac:dyDescent="0.25">
      <c r="A43" s="16"/>
      <c r="B43" s="16"/>
      <c r="C43" s="16"/>
      <c r="D43" s="16"/>
      <c r="E43" s="16"/>
      <c r="F43" s="16"/>
      <c r="G43" s="16"/>
      <c r="H43" s="16"/>
      <c r="I43" s="16"/>
      <c r="J43" s="16"/>
      <c r="K43" s="16"/>
      <c r="M43"/>
      <c r="N43"/>
      <c r="O43"/>
      <c r="P43"/>
      <c r="Q43"/>
      <c r="R43"/>
      <c r="S43"/>
      <c r="T43"/>
      <c r="U43"/>
      <c r="V43"/>
      <c r="W43"/>
      <c r="X43"/>
      <c r="Y43"/>
      <c r="Z43"/>
      <c r="AA43"/>
      <c r="AB43"/>
      <c r="AC43"/>
      <c r="AD43"/>
      <c r="AE43"/>
      <c r="AF43" s="399"/>
    </row>
    <row r="44" spans="1:34" s="9" customFormat="1" ht="12.75" customHeight="1" x14ac:dyDescent="0.25">
      <c r="B44" s="16" t="s">
        <v>243</v>
      </c>
      <c r="C44" s="16"/>
      <c r="D44" s="16"/>
      <c r="E44" s="16"/>
      <c r="G44" s="16" t="s">
        <v>244</v>
      </c>
      <c r="M44"/>
      <c r="N44"/>
      <c r="O44"/>
      <c r="P44"/>
      <c r="Q44"/>
      <c r="R44"/>
      <c r="S44"/>
      <c r="T44"/>
      <c r="U44"/>
      <c r="V44"/>
      <c r="W44"/>
      <c r="X44"/>
      <c r="Y44"/>
      <c r="Z44"/>
      <c r="AA44"/>
      <c r="AB44"/>
      <c r="AC44"/>
      <c r="AD44"/>
      <c r="AE44"/>
      <c r="AF44" s="399"/>
    </row>
    <row r="45" spans="1:34" s="9" customFormat="1" ht="22.5" customHeight="1" x14ac:dyDescent="0.25">
      <c r="A45" s="70" t="s">
        <v>29</v>
      </c>
      <c r="B45" s="156" t="s">
        <v>28</v>
      </c>
      <c r="C45" s="400"/>
      <c r="D45" s="364"/>
      <c r="E45" s="401" t="s">
        <v>177</v>
      </c>
      <c r="F45" s="111"/>
      <c r="G45" s="156" t="s">
        <v>245</v>
      </c>
      <c r="H45" s="401"/>
      <c r="I45" s="400"/>
      <c r="J45" s="364"/>
      <c r="K45" s="401" t="s">
        <v>177</v>
      </c>
      <c r="O45"/>
      <c r="P45"/>
      <c r="Q45"/>
      <c r="R45"/>
      <c r="S45"/>
      <c r="T45"/>
      <c r="U45"/>
      <c r="V45"/>
      <c r="W45"/>
      <c r="X45"/>
      <c r="Y45"/>
      <c r="Z45"/>
      <c r="AA45"/>
      <c r="AB45"/>
      <c r="AC45"/>
      <c r="AD45"/>
      <c r="AE45" s="399"/>
    </row>
    <row r="46" spans="1:34" s="9" customFormat="1" ht="12.75" customHeight="1" x14ac:dyDescent="0.25">
      <c r="A46" s="9" t="s">
        <v>30</v>
      </c>
      <c r="B46" s="28" t="s">
        <v>131</v>
      </c>
      <c r="C46" s="28" t="s">
        <v>130</v>
      </c>
      <c r="D46" s="28"/>
      <c r="E46" s="28"/>
      <c r="F46" s="28"/>
      <c r="G46" s="28" t="s">
        <v>131</v>
      </c>
      <c r="H46" s="28"/>
      <c r="I46" s="28" t="s">
        <v>130</v>
      </c>
      <c r="J46" s="28"/>
      <c r="K46" s="28"/>
      <c r="O46"/>
      <c r="P46"/>
      <c r="Q46"/>
      <c r="R46"/>
      <c r="S46"/>
      <c r="T46"/>
      <c r="U46"/>
      <c r="V46"/>
      <c r="W46"/>
      <c r="X46"/>
      <c r="Y46"/>
      <c r="Z46"/>
      <c r="AA46"/>
      <c r="AB46"/>
      <c r="AC46"/>
      <c r="AD46"/>
      <c r="AE46" s="399"/>
    </row>
    <row r="47" spans="1:34" s="174" customFormat="1" ht="12.75" customHeight="1" x14ac:dyDescent="0.25">
      <c r="A47" s="16" t="s">
        <v>49</v>
      </c>
      <c r="B47" s="50" t="s">
        <v>129</v>
      </c>
      <c r="C47" s="50" t="s">
        <v>129</v>
      </c>
      <c r="D47" s="50"/>
      <c r="E47" s="50"/>
      <c r="F47" s="50"/>
      <c r="G47" s="50" t="s">
        <v>129</v>
      </c>
      <c r="H47" s="50"/>
      <c r="I47" s="50" t="s">
        <v>129</v>
      </c>
      <c r="J47" s="50"/>
      <c r="K47" s="50"/>
      <c r="O47"/>
      <c r="P47"/>
      <c r="Q47"/>
      <c r="R47"/>
      <c r="S47"/>
      <c r="T47"/>
      <c r="U47"/>
      <c r="V47"/>
      <c r="W47"/>
      <c r="X47"/>
      <c r="Y47"/>
      <c r="Z47"/>
      <c r="AA47"/>
      <c r="AB47"/>
      <c r="AC47"/>
      <c r="AD47"/>
      <c r="AE47" s="402"/>
    </row>
    <row r="48" spans="1:34" ht="12.75" customHeight="1" x14ac:dyDescent="0.25">
      <c r="A48" s="179">
        <v>2014</v>
      </c>
      <c r="B48" s="22">
        <v>12960</v>
      </c>
      <c r="C48" s="22">
        <v>968</v>
      </c>
      <c r="D48" s="403"/>
      <c r="E48" s="22">
        <v>64</v>
      </c>
      <c r="F48" s="4"/>
      <c r="G48" s="22">
        <v>1174</v>
      </c>
      <c r="H48" s="4"/>
      <c r="I48" s="22">
        <v>3735</v>
      </c>
      <c r="J48" s="403"/>
      <c r="K48" s="22">
        <v>961</v>
      </c>
      <c r="M48" s="11"/>
      <c r="N48" s="11"/>
      <c r="P48"/>
      <c r="Q48"/>
      <c r="R48"/>
      <c r="S48"/>
      <c r="T48"/>
      <c r="U48"/>
      <c r="V48"/>
      <c r="W48"/>
      <c r="X48"/>
      <c r="Y48"/>
      <c r="Z48"/>
      <c r="AA48"/>
      <c r="AB48"/>
      <c r="AC48"/>
      <c r="AD48"/>
      <c r="AE48" s="196"/>
      <c r="AF48" s="11"/>
      <c r="AG48" s="11"/>
      <c r="AH48" s="11"/>
    </row>
    <row r="49" spans="1:60" ht="12.75" customHeight="1" x14ac:dyDescent="0.25">
      <c r="A49" s="179">
        <v>2015</v>
      </c>
      <c r="B49" s="22">
        <v>13105</v>
      </c>
      <c r="C49" s="22">
        <v>944</v>
      </c>
      <c r="D49" s="403"/>
      <c r="E49" s="22">
        <v>65</v>
      </c>
      <c r="F49" s="4"/>
      <c r="G49" s="22">
        <v>1296</v>
      </c>
      <c r="H49" s="4"/>
      <c r="I49" s="22">
        <v>3364</v>
      </c>
      <c r="J49" s="403"/>
      <c r="K49" s="22">
        <v>973</v>
      </c>
      <c r="M49" s="11"/>
      <c r="N49" s="11"/>
      <c r="P49"/>
      <c r="Q49"/>
      <c r="R49"/>
      <c r="S49"/>
      <c r="T49"/>
      <c r="U49"/>
      <c r="V49"/>
      <c r="W49"/>
      <c r="X49"/>
      <c r="Y49"/>
      <c r="Z49"/>
      <c r="AA49"/>
      <c r="AB49"/>
      <c r="AC49"/>
      <c r="AD49"/>
      <c r="AE49" s="196"/>
      <c r="AF49" s="11"/>
      <c r="AG49" s="11"/>
      <c r="AH49" s="11"/>
    </row>
    <row r="50" spans="1:60" ht="12.75" customHeight="1" x14ac:dyDescent="0.25">
      <c r="A50" s="243">
        <v>2016</v>
      </c>
      <c r="B50" s="293">
        <v>12982</v>
      </c>
      <c r="C50" s="293">
        <v>849</v>
      </c>
      <c r="D50" s="404"/>
      <c r="E50" s="22">
        <v>59</v>
      </c>
      <c r="F50" s="5"/>
      <c r="G50" s="293">
        <v>1481</v>
      </c>
      <c r="H50" s="5"/>
      <c r="I50" s="293">
        <v>3496</v>
      </c>
      <c r="J50" s="404"/>
      <c r="K50" s="293">
        <v>946</v>
      </c>
      <c r="M50" s="11"/>
      <c r="N50" s="11"/>
      <c r="P50"/>
      <c r="Q50"/>
      <c r="R50"/>
      <c r="S50"/>
      <c r="T50"/>
      <c r="U50"/>
      <c r="V50"/>
      <c r="W50"/>
      <c r="X50"/>
      <c r="Y50"/>
      <c r="Z50"/>
      <c r="AA50"/>
      <c r="AB50"/>
      <c r="AC50"/>
      <c r="AD50"/>
      <c r="AE50" s="196"/>
      <c r="AF50" s="11"/>
      <c r="AG50" s="11"/>
      <c r="AH50" s="11"/>
    </row>
    <row r="51" spans="1:60" ht="12.75" customHeight="1" x14ac:dyDescent="0.25">
      <c r="A51" s="243">
        <v>2017</v>
      </c>
      <c r="B51" s="293">
        <v>13554</v>
      </c>
      <c r="C51" s="293">
        <v>810</v>
      </c>
      <c r="D51" s="404"/>
      <c r="E51" s="22">
        <v>57</v>
      </c>
      <c r="F51" s="5"/>
      <c r="G51" s="293">
        <v>1191</v>
      </c>
      <c r="H51" s="5"/>
      <c r="I51" s="293">
        <v>3500</v>
      </c>
      <c r="J51" s="404"/>
      <c r="K51" s="293">
        <v>936</v>
      </c>
      <c r="M51" s="11"/>
      <c r="N51" s="11"/>
      <c r="P51"/>
      <c r="Q51"/>
      <c r="R51"/>
      <c r="S51"/>
      <c r="T51"/>
      <c r="U51"/>
      <c r="V51"/>
      <c r="W51"/>
      <c r="X51"/>
      <c r="Y51"/>
      <c r="Z51"/>
      <c r="AA51"/>
      <c r="AB51"/>
      <c r="AC51"/>
      <c r="AD51"/>
      <c r="AE51" s="196"/>
      <c r="AF51" s="11"/>
      <c r="AG51" s="11"/>
      <c r="AH51" s="11"/>
    </row>
    <row r="52" spans="1:60" ht="12.75" customHeight="1" x14ac:dyDescent="0.25">
      <c r="A52" s="179">
        <v>2018</v>
      </c>
      <c r="B52" s="22">
        <v>13455</v>
      </c>
      <c r="C52" s="22">
        <v>868</v>
      </c>
      <c r="D52" s="403"/>
      <c r="E52" s="22">
        <v>55</v>
      </c>
      <c r="F52" s="4"/>
      <c r="G52" s="22">
        <v>1273</v>
      </c>
      <c r="H52" s="4"/>
      <c r="I52" s="22">
        <v>3318</v>
      </c>
      <c r="J52" s="403"/>
      <c r="K52" s="22">
        <v>945</v>
      </c>
      <c r="M52" s="11"/>
      <c r="N52" s="11"/>
      <c r="P52"/>
      <c r="Q52"/>
      <c r="R52"/>
      <c r="S52"/>
      <c r="T52"/>
      <c r="U52"/>
      <c r="V52"/>
      <c r="W52"/>
      <c r="X52"/>
      <c r="Y52"/>
      <c r="Z52"/>
      <c r="AA52"/>
      <c r="AB52"/>
      <c r="AC52"/>
      <c r="AD52"/>
      <c r="AE52" s="196"/>
      <c r="AF52" s="11"/>
      <c r="AG52" s="11"/>
      <c r="AH52" s="11"/>
    </row>
    <row r="53" spans="1:60" ht="12.75" customHeight="1" x14ac:dyDescent="0.25">
      <c r="A53" s="179">
        <v>2019</v>
      </c>
      <c r="B53" s="22">
        <v>14078</v>
      </c>
      <c r="C53" s="22">
        <v>781</v>
      </c>
      <c r="D53" s="403"/>
      <c r="E53" s="22">
        <v>55</v>
      </c>
      <c r="F53" s="4"/>
      <c r="G53" s="22">
        <v>1006</v>
      </c>
      <c r="H53" s="4"/>
      <c r="I53" s="22">
        <v>3124</v>
      </c>
      <c r="J53" s="403"/>
      <c r="K53" s="22">
        <v>933</v>
      </c>
      <c r="M53" s="11"/>
      <c r="N53" s="11"/>
      <c r="P53"/>
      <c r="Q53"/>
      <c r="R53"/>
      <c r="S53"/>
      <c r="T53"/>
      <c r="U53"/>
      <c r="V53"/>
      <c r="W53"/>
      <c r="X53"/>
      <c r="Y53"/>
      <c r="Z53"/>
      <c r="AA53"/>
      <c r="AB53"/>
      <c r="AC53"/>
      <c r="AD53"/>
      <c r="AE53" s="196"/>
      <c r="AF53" s="11"/>
      <c r="AG53" s="11"/>
      <c r="AH53" s="11"/>
    </row>
    <row r="54" spans="1:60" ht="12.75" customHeight="1" x14ac:dyDescent="0.25">
      <c r="A54" s="243">
        <v>2020</v>
      </c>
      <c r="B54" s="293">
        <v>12637</v>
      </c>
      <c r="C54" s="293">
        <v>791</v>
      </c>
      <c r="D54" s="404"/>
      <c r="E54" s="22">
        <v>61</v>
      </c>
      <c r="F54" s="5"/>
      <c r="G54" s="293">
        <v>2598</v>
      </c>
      <c r="H54" s="5"/>
      <c r="I54" s="293">
        <v>3284</v>
      </c>
      <c r="J54" s="404"/>
      <c r="K54" s="293">
        <v>952</v>
      </c>
      <c r="M54" s="11"/>
      <c r="N54" s="11"/>
      <c r="P54"/>
      <c r="Q54"/>
      <c r="R54"/>
      <c r="S54"/>
      <c r="T54"/>
      <c r="U54"/>
      <c r="V54"/>
      <c r="W54"/>
      <c r="X54"/>
      <c r="Y54"/>
      <c r="Z54"/>
      <c r="AA54"/>
      <c r="AB54"/>
      <c r="AC54"/>
      <c r="AD54"/>
      <c r="AE54" s="196"/>
      <c r="AF54" s="11"/>
      <c r="AG54" s="11"/>
      <c r="AH54" s="11"/>
    </row>
    <row r="55" spans="1:60" ht="12.75" customHeight="1" x14ac:dyDescent="0.25">
      <c r="A55" s="179">
        <v>2021</v>
      </c>
      <c r="B55" s="22">
        <v>12833</v>
      </c>
      <c r="C55" s="22">
        <v>702</v>
      </c>
      <c r="D55" s="403"/>
      <c r="E55" s="22">
        <v>59</v>
      </c>
      <c r="F55" s="4"/>
      <c r="G55" s="22">
        <v>1942</v>
      </c>
      <c r="H55" s="4"/>
      <c r="I55" s="22">
        <v>3058</v>
      </c>
      <c r="J55" s="403"/>
      <c r="K55" s="22">
        <v>948</v>
      </c>
      <c r="M55"/>
      <c r="N55"/>
      <c r="O55"/>
      <c r="P55"/>
      <c r="Q55"/>
      <c r="R55"/>
      <c r="S55"/>
      <c r="T55"/>
      <c r="U55"/>
      <c r="V55"/>
      <c r="W55"/>
      <c r="X55"/>
      <c r="Y55"/>
      <c r="Z55"/>
      <c r="AA55"/>
      <c r="AB55"/>
      <c r="AC55"/>
      <c r="AD55"/>
      <c r="AE55" s="196"/>
      <c r="AF55" s="11"/>
      <c r="AG55" s="11"/>
      <c r="AH55" s="11"/>
    </row>
    <row r="56" spans="1:60" ht="12.75" customHeight="1" x14ac:dyDescent="0.25">
      <c r="A56" s="179">
        <v>2022</v>
      </c>
      <c r="B56" s="22">
        <v>13487</v>
      </c>
      <c r="C56" s="22">
        <v>703</v>
      </c>
      <c r="D56" s="403"/>
      <c r="E56" s="22">
        <v>49</v>
      </c>
      <c r="F56" s="4"/>
      <c r="G56" s="22">
        <v>1558</v>
      </c>
      <c r="H56" s="4"/>
      <c r="I56" s="22">
        <v>2880</v>
      </c>
      <c r="J56" s="403"/>
      <c r="K56" s="22">
        <v>938</v>
      </c>
      <c r="L56"/>
      <c r="M56"/>
      <c r="N56"/>
      <c r="O56"/>
      <c r="P56"/>
      <c r="Q56"/>
      <c r="R56"/>
      <c r="S56"/>
      <c r="T56"/>
      <c r="U56"/>
      <c r="V56"/>
      <c r="W56"/>
      <c r="X56"/>
      <c r="Y56"/>
      <c r="Z56"/>
      <c r="AA56"/>
      <c r="AB56"/>
      <c r="AC56"/>
      <c r="AD56"/>
      <c r="AE56" s="196"/>
      <c r="AF56" s="11"/>
      <c r="AG56" s="11"/>
      <c r="AH56" s="11"/>
    </row>
    <row r="57" spans="1:60" ht="12.75" customHeight="1" x14ac:dyDescent="0.25">
      <c r="A57" s="185">
        <v>2023</v>
      </c>
      <c r="B57" s="299">
        <v>13527</v>
      </c>
      <c r="C57" s="299">
        <v>738</v>
      </c>
      <c r="D57" s="199"/>
      <c r="E57" s="27">
        <v>57</v>
      </c>
      <c r="F57" s="199"/>
      <c r="G57" s="405">
        <v>1341</v>
      </c>
      <c r="H57" s="199"/>
      <c r="I57" s="27">
        <v>2924</v>
      </c>
      <c r="J57" s="199"/>
      <c r="K57" s="406">
        <v>940</v>
      </c>
      <c r="L57"/>
      <c r="M57"/>
      <c r="N57"/>
      <c r="O57"/>
      <c r="P57"/>
      <c r="Q57"/>
      <c r="R57"/>
      <c r="S57"/>
      <c r="T57"/>
      <c r="U57"/>
      <c r="V57"/>
      <c r="W57"/>
      <c r="X57"/>
      <c r="Y57" s="11"/>
      <c r="Z57" s="11"/>
      <c r="AA57" s="11"/>
      <c r="AB57" s="11"/>
      <c r="AE57"/>
      <c r="AF57"/>
      <c r="AG57"/>
      <c r="AH57"/>
      <c r="AI57"/>
      <c r="AJ57"/>
      <c r="AK57"/>
      <c r="AL57"/>
      <c r="AM57"/>
      <c r="AN57"/>
      <c r="AO57"/>
      <c r="AP57"/>
      <c r="AQ57"/>
      <c r="AR57"/>
      <c r="AS57"/>
      <c r="AT57"/>
      <c r="AU57"/>
      <c r="AV57"/>
      <c r="AW57"/>
      <c r="AX57"/>
      <c r="AY57"/>
      <c r="AZ57"/>
      <c r="BA57"/>
      <c r="BB57"/>
      <c r="BC57"/>
      <c r="BD57" s="196"/>
      <c r="BE57" s="11"/>
      <c r="BF57" s="11"/>
      <c r="BG57" s="11"/>
      <c r="BH57" s="11"/>
    </row>
    <row r="58" spans="1:60" s="9" customFormat="1" ht="12.75" customHeight="1" x14ac:dyDescent="0.25">
      <c r="A58" s="70"/>
      <c r="B58" s="28"/>
      <c r="C58" s="28"/>
      <c r="D58" s="28"/>
      <c r="E58" s="28"/>
      <c r="F58" s="28"/>
      <c r="G58" s="28"/>
      <c r="H58" s="28"/>
      <c r="I58" s="28"/>
      <c r="J58" s="28"/>
      <c r="K58" s="10"/>
      <c r="L58"/>
      <c r="M58"/>
      <c r="N58"/>
      <c r="O58"/>
      <c r="P58"/>
      <c r="Q58"/>
      <c r="R58"/>
      <c r="S58"/>
      <c r="T58"/>
      <c r="U58"/>
      <c r="V58"/>
      <c r="W58"/>
      <c r="X58"/>
      <c r="Y58"/>
      <c r="Z58"/>
      <c r="AA58"/>
      <c r="AB58"/>
      <c r="AC58"/>
      <c r="AD58"/>
      <c r="AE58"/>
      <c r="AF58" s="399"/>
    </row>
    <row r="59" spans="1:60" s="9" customFormat="1" ht="12.75" customHeight="1" x14ac:dyDescent="0.25">
      <c r="B59" s="28"/>
      <c r="C59" s="28"/>
      <c r="D59" s="28"/>
      <c r="G59" s="28"/>
      <c r="H59" s="28"/>
      <c r="K59" s="10"/>
      <c r="L59" s="10"/>
      <c r="M59" s="10"/>
      <c r="N59" s="10"/>
      <c r="O59" s="10"/>
      <c r="P59" s="10"/>
      <c r="Q59"/>
      <c r="R59"/>
      <c r="S59"/>
      <c r="T59"/>
      <c r="U59"/>
      <c r="V59"/>
      <c r="W59"/>
      <c r="X59"/>
      <c r="Y59"/>
      <c r="Z59"/>
      <c r="AA59"/>
      <c r="AB59"/>
      <c r="AC59"/>
    </row>
    <row r="60" spans="1:60" s="9" customFormat="1" ht="12.75" customHeight="1" x14ac:dyDescent="0.25">
      <c r="B60" s="28"/>
      <c r="G60" s="163"/>
      <c r="K60" s="10"/>
      <c r="L60" s="10"/>
      <c r="M60" s="10"/>
      <c r="N60" s="10"/>
      <c r="O60" s="10"/>
      <c r="P60" s="10"/>
      <c r="Q60"/>
      <c r="R60"/>
      <c r="S60"/>
      <c r="T60"/>
      <c r="U60"/>
      <c r="V60"/>
      <c r="W60"/>
      <c r="X60"/>
      <c r="Y60"/>
      <c r="Z60"/>
      <c r="AA60"/>
      <c r="AB60"/>
      <c r="AC60"/>
    </row>
    <row r="61" spans="1:60" s="9" customFormat="1" ht="12.75" customHeight="1" x14ac:dyDescent="0.25">
      <c r="B61" s="28"/>
      <c r="C61" s="28"/>
      <c r="D61" s="28"/>
      <c r="E61" s="28"/>
      <c r="F61" s="28"/>
      <c r="G61" s="28"/>
      <c r="H61" s="28"/>
      <c r="I61" s="28"/>
      <c r="J61" s="28"/>
      <c r="K61" s="10"/>
      <c r="L61" s="10"/>
      <c r="M61" s="10"/>
      <c r="N61" s="10"/>
      <c r="O61" s="10"/>
      <c r="P61" s="10"/>
      <c r="Q61"/>
      <c r="R61"/>
      <c r="S61"/>
      <c r="T61"/>
      <c r="U61"/>
      <c r="V61"/>
      <c r="W61"/>
      <c r="X61"/>
      <c r="Y61"/>
      <c r="Z61"/>
      <c r="AA61"/>
      <c r="AB61"/>
      <c r="AC61"/>
    </row>
  </sheetData>
  <phoneticPr fontId="13" type="noConversion"/>
  <pageMargins left="0.70866141732283472" right="0.15748031496062992" top="0.98425196850393704" bottom="0.55118110236220474" header="0.51181102362204722" footer="0.51181102362204722"/>
  <pageSetup paperSize="9" scale="81" orientation="portrait" r:id="rId1"/>
  <headerFooter alignWithMargins="0">
    <oddHeader>&amp;R&amp;"Arial,Fet"BUSSAR</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22">
    <pageSetUpPr fitToPage="1"/>
  </sheetPr>
  <dimension ref="A1:V40"/>
  <sheetViews>
    <sheetView showGridLines="0" zoomScaleNormal="100" workbookViewId="0">
      <selection activeCell="E38" sqref="E38"/>
    </sheetView>
  </sheetViews>
  <sheetFormatPr defaultRowHeight="12.75" customHeight="1" x14ac:dyDescent="0.25"/>
  <cols>
    <col min="1" max="1" width="11.6640625" style="9" customWidth="1"/>
    <col min="2" max="2" width="15" style="9" customWidth="1"/>
    <col min="3" max="5" width="15" style="10" customWidth="1"/>
    <col min="6" max="6" width="16.5546875" style="10" customWidth="1"/>
    <col min="7" max="7" width="12.33203125" style="10" customWidth="1"/>
    <col min="8" max="8" width="10.44140625" style="10" customWidth="1"/>
    <col min="9" max="9" width="11" customWidth="1"/>
    <col min="10" max="10" width="9" customWidth="1"/>
    <col min="11" max="11" width="9.5546875" style="10" customWidth="1"/>
    <col min="12" max="12" width="15.33203125" customWidth="1"/>
    <col min="14" max="14" width="11" customWidth="1"/>
    <col min="15" max="15" width="14.6640625" customWidth="1"/>
    <col min="16" max="16" width="13.44140625" customWidth="1"/>
    <col min="19" max="19" width="11.5546875" customWidth="1"/>
  </cols>
  <sheetData>
    <row r="1" spans="1:22" ht="12.75" customHeight="1" x14ac:dyDescent="0.25">
      <c r="A1" s="13" t="s">
        <v>459</v>
      </c>
      <c r="B1" s="13"/>
      <c r="I1" s="10"/>
      <c r="J1" s="67"/>
      <c r="M1" s="13"/>
      <c r="N1" s="13"/>
      <c r="O1" s="10"/>
      <c r="P1" s="10"/>
      <c r="Q1" s="10"/>
      <c r="R1" s="10"/>
      <c r="S1" s="10"/>
      <c r="T1" s="10"/>
      <c r="U1" s="10"/>
      <c r="V1" s="10"/>
    </row>
    <row r="2" spans="1:22" ht="12.75" customHeight="1" x14ac:dyDescent="0.25">
      <c r="A2" s="33" t="s">
        <v>460</v>
      </c>
      <c r="B2" s="14"/>
      <c r="I2" s="10"/>
      <c r="J2" s="67"/>
    </row>
    <row r="3" spans="1:22" ht="12.75" customHeight="1" x14ac:dyDescent="0.25">
      <c r="A3" s="17"/>
      <c r="B3" s="17"/>
      <c r="C3" s="17"/>
      <c r="D3" s="17"/>
      <c r="E3" s="17"/>
      <c r="F3" s="17"/>
      <c r="G3" s="17"/>
      <c r="H3" s="17"/>
      <c r="I3" s="17"/>
      <c r="J3" s="67"/>
    </row>
    <row r="4" spans="1:22" ht="12.75" customHeight="1" x14ac:dyDescent="0.25">
      <c r="A4" s="10" t="s">
        <v>48</v>
      </c>
      <c r="B4" s="41" t="s">
        <v>34</v>
      </c>
      <c r="C4" s="41" t="s">
        <v>36</v>
      </c>
      <c r="D4" s="41" t="s">
        <v>31</v>
      </c>
      <c r="E4" s="41" t="s">
        <v>247</v>
      </c>
      <c r="F4" s="41" t="s">
        <v>35</v>
      </c>
      <c r="G4" s="41" t="s">
        <v>215</v>
      </c>
      <c r="H4" s="41" t="s">
        <v>67</v>
      </c>
      <c r="I4" s="41" t="s">
        <v>13</v>
      </c>
      <c r="J4" s="67"/>
    </row>
    <row r="5" spans="1:22" ht="12.75" customHeight="1" x14ac:dyDescent="0.25">
      <c r="A5" s="17" t="s">
        <v>49</v>
      </c>
      <c r="B5" s="45"/>
      <c r="C5" s="45"/>
      <c r="D5" s="45"/>
      <c r="E5" s="45" t="s">
        <v>246</v>
      </c>
      <c r="F5" s="45"/>
      <c r="G5" s="45"/>
      <c r="H5" s="45"/>
      <c r="I5" s="45"/>
      <c r="J5" s="67"/>
    </row>
    <row r="6" spans="1:22" ht="12.75" customHeight="1" x14ac:dyDescent="0.25">
      <c r="A6" s="308">
        <v>2014</v>
      </c>
      <c r="B6" s="309">
        <v>48</v>
      </c>
      <c r="C6" s="309">
        <v>10891</v>
      </c>
      <c r="D6" s="309">
        <v>11</v>
      </c>
      <c r="E6" s="309">
        <v>60</v>
      </c>
      <c r="F6" s="309">
        <v>654</v>
      </c>
      <c r="G6" s="309">
        <v>2300</v>
      </c>
      <c r="H6" s="309">
        <v>28</v>
      </c>
      <c r="I6" s="309">
        <v>13992</v>
      </c>
      <c r="J6" s="150"/>
      <c r="K6" s="126"/>
    </row>
    <row r="7" spans="1:22" ht="12.75" customHeight="1" x14ac:dyDescent="0.25">
      <c r="A7" s="255">
        <v>2015</v>
      </c>
      <c r="B7" s="57">
        <v>39</v>
      </c>
      <c r="C7" s="57">
        <v>10972</v>
      </c>
      <c r="D7" s="57">
        <v>20</v>
      </c>
      <c r="E7" s="57">
        <v>106</v>
      </c>
      <c r="F7" s="57">
        <v>591</v>
      </c>
      <c r="G7" s="57">
        <v>2357</v>
      </c>
      <c r="H7" s="57">
        <v>29</v>
      </c>
      <c r="I7" s="57">
        <v>14114</v>
      </c>
      <c r="J7" s="150"/>
      <c r="K7"/>
    </row>
    <row r="8" spans="1:22" ht="12.75" customHeight="1" x14ac:dyDescent="0.25">
      <c r="A8" s="252">
        <v>2016</v>
      </c>
      <c r="B8" s="311">
        <v>43</v>
      </c>
      <c r="C8" s="311">
        <v>10940</v>
      </c>
      <c r="D8" s="311">
        <v>38</v>
      </c>
      <c r="E8" s="311">
        <v>120</v>
      </c>
      <c r="F8" s="311">
        <v>390</v>
      </c>
      <c r="G8" s="311">
        <v>2331</v>
      </c>
      <c r="H8" s="311">
        <v>28</v>
      </c>
      <c r="I8" s="311">
        <v>13890</v>
      </c>
      <c r="J8" s="150"/>
      <c r="K8"/>
      <c r="L8" s="67"/>
    </row>
    <row r="9" spans="1:22" ht="12.75" customHeight="1" x14ac:dyDescent="0.25">
      <c r="A9" s="252">
        <v>2017</v>
      </c>
      <c r="B9" s="311">
        <v>33</v>
      </c>
      <c r="C9" s="311">
        <v>11373</v>
      </c>
      <c r="D9" s="311">
        <v>54</v>
      </c>
      <c r="E9" s="311">
        <v>116</v>
      </c>
      <c r="F9" s="311">
        <v>293</v>
      </c>
      <c r="G9" s="311">
        <v>2538</v>
      </c>
      <c r="H9" s="311">
        <v>14</v>
      </c>
      <c r="I9" s="311">
        <v>14421</v>
      </c>
      <c r="J9" s="150"/>
      <c r="K9"/>
    </row>
    <row r="10" spans="1:22" ht="12.75" customHeight="1" x14ac:dyDescent="0.25">
      <c r="A10" s="255">
        <v>2018</v>
      </c>
      <c r="B10" s="57">
        <v>33</v>
      </c>
      <c r="C10" s="57">
        <v>11402</v>
      </c>
      <c r="D10" s="57">
        <v>100</v>
      </c>
      <c r="E10" s="57">
        <v>137</v>
      </c>
      <c r="F10" s="57">
        <v>178</v>
      </c>
      <c r="G10" s="57">
        <v>2522</v>
      </c>
      <c r="H10" s="57">
        <v>6</v>
      </c>
      <c r="I10" s="311">
        <v>14378</v>
      </c>
      <c r="J10" s="150"/>
      <c r="K10"/>
    </row>
    <row r="11" spans="1:22" ht="12.75" customHeight="1" x14ac:dyDescent="0.25">
      <c r="A11" s="255">
        <v>2019</v>
      </c>
      <c r="B11" s="57">
        <v>35</v>
      </c>
      <c r="C11" s="313">
        <v>11711</v>
      </c>
      <c r="D11" s="57">
        <v>268</v>
      </c>
      <c r="E11" s="313">
        <v>152</v>
      </c>
      <c r="F11" s="57">
        <v>124</v>
      </c>
      <c r="G11" s="57">
        <v>2618</v>
      </c>
      <c r="H11" s="57">
        <v>6</v>
      </c>
      <c r="I11" s="311">
        <v>14914</v>
      </c>
      <c r="J11" s="150"/>
      <c r="K11"/>
    </row>
    <row r="12" spans="1:22" ht="12.75" customHeight="1" x14ac:dyDescent="0.25">
      <c r="A12" s="255">
        <v>2020</v>
      </c>
      <c r="B12" s="313">
        <v>36</v>
      </c>
      <c r="C12" s="313">
        <v>9862</v>
      </c>
      <c r="D12" s="313">
        <v>472</v>
      </c>
      <c r="E12" s="57">
        <v>153</v>
      </c>
      <c r="F12" s="313">
        <v>127</v>
      </c>
      <c r="G12" s="313">
        <v>2837</v>
      </c>
      <c r="H12" s="313">
        <v>2</v>
      </c>
      <c r="I12" s="367">
        <v>13489</v>
      </c>
      <c r="J12" s="150"/>
      <c r="K12"/>
    </row>
    <row r="13" spans="1:22" ht="12.75" customHeight="1" x14ac:dyDescent="0.25">
      <c r="A13" s="255">
        <v>2021</v>
      </c>
      <c r="B13" s="57">
        <v>37</v>
      </c>
      <c r="C13" s="57">
        <v>9872</v>
      </c>
      <c r="D13" s="57">
        <v>662</v>
      </c>
      <c r="E13" s="57">
        <v>160</v>
      </c>
      <c r="F13" s="57">
        <v>96</v>
      </c>
      <c r="G13" s="57">
        <v>2766</v>
      </c>
      <c r="H13" s="57">
        <v>1</v>
      </c>
      <c r="I13" s="311">
        <v>13594</v>
      </c>
      <c r="J13" s="150"/>
      <c r="K13"/>
    </row>
    <row r="14" spans="1:22" ht="12.75" customHeight="1" x14ac:dyDescent="0.25">
      <c r="A14" s="255">
        <v>2022</v>
      </c>
      <c r="B14" s="57">
        <v>34</v>
      </c>
      <c r="C14" s="57">
        <v>10437</v>
      </c>
      <c r="D14" s="57">
        <v>915</v>
      </c>
      <c r="E14" s="57">
        <v>147</v>
      </c>
      <c r="F14" s="57">
        <v>65</v>
      </c>
      <c r="G14" s="57">
        <v>2641</v>
      </c>
      <c r="H14" s="57" t="s">
        <v>319</v>
      </c>
      <c r="I14" s="311">
        <v>14239</v>
      </c>
      <c r="J14" s="150"/>
      <c r="K14"/>
      <c r="L14" s="368"/>
    </row>
    <row r="15" spans="1:22" ht="12.75" customHeight="1" x14ac:dyDescent="0.25">
      <c r="A15" s="369">
        <v>2023</v>
      </c>
      <c r="B15" s="370">
        <v>34</v>
      </c>
      <c r="C15" s="370">
        <v>10319</v>
      </c>
      <c r="D15" s="370">
        <v>1213</v>
      </c>
      <c r="E15" s="371">
        <v>161</v>
      </c>
      <c r="F15" s="370">
        <v>33</v>
      </c>
      <c r="G15" s="370">
        <v>2562</v>
      </c>
      <c r="H15" s="672" t="s">
        <v>319</v>
      </c>
      <c r="I15" s="370">
        <v>14322</v>
      </c>
      <c r="J15" s="150"/>
      <c r="K15"/>
    </row>
    <row r="16" spans="1:22" s="67" customFormat="1" ht="12.75" customHeight="1" x14ac:dyDescent="0.25">
      <c r="A16" s="70" t="s">
        <v>337</v>
      </c>
      <c r="B16" s="70"/>
      <c r="C16" s="40"/>
      <c r="D16" s="40"/>
      <c r="E16" s="40"/>
      <c r="F16" s="40"/>
      <c r="G16" s="40"/>
      <c r="H16" s="40"/>
      <c r="I16" s="40"/>
      <c r="J16" s="40"/>
    </row>
    <row r="17" spans="1:14" ht="12.75" customHeight="1" x14ac:dyDescent="0.25">
      <c r="K17"/>
      <c r="N17" s="67"/>
    </row>
    <row r="18" spans="1:14" ht="12.75" customHeight="1" x14ac:dyDescent="0.25">
      <c r="B18" s="372"/>
      <c r="C18" s="373"/>
      <c r="D18" s="373"/>
      <c r="E18" s="373"/>
      <c r="F18" s="373"/>
      <c r="G18" s="138"/>
      <c r="K18"/>
      <c r="N18" s="67"/>
    </row>
    <row r="19" spans="1:14" ht="12.75" customHeight="1" x14ac:dyDescent="0.25">
      <c r="K19"/>
      <c r="N19" s="67"/>
    </row>
    <row r="20" spans="1:14" ht="12.75" customHeight="1" x14ac:dyDescent="0.25">
      <c r="A20" s="374" t="s">
        <v>461</v>
      </c>
      <c r="B20" s="374"/>
      <c r="C20" s="71"/>
      <c r="D20" s="71"/>
      <c r="E20" s="71"/>
      <c r="F20" s="71"/>
      <c r="G20" s="71"/>
      <c r="I20" s="10"/>
      <c r="J20" s="71"/>
      <c r="K20"/>
      <c r="N20" s="67"/>
    </row>
    <row r="21" spans="1:14" ht="12.75" customHeight="1" x14ac:dyDescent="0.25">
      <c r="A21" s="240" t="s">
        <v>462</v>
      </c>
      <c r="B21" s="375"/>
      <c r="I21" s="10"/>
      <c r="J21" s="10"/>
      <c r="K21"/>
    </row>
    <row r="22" spans="1:14" ht="12.75" customHeight="1" x14ac:dyDescent="0.25">
      <c r="A22" s="17"/>
      <c r="B22" s="16"/>
      <c r="C22" s="16"/>
      <c r="D22" s="16"/>
      <c r="E22" s="16"/>
      <c r="F22" s="16"/>
      <c r="G22" s="16"/>
      <c r="H22" s="16"/>
      <c r="K22"/>
    </row>
    <row r="23" spans="1:14" ht="12.75" customHeight="1" x14ac:dyDescent="0.25">
      <c r="A23" s="174" t="s">
        <v>48</v>
      </c>
      <c r="B23" s="35" t="s">
        <v>211</v>
      </c>
      <c r="C23" s="154"/>
      <c r="D23" s="154"/>
      <c r="E23" s="154"/>
      <c r="F23" s="154"/>
      <c r="G23" s="154"/>
      <c r="H23" s="376"/>
      <c r="I23" s="10"/>
      <c r="J23" s="10"/>
      <c r="K23"/>
    </row>
    <row r="24" spans="1:14" ht="12.75" customHeight="1" x14ac:dyDescent="0.25">
      <c r="A24" s="10" t="s">
        <v>49</v>
      </c>
      <c r="B24" s="111" t="s">
        <v>208</v>
      </c>
      <c r="C24" s="111" t="s">
        <v>209</v>
      </c>
      <c r="D24" s="111" t="s">
        <v>210</v>
      </c>
      <c r="E24" s="111" t="s">
        <v>206</v>
      </c>
      <c r="F24" s="111" t="s">
        <v>207</v>
      </c>
      <c r="G24" s="111" t="s">
        <v>32</v>
      </c>
      <c r="H24" s="111" t="s">
        <v>13</v>
      </c>
      <c r="K24"/>
    </row>
    <row r="25" spans="1:14" ht="12.75" customHeight="1" x14ac:dyDescent="0.25">
      <c r="A25" s="131"/>
      <c r="B25" s="19" t="s">
        <v>276</v>
      </c>
      <c r="C25" s="19" t="s">
        <v>277</v>
      </c>
      <c r="D25" s="19" t="s">
        <v>278</v>
      </c>
      <c r="E25" s="19" t="s">
        <v>279</v>
      </c>
      <c r="F25" s="19" t="s">
        <v>280</v>
      </c>
      <c r="G25" s="290"/>
      <c r="H25" s="290"/>
      <c r="K25"/>
    </row>
    <row r="26" spans="1:14" ht="12.75" customHeight="1" x14ac:dyDescent="0.25">
      <c r="A26" s="308">
        <v>2015</v>
      </c>
      <c r="B26" s="309">
        <v>2641</v>
      </c>
      <c r="C26" s="25">
        <v>1876</v>
      </c>
      <c r="D26" s="309">
        <v>328</v>
      </c>
      <c r="E26" s="309">
        <v>25</v>
      </c>
      <c r="F26" s="25">
        <v>151</v>
      </c>
      <c r="G26" s="309">
        <v>491</v>
      </c>
      <c r="H26" s="309">
        <v>5512</v>
      </c>
      <c r="J26" s="67"/>
      <c r="K26"/>
    </row>
    <row r="27" spans="1:14" ht="12.75" customHeight="1" x14ac:dyDescent="0.25">
      <c r="A27" s="255">
        <v>2016</v>
      </c>
      <c r="B27" s="57">
        <v>2505</v>
      </c>
      <c r="C27" s="313">
        <v>2019</v>
      </c>
      <c r="D27" s="57">
        <v>324</v>
      </c>
      <c r="E27" s="57">
        <v>24</v>
      </c>
      <c r="F27" s="313">
        <v>169</v>
      </c>
      <c r="G27" s="57">
        <v>414</v>
      </c>
      <c r="H27" s="309">
        <v>5455</v>
      </c>
      <c r="J27" s="67"/>
      <c r="K27"/>
    </row>
    <row r="28" spans="1:14" ht="12.75" customHeight="1" x14ac:dyDescent="0.25">
      <c r="A28" s="255">
        <v>2017</v>
      </c>
      <c r="B28" s="313">
        <v>2595</v>
      </c>
      <c r="C28" s="57">
        <v>2067</v>
      </c>
      <c r="D28" s="313">
        <v>338</v>
      </c>
      <c r="E28" s="313">
        <v>16</v>
      </c>
      <c r="F28" s="313">
        <v>189</v>
      </c>
      <c r="G28" s="313">
        <v>384</v>
      </c>
      <c r="H28" s="313">
        <v>5589</v>
      </c>
      <c r="K28"/>
    </row>
    <row r="29" spans="1:14" ht="12.75" customHeight="1" x14ac:dyDescent="0.25">
      <c r="A29" s="255">
        <v>2018</v>
      </c>
      <c r="B29" s="57">
        <v>2323</v>
      </c>
      <c r="C29" s="57">
        <v>2015</v>
      </c>
      <c r="D29" s="57">
        <v>336</v>
      </c>
      <c r="E29" s="57">
        <v>16</v>
      </c>
      <c r="F29" s="57">
        <v>190</v>
      </c>
      <c r="G29" s="57">
        <v>341</v>
      </c>
      <c r="H29" s="57">
        <v>5221</v>
      </c>
      <c r="K29"/>
    </row>
    <row r="30" spans="1:14" ht="12.75" customHeight="1" x14ac:dyDescent="0.25">
      <c r="A30" s="255">
        <v>2019</v>
      </c>
      <c r="B30" s="57">
        <v>1765</v>
      </c>
      <c r="C30" s="57">
        <v>1686</v>
      </c>
      <c r="D30" s="57">
        <v>331</v>
      </c>
      <c r="E30" s="57">
        <v>14</v>
      </c>
      <c r="F30" s="57">
        <v>221</v>
      </c>
      <c r="G30" s="57">
        <v>201</v>
      </c>
      <c r="H30" s="57">
        <v>4218</v>
      </c>
      <c r="K30"/>
    </row>
    <row r="31" spans="1:14" ht="12.75" customHeight="1" x14ac:dyDescent="0.25">
      <c r="A31" s="377">
        <v>2020</v>
      </c>
      <c r="B31" s="378">
        <v>1593</v>
      </c>
      <c r="C31" s="378">
        <v>1578</v>
      </c>
      <c r="D31" s="378">
        <v>210</v>
      </c>
      <c r="E31" s="378">
        <v>9</v>
      </c>
      <c r="F31" s="378">
        <v>199</v>
      </c>
      <c r="G31" s="378">
        <v>196</v>
      </c>
      <c r="H31" s="378">
        <v>3785</v>
      </c>
      <c r="K31"/>
    </row>
    <row r="32" spans="1:14" ht="12.75" customHeight="1" x14ac:dyDescent="0.25">
      <c r="A32" s="379">
        <v>2021</v>
      </c>
      <c r="B32" s="380">
        <v>1765</v>
      </c>
      <c r="C32" s="380">
        <v>1592</v>
      </c>
      <c r="D32" s="380">
        <v>252</v>
      </c>
      <c r="E32" s="380">
        <v>10</v>
      </c>
      <c r="F32" s="380">
        <v>225</v>
      </c>
      <c r="G32" s="380">
        <v>193</v>
      </c>
      <c r="H32" s="380">
        <v>4037</v>
      </c>
      <c r="K32"/>
    </row>
    <row r="33" spans="1:11" ht="12.75" customHeight="1" x14ac:dyDescent="0.25">
      <c r="A33" s="379">
        <v>2022</v>
      </c>
      <c r="B33" s="380">
        <v>1705</v>
      </c>
      <c r="C33" s="380">
        <v>1644</v>
      </c>
      <c r="D33" s="380">
        <v>305</v>
      </c>
      <c r="E33" s="380">
        <v>13</v>
      </c>
      <c r="F33" s="380">
        <v>216</v>
      </c>
      <c r="G33" s="380">
        <v>191</v>
      </c>
      <c r="H33" s="380">
        <v>4074</v>
      </c>
      <c r="K33"/>
    </row>
    <row r="34" spans="1:11" ht="12.75" customHeight="1" x14ac:dyDescent="0.25">
      <c r="A34" s="369">
        <v>2023</v>
      </c>
      <c r="B34" s="370">
        <v>1574</v>
      </c>
      <c r="C34" s="370">
        <v>1680</v>
      </c>
      <c r="D34" s="370">
        <v>316</v>
      </c>
      <c r="E34" s="370">
        <v>18</v>
      </c>
      <c r="F34" s="370">
        <v>244</v>
      </c>
      <c r="G34" s="370">
        <v>188</v>
      </c>
      <c r="H34" s="370">
        <v>4020</v>
      </c>
      <c r="K34"/>
    </row>
    <row r="35" spans="1:11" ht="12.75" customHeight="1" x14ac:dyDescent="0.25">
      <c r="A35" s="381" t="s">
        <v>613</v>
      </c>
      <c r="B35" s="368"/>
      <c r="C35" s="368"/>
      <c r="D35" s="368"/>
      <c r="E35" s="368"/>
      <c r="F35" s="368"/>
      <c r="G35" s="368"/>
      <c r="H35" s="368"/>
      <c r="K35"/>
    </row>
    <row r="39" spans="1:11" ht="12.75" customHeight="1" x14ac:dyDescent="0.25">
      <c r="A39"/>
      <c r="B39"/>
      <c r="C39"/>
      <c r="D39"/>
      <c r="E39"/>
      <c r="F39"/>
      <c r="G39"/>
      <c r="H39"/>
    </row>
    <row r="40" spans="1:11" ht="12.75" customHeight="1" x14ac:dyDescent="0.25">
      <c r="A40"/>
      <c r="B40"/>
      <c r="C40"/>
      <c r="D40"/>
      <c r="E40"/>
      <c r="F40"/>
      <c r="G40"/>
      <c r="H40"/>
    </row>
  </sheetData>
  <phoneticPr fontId="13" type="noConversion"/>
  <pageMargins left="0.70866141732283472" right="0.15748031496062992" top="0.98425196850393704" bottom="0.55118110236220474" header="0.51181102362204722" footer="0.51181102362204722"/>
  <pageSetup paperSize="9" scale="78" orientation="portrait" r:id="rId1"/>
  <headerFooter alignWithMargins="0">
    <oddHeader>&amp;R&amp;"Arial,Fet"BUSSAR</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25">
    <pageSetUpPr fitToPage="1"/>
  </sheetPr>
  <dimension ref="A1:AO50"/>
  <sheetViews>
    <sheetView showGridLines="0" zoomScaleNormal="100" workbookViewId="0">
      <selection activeCell="L2" sqref="L2"/>
    </sheetView>
  </sheetViews>
  <sheetFormatPr defaultColWidth="9.33203125" defaultRowHeight="12.75" customHeight="1" x14ac:dyDescent="0.25"/>
  <cols>
    <col min="1" max="1" width="11.6640625" style="71" customWidth="1"/>
    <col min="2" max="2" width="8.6640625" style="71" customWidth="1"/>
    <col min="3" max="3" width="1.5546875" style="71" customWidth="1"/>
    <col min="4" max="4" width="9.44140625" style="65" customWidth="1"/>
    <col min="5" max="5" width="2" style="65" customWidth="1"/>
    <col min="6" max="6" width="8.44140625" style="224" customWidth="1"/>
    <col min="7" max="7" width="7.6640625" style="65" customWidth="1"/>
    <col min="8" max="8" width="7.5546875" style="224" customWidth="1"/>
    <col min="9" max="9" width="1.6640625" style="65" customWidth="1"/>
    <col min="10" max="10" width="8.44140625" style="224" customWidth="1"/>
    <col min="11" max="11" width="3.44140625" style="224" customWidth="1"/>
    <col min="12" max="12" width="9" style="71" customWidth="1"/>
    <col min="13" max="13" width="4.33203125" style="71" customWidth="1"/>
    <col min="14" max="14" width="7.5546875" style="71" customWidth="1"/>
    <col min="15" max="15" width="3.44140625" style="71" customWidth="1"/>
    <col min="16" max="16" width="6.6640625" style="71" customWidth="1"/>
    <col min="17" max="17" width="2.6640625" style="71" customWidth="1"/>
    <col min="18" max="18" width="7" style="71" customWidth="1"/>
    <col min="19" max="19" width="1.44140625" style="71" customWidth="1"/>
    <col min="22" max="22" width="15.6640625" customWidth="1"/>
    <col min="26" max="16384" width="9.33203125" style="71"/>
  </cols>
  <sheetData>
    <row r="1" spans="1:31" s="232" customFormat="1" ht="12.75" customHeight="1" x14ac:dyDescent="0.25">
      <c r="A1" s="13" t="s">
        <v>464</v>
      </c>
      <c r="B1" s="231"/>
      <c r="C1" s="231"/>
      <c r="F1" s="264"/>
      <c r="G1" s="285"/>
      <c r="N1" s="285"/>
      <c r="O1" s="285"/>
      <c r="P1" s="285"/>
      <c r="Q1" s="285"/>
      <c r="R1" s="285"/>
      <c r="T1"/>
      <c r="U1"/>
      <c r="V1"/>
      <c r="W1"/>
      <c r="X1"/>
      <c r="Y1"/>
    </row>
    <row r="2" spans="1:31" s="10" customFormat="1" ht="12.75" customHeight="1" x14ac:dyDescent="0.25">
      <c r="A2" s="33" t="s">
        <v>463</v>
      </c>
      <c r="B2" s="11"/>
      <c r="C2" s="11"/>
      <c r="F2" s="226"/>
      <c r="G2" s="9"/>
      <c r="N2" s="9"/>
      <c r="O2" s="9"/>
      <c r="P2" s="9"/>
      <c r="Q2" s="9"/>
      <c r="R2" s="9"/>
      <c r="T2"/>
      <c r="U2"/>
      <c r="V2"/>
      <c r="W2"/>
      <c r="X2"/>
      <c r="Y2"/>
    </row>
    <row r="3" spans="1:31" s="10" customFormat="1" ht="12.75" customHeight="1" x14ac:dyDescent="0.25">
      <c r="A3" s="17"/>
      <c r="B3" s="173"/>
      <c r="C3" s="348"/>
      <c r="D3" s="17"/>
      <c r="E3" s="17"/>
      <c r="F3" s="227"/>
      <c r="G3" s="16"/>
      <c r="H3" s="17"/>
      <c r="I3" s="17"/>
      <c r="J3" s="17"/>
      <c r="K3" s="17"/>
      <c r="L3" s="17"/>
      <c r="M3" s="17"/>
      <c r="N3" s="16"/>
      <c r="O3" s="16"/>
      <c r="P3" s="16"/>
      <c r="Q3" s="16"/>
      <c r="R3" s="16"/>
      <c r="S3" s="131"/>
      <c r="T3"/>
      <c r="U3"/>
      <c r="V3"/>
      <c r="W3"/>
      <c r="X3"/>
      <c r="Y3"/>
    </row>
    <row r="4" spans="1:31" s="9" customFormat="1" ht="12.75" customHeight="1" x14ac:dyDescent="0.25">
      <c r="B4" s="716" t="s">
        <v>1</v>
      </c>
      <c r="C4" s="716"/>
      <c r="D4" s="716"/>
      <c r="E4" s="720"/>
      <c r="F4" s="716"/>
      <c r="G4" s="716"/>
      <c r="H4" s="716"/>
      <c r="J4" s="716" t="s">
        <v>2</v>
      </c>
      <c r="K4" s="716"/>
      <c r="L4" s="716"/>
      <c r="M4" s="716"/>
      <c r="N4" s="716"/>
      <c r="O4" s="716"/>
      <c r="P4" s="716"/>
      <c r="Q4" s="716"/>
      <c r="R4" s="716"/>
      <c r="S4" s="349"/>
      <c r="U4"/>
      <c r="V4"/>
      <c r="W4"/>
      <c r="X4"/>
      <c r="Y4"/>
    </row>
    <row r="5" spans="1:31" s="9" customFormat="1" ht="12.75" customHeight="1" x14ac:dyDescent="0.25">
      <c r="B5" s="176" t="s">
        <v>87</v>
      </c>
      <c r="C5" s="176"/>
      <c r="D5" s="717" t="s">
        <v>27</v>
      </c>
      <c r="E5" s="718"/>
      <c r="F5" s="717"/>
      <c r="G5" s="717"/>
      <c r="H5" s="286" t="s">
        <v>37</v>
      </c>
      <c r="I5" s="176"/>
      <c r="J5" s="176" t="s">
        <v>87</v>
      </c>
      <c r="K5" s="176"/>
      <c r="L5" s="717" t="s">
        <v>27</v>
      </c>
      <c r="M5" s="717"/>
      <c r="N5" s="721"/>
      <c r="O5" s="721"/>
      <c r="P5" s="721"/>
      <c r="Q5" s="350"/>
      <c r="R5" s="286" t="s">
        <v>37</v>
      </c>
      <c r="U5"/>
      <c r="V5"/>
      <c r="W5"/>
      <c r="X5"/>
      <c r="Y5"/>
    </row>
    <row r="6" spans="1:31" s="9" customFormat="1" ht="12.75" customHeight="1" x14ac:dyDescent="0.25">
      <c r="B6" s="176" t="s">
        <v>88</v>
      </c>
      <c r="C6" s="176"/>
      <c r="D6" s="719"/>
      <c r="E6" s="719"/>
      <c r="F6" s="719"/>
      <c r="G6" s="719"/>
      <c r="H6" s="286"/>
      <c r="I6" s="176"/>
      <c r="J6" s="176" t="s">
        <v>88</v>
      </c>
      <c r="K6" s="176"/>
      <c r="L6" s="722"/>
      <c r="M6" s="722"/>
      <c r="N6" s="722"/>
      <c r="O6" s="722"/>
      <c r="P6" s="722"/>
      <c r="Q6" s="350"/>
      <c r="R6" s="286"/>
      <c r="T6"/>
      <c r="U6"/>
      <c r="V6"/>
      <c r="W6"/>
      <c r="X6"/>
      <c r="Y6"/>
    </row>
    <row r="7" spans="1:31" s="174" customFormat="1" ht="12.75" customHeight="1" x14ac:dyDescent="0.25">
      <c r="A7" s="16" t="s">
        <v>0</v>
      </c>
      <c r="B7" s="288"/>
      <c r="C7" s="327"/>
      <c r="D7" s="178"/>
      <c r="E7" s="178"/>
      <c r="F7" s="178" t="s">
        <v>19</v>
      </c>
      <c r="G7" s="178" t="s">
        <v>20</v>
      </c>
      <c r="H7" s="178"/>
      <c r="I7" s="178"/>
      <c r="J7" s="288"/>
      <c r="K7" s="288"/>
      <c r="L7" s="178"/>
      <c r="M7" s="178"/>
      <c r="N7" s="178" t="s">
        <v>19</v>
      </c>
      <c r="O7" s="178"/>
      <c r="P7" s="178" t="s">
        <v>20</v>
      </c>
      <c r="Q7" s="178"/>
      <c r="R7" s="178"/>
      <c r="S7" s="16"/>
      <c r="T7"/>
      <c r="U7"/>
      <c r="V7"/>
      <c r="W7"/>
      <c r="X7"/>
      <c r="Y7"/>
    </row>
    <row r="8" spans="1:31" s="10" customFormat="1" ht="12.75" customHeight="1" x14ac:dyDescent="0.25">
      <c r="A8" s="351">
        <v>2014</v>
      </c>
      <c r="B8" s="291">
        <v>3694</v>
      </c>
      <c r="C8" s="352"/>
      <c r="D8" s="291">
        <v>9182</v>
      </c>
      <c r="E8" s="353"/>
      <c r="F8" s="291">
        <v>781</v>
      </c>
      <c r="G8" s="291">
        <v>8401</v>
      </c>
      <c r="H8" s="291">
        <v>12876</v>
      </c>
      <c r="I8" s="354"/>
      <c r="J8" s="291">
        <v>2139</v>
      </c>
      <c r="K8" s="291"/>
      <c r="L8" s="291">
        <v>1846</v>
      </c>
      <c r="M8" s="291"/>
      <c r="N8" s="291">
        <v>161</v>
      </c>
      <c r="O8" s="291"/>
      <c r="P8" s="291">
        <v>1685</v>
      </c>
      <c r="Q8" s="291"/>
      <c r="R8" s="291">
        <v>3985</v>
      </c>
      <c r="S8" s="351"/>
      <c r="T8" s="82"/>
      <c r="U8" s="82"/>
      <c r="V8"/>
      <c r="W8"/>
      <c r="X8"/>
      <c r="Y8"/>
    </row>
    <row r="9" spans="1:31" s="10" customFormat="1" ht="12.75" customHeight="1" x14ac:dyDescent="0.25">
      <c r="A9" s="351">
        <v>2015</v>
      </c>
      <c r="B9" s="291">
        <v>4391</v>
      </c>
      <c r="C9" s="352"/>
      <c r="D9" s="291">
        <v>10001</v>
      </c>
      <c r="E9" s="353"/>
      <c r="F9" s="291">
        <v>848</v>
      </c>
      <c r="G9" s="291">
        <v>9153</v>
      </c>
      <c r="H9" s="291">
        <v>14392</v>
      </c>
      <c r="I9" s="354"/>
      <c r="J9" s="291">
        <v>2232</v>
      </c>
      <c r="K9" s="291"/>
      <c r="L9" s="291">
        <v>2305</v>
      </c>
      <c r="M9" s="291"/>
      <c r="N9" s="291">
        <v>218</v>
      </c>
      <c r="O9" s="291"/>
      <c r="P9" s="291">
        <v>2087</v>
      </c>
      <c r="Q9" s="291"/>
      <c r="R9" s="291">
        <v>4537</v>
      </c>
      <c r="S9" s="351"/>
      <c r="T9" s="82"/>
      <c r="U9" s="82"/>
      <c r="V9"/>
      <c r="W9"/>
      <c r="X9"/>
      <c r="Y9"/>
    </row>
    <row r="10" spans="1:31" s="10" customFormat="1" ht="12.75" customHeight="1" x14ac:dyDescent="0.25">
      <c r="A10" s="351">
        <v>2016</v>
      </c>
      <c r="B10" s="291">
        <v>7877</v>
      </c>
      <c r="C10" s="352"/>
      <c r="D10" s="291">
        <v>11965</v>
      </c>
      <c r="E10" s="353"/>
      <c r="F10" s="291">
        <v>1016</v>
      </c>
      <c r="G10" s="291">
        <v>10949</v>
      </c>
      <c r="H10" s="291">
        <v>19842</v>
      </c>
      <c r="I10" s="354"/>
      <c r="J10" s="291">
        <v>2101</v>
      </c>
      <c r="K10" s="291"/>
      <c r="L10" s="291">
        <v>2215</v>
      </c>
      <c r="M10" s="291"/>
      <c r="N10" s="291">
        <v>179</v>
      </c>
      <c r="O10" s="291"/>
      <c r="P10" s="291">
        <v>2036</v>
      </c>
      <c r="Q10" s="291"/>
      <c r="R10" s="291">
        <v>4316</v>
      </c>
      <c r="S10" s="351"/>
      <c r="T10" s="82"/>
      <c r="U10" s="82"/>
      <c r="V10"/>
      <c r="W10"/>
      <c r="X10"/>
      <c r="Y10"/>
    </row>
    <row r="11" spans="1:31" s="10" customFormat="1" ht="12.75" customHeight="1" x14ac:dyDescent="0.25">
      <c r="A11" s="351">
        <v>2017</v>
      </c>
      <c r="B11" s="291">
        <v>3762</v>
      </c>
      <c r="C11" s="352"/>
      <c r="D11" s="291">
        <v>8228</v>
      </c>
      <c r="E11" s="353"/>
      <c r="F11" s="291">
        <v>664</v>
      </c>
      <c r="G11" s="291">
        <v>7564</v>
      </c>
      <c r="H11" s="291">
        <v>11990</v>
      </c>
      <c r="I11" s="355"/>
      <c r="J11" s="291">
        <v>2353</v>
      </c>
      <c r="K11" s="291"/>
      <c r="L11" s="291">
        <v>2367</v>
      </c>
      <c r="M11" s="291"/>
      <c r="N11" s="291">
        <v>207</v>
      </c>
      <c r="O11" s="291"/>
      <c r="P11" s="291">
        <v>2160</v>
      </c>
      <c r="Q11" s="291"/>
      <c r="R11" s="291">
        <v>4720</v>
      </c>
      <c r="S11" s="355"/>
      <c r="T11"/>
      <c r="U11"/>
      <c r="V11"/>
      <c r="W11"/>
      <c r="X11"/>
      <c r="Y11"/>
      <c r="Z11"/>
    </row>
    <row r="12" spans="1:31" s="10" customFormat="1" ht="12.75" customHeight="1" x14ac:dyDescent="0.25">
      <c r="A12" s="215">
        <v>2018</v>
      </c>
      <c r="B12" s="216">
        <v>4116</v>
      </c>
      <c r="C12" s="31"/>
      <c r="D12" s="216">
        <v>8553</v>
      </c>
      <c r="E12" s="356"/>
      <c r="F12" s="216">
        <v>710</v>
      </c>
      <c r="G12" s="216">
        <v>7843</v>
      </c>
      <c r="H12" s="216">
        <v>12669</v>
      </c>
      <c r="I12" s="355"/>
      <c r="J12" s="216">
        <v>2065</v>
      </c>
      <c r="K12" s="357"/>
      <c r="L12" s="216">
        <v>2346</v>
      </c>
      <c r="M12" s="357"/>
      <c r="N12" s="216">
        <v>210</v>
      </c>
      <c r="O12" s="357"/>
      <c r="P12" s="216">
        <v>2136</v>
      </c>
      <c r="Q12" s="357"/>
      <c r="R12" s="216">
        <v>4411</v>
      </c>
      <c r="T12"/>
      <c r="U12"/>
      <c r="V12"/>
      <c r="W12"/>
      <c r="X12"/>
      <c r="Y12"/>
      <c r="Z12"/>
    </row>
    <row r="13" spans="1:31" s="10" customFormat="1" ht="12.75" customHeight="1" x14ac:dyDescent="0.25">
      <c r="A13" s="351">
        <v>2019</v>
      </c>
      <c r="B13" s="291">
        <v>4070</v>
      </c>
      <c r="C13" s="358"/>
      <c r="D13" s="291">
        <v>8702</v>
      </c>
      <c r="E13" s="353"/>
      <c r="F13" s="291">
        <v>701</v>
      </c>
      <c r="G13" s="291">
        <v>8001</v>
      </c>
      <c r="H13" s="291">
        <v>12772</v>
      </c>
      <c r="I13" s="355"/>
      <c r="J13" s="291">
        <v>2041</v>
      </c>
      <c r="K13" s="291"/>
      <c r="L13" s="291">
        <v>2771</v>
      </c>
      <c r="M13" s="291"/>
      <c r="N13" s="291">
        <v>205</v>
      </c>
      <c r="O13" s="291"/>
      <c r="P13" s="291">
        <v>2566</v>
      </c>
      <c r="Q13" s="291"/>
      <c r="R13" s="291">
        <v>4812</v>
      </c>
      <c r="S13" s="215"/>
      <c r="T13"/>
      <c r="U13"/>
      <c r="V13"/>
      <c r="W13"/>
      <c r="X13"/>
      <c r="Y13"/>
      <c r="Z13"/>
    </row>
    <row r="14" spans="1:31" s="10" customFormat="1" ht="12.75" customHeight="1" x14ac:dyDescent="0.25">
      <c r="A14" s="351">
        <v>2020</v>
      </c>
      <c r="B14" s="291">
        <v>5131</v>
      </c>
      <c r="C14" s="359"/>
      <c r="D14" s="291">
        <v>10003</v>
      </c>
      <c r="E14" s="353"/>
      <c r="F14" s="291">
        <v>808</v>
      </c>
      <c r="G14" s="291">
        <v>9195</v>
      </c>
      <c r="H14" s="291">
        <v>15134</v>
      </c>
      <c r="I14" s="355"/>
      <c r="J14" s="291">
        <v>2473</v>
      </c>
      <c r="K14" s="291"/>
      <c r="L14" s="291">
        <v>2750</v>
      </c>
      <c r="M14" s="291"/>
      <c r="N14" s="291">
        <v>241</v>
      </c>
      <c r="O14" s="291"/>
      <c r="P14" s="291">
        <v>2509</v>
      </c>
      <c r="Q14" s="291"/>
      <c r="R14" s="291">
        <v>5223</v>
      </c>
      <c r="S14" s="351"/>
      <c r="T14"/>
      <c r="U14"/>
      <c r="V14"/>
      <c r="W14"/>
      <c r="X14"/>
      <c r="Y14"/>
      <c r="Z14"/>
    </row>
    <row r="15" spans="1:31" s="10" customFormat="1" ht="12.75" customHeight="1" x14ac:dyDescent="0.25">
      <c r="A15" s="351">
        <v>2021</v>
      </c>
      <c r="B15" s="291">
        <v>3739</v>
      </c>
      <c r="C15" s="358"/>
      <c r="D15" s="291">
        <v>8840</v>
      </c>
      <c r="E15" s="353"/>
      <c r="F15" s="291">
        <v>757</v>
      </c>
      <c r="G15" s="291">
        <v>8083</v>
      </c>
      <c r="H15" s="291">
        <v>12579</v>
      </c>
      <c r="I15" s="355"/>
      <c r="J15" s="291">
        <v>2721</v>
      </c>
      <c r="K15" s="291"/>
      <c r="L15" s="291">
        <v>2808</v>
      </c>
      <c r="M15" s="291"/>
      <c r="N15" s="291">
        <v>275</v>
      </c>
      <c r="O15" s="291"/>
      <c r="P15" s="291">
        <v>2533</v>
      </c>
      <c r="Q15" s="291"/>
      <c r="R15" s="291">
        <v>5529</v>
      </c>
      <c r="S15" s="351"/>
      <c r="T15"/>
      <c r="U15"/>
      <c r="V15"/>
      <c r="W15"/>
      <c r="X15"/>
      <c r="Y15"/>
      <c r="Z15"/>
      <c r="AA15"/>
      <c r="AB15"/>
      <c r="AC15"/>
      <c r="AD15"/>
      <c r="AE15"/>
    </row>
    <row r="16" spans="1:31" s="10" customFormat="1" ht="12.75" customHeight="1" x14ac:dyDescent="0.25">
      <c r="A16" s="351">
        <v>2022</v>
      </c>
      <c r="B16" s="291">
        <v>3778</v>
      </c>
      <c r="C16" s="352"/>
      <c r="D16" s="291">
        <v>8942</v>
      </c>
      <c r="E16" s="353"/>
      <c r="F16" s="291">
        <v>753</v>
      </c>
      <c r="G16" s="291">
        <v>8189</v>
      </c>
      <c r="H16" s="291">
        <v>12720</v>
      </c>
      <c r="I16" s="355"/>
      <c r="J16" s="291">
        <v>3629</v>
      </c>
      <c r="K16" s="291"/>
      <c r="L16" s="291">
        <v>3100</v>
      </c>
      <c r="M16" s="291"/>
      <c r="N16" s="291">
        <v>274</v>
      </c>
      <c r="O16" s="291"/>
      <c r="P16" s="291">
        <v>2826</v>
      </c>
      <c r="Q16" s="291"/>
      <c r="R16" s="291">
        <v>6729</v>
      </c>
      <c r="S16" s="351"/>
      <c r="T16"/>
      <c r="U16"/>
      <c r="V16"/>
      <c r="W16"/>
      <c r="X16"/>
      <c r="Y16"/>
      <c r="Z16"/>
      <c r="AA16"/>
      <c r="AB16"/>
      <c r="AC16"/>
      <c r="AD16"/>
      <c r="AE16"/>
    </row>
    <row r="17" spans="1:41" s="300" customFormat="1" ht="12.75" customHeight="1" x14ac:dyDescent="0.25">
      <c r="A17" s="360">
        <v>2023</v>
      </c>
      <c r="B17" s="361">
        <v>3704</v>
      </c>
      <c r="C17" s="362"/>
      <c r="D17" s="32">
        <v>8451</v>
      </c>
      <c r="E17" s="362"/>
      <c r="F17" s="361">
        <v>741</v>
      </c>
      <c r="G17" s="361">
        <v>7710</v>
      </c>
      <c r="H17" s="361">
        <v>12155</v>
      </c>
      <c r="I17" s="361"/>
      <c r="J17" s="361">
        <v>4771</v>
      </c>
      <c r="K17" s="362"/>
      <c r="L17" s="361">
        <v>3042</v>
      </c>
      <c r="M17" s="362"/>
      <c r="N17" s="361">
        <v>270</v>
      </c>
      <c r="O17" s="362"/>
      <c r="P17" s="32">
        <v>2772</v>
      </c>
      <c r="Q17" s="362"/>
      <c r="R17" s="361">
        <v>7813</v>
      </c>
      <c r="S17" s="363"/>
      <c r="T17"/>
      <c r="U17"/>
      <c r="V17"/>
      <c r="W17"/>
      <c r="X17"/>
      <c r="Y17"/>
      <c r="Z17"/>
      <c r="AA17"/>
      <c r="AB17"/>
      <c r="AC17"/>
      <c r="AD17"/>
      <c r="AE17"/>
      <c r="AF17"/>
      <c r="AG17" s="82"/>
      <c r="AH17"/>
      <c r="AI17"/>
      <c r="AJ17"/>
      <c r="AK17"/>
      <c r="AL17"/>
      <c r="AM17"/>
      <c r="AN17"/>
      <c r="AO17"/>
    </row>
    <row r="18" spans="1:41" ht="12.75" customHeight="1" x14ac:dyDescent="0.25">
      <c r="L18" s="224"/>
      <c r="M18" s="224"/>
      <c r="T18" s="82"/>
      <c r="U18" s="82"/>
    </row>
    <row r="19" spans="1:41" ht="12.75" customHeight="1" x14ac:dyDescent="0.25">
      <c r="T19" s="82"/>
      <c r="U19" s="71"/>
      <c r="V19" s="71"/>
      <c r="W19" s="71"/>
      <c r="X19" s="71"/>
      <c r="Y19" s="71"/>
    </row>
    <row r="20" spans="1:41" ht="12.75" customHeight="1" x14ac:dyDescent="0.25">
      <c r="T20" s="82"/>
      <c r="U20" s="71"/>
      <c r="V20" s="71"/>
      <c r="W20" s="71"/>
      <c r="X20" s="71"/>
      <c r="Y20" s="71"/>
    </row>
    <row r="21" spans="1:41" s="232" customFormat="1" ht="12.75" customHeight="1" x14ac:dyDescent="0.25">
      <c r="A21" s="13" t="s">
        <v>465</v>
      </c>
      <c r="B21" s="110"/>
      <c r="C21" s="110"/>
      <c r="D21" s="110"/>
      <c r="E21" s="110"/>
      <c r="F21" s="110"/>
      <c r="G21" s="110"/>
      <c r="H21" s="110"/>
      <c r="I21" s="110"/>
      <c r="J21" s="110"/>
      <c r="K21" s="110"/>
      <c r="L21" s="110"/>
      <c r="M21" s="110"/>
      <c r="N21" s="110"/>
      <c r="O21" s="110"/>
      <c r="P21" s="110"/>
      <c r="Q21" s="110"/>
      <c r="R21" s="110"/>
      <c r="T21" s="82"/>
    </row>
    <row r="22" spans="1:41" s="232" customFormat="1" ht="12.75" customHeight="1" x14ac:dyDescent="0.25">
      <c r="A22" s="33" t="s">
        <v>466</v>
      </c>
      <c r="B22" s="110"/>
      <c r="C22" s="110"/>
      <c r="D22" s="110"/>
      <c r="E22" s="110"/>
      <c r="F22" s="110"/>
      <c r="G22" s="110"/>
      <c r="H22" s="110"/>
      <c r="I22" s="110"/>
      <c r="J22" s="110"/>
      <c r="K22" s="110"/>
      <c r="L22" s="110"/>
      <c r="M22" s="110"/>
      <c r="N22" s="110"/>
      <c r="O22" s="110"/>
      <c r="P22" s="110"/>
      <c r="Q22" s="110"/>
      <c r="R22" s="110"/>
      <c r="T22" s="82"/>
    </row>
    <row r="23" spans="1:41" s="10" customFormat="1" ht="12.75" customHeight="1" x14ac:dyDescent="0.25">
      <c r="A23" s="17"/>
      <c r="B23" s="173"/>
      <c r="C23" s="348"/>
      <c r="D23" s="227"/>
      <c r="E23" s="227"/>
      <c r="F23" s="173"/>
      <c r="G23" s="227"/>
      <c r="H23" s="17"/>
      <c r="I23" s="17"/>
      <c r="J23" s="173"/>
      <c r="K23" s="173"/>
      <c r="L23" s="17"/>
      <c r="S23" s="131"/>
      <c r="T23" s="82"/>
    </row>
    <row r="24" spans="1:41" s="9" customFormat="1" ht="12.75" customHeight="1" x14ac:dyDescent="0.25">
      <c r="B24" s="716" t="s">
        <v>70</v>
      </c>
      <c r="C24" s="716"/>
      <c r="D24" s="716"/>
      <c r="E24" s="720"/>
      <c r="F24" s="716"/>
      <c r="G24" s="716"/>
      <c r="H24" s="716"/>
      <c r="I24" s="28"/>
      <c r="J24" s="716" t="s">
        <v>71</v>
      </c>
      <c r="K24" s="716"/>
      <c r="L24" s="716"/>
      <c r="M24" s="716"/>
      <c r="N24" s="716"/>
      <c r="O24" s="716"/>
      <c r="P24" s="716"/>
      <c r="Q24" s="716"/>
      <c r="R24" s="716"/>
      <c r="S24" s="349"/>
      <c r="T24"/>
      <c r="U24"/>
      <c r="V24"/>
      <c r="W24"/>
    </row>
    <row r="25" spans="1:41" s="9" customFormat="1" ht="12.75" customHeight="1" x14ac:dyDescent="0.25">
      <c r="B25" s="176" t="s">
        <v>87</v>
      </c>
      <c r="C25" s="176"/>
      <c r="D25" s="717" t="s">
        <v>27</v>
      </c>
      <c r="E25" s="718"/>
      <c r="F25" s="717"/>
      <c r="G25" s="717"/>
      <c r="H25" s="286" t="s">
        <v>37</v>
      </c>
      <c r="I25" s="176"/>
      <c r="J25" s="176" t="s">
        <v>87</v>
      </c>
      <c r="K25" s="176"/>
      <c r="L25" s="717" t="s">
        <v>27</v>
      </c>
      <c r="M25" s="717"/>
      <c r="N25" s="717"/>
      <c r="O25" s="717"/>
      <c r="P25" s="717"/>
      <c r="Q25" s="364"/>
      <c r="R25" s="286" t="s">
        <v>37</v>
      </c>
      <c r="T25"/>
      <c r="U25"/>
      <c r="V25"/>
      <c r="W25"/>
    </row>
    <row r="26" spans="1:41" s="9" customFormat="1" ht="12.75" customHeight="1" x14ac:dyDescent="0.25">
      <c r="B26" s="176" t="s">
        <v>88</v>
      </c>
      <c r="C26" s="176"/>
      <c r="D26" s="719"/>
      <c r="E26" s="719"/>
      <c r="F26" s="719"/>
      <c r="G26" s="719"/>
      <c r="H26" s="286"/>
      <c r="I26" s="176"/>
      <c r="J26" s="176" t="s">
        <v>88</v>
      </c>
      <c r="K26" s="176"/>
      <c r="L26" s="719"/>
      <c r="M26" s="719"/>
      <c r="N26" s="719"/>
      <c r="O26" s="719"/>
      <c r="P26" s="719"/>
      <c r="Q26" s="364"/>
      <c r="R26" s="286"/>
      <c r="T26"/>
      <c r="U26"/>
      <c r="V26"/>
      <c r="W26"/>
    </row>
    <row r="27" spans="1:41" s="174" customFormat="1" ht="12.75" customHeight="1" x14ac:dyDescent="0.25">
      <c r="A27" s="16" t="s">
        <v>69</v>
      </c>
      <c r="B27" s="288"/>
      <c r="C27" s="327"/>
      <c r="D27" s="178"/>
      <c r="E27" s="178"/>
      <c r="F27" s="178" t="s">
        <v>19</v>
      </c>
      <c r="G27" s="178" t="s">
        <v>20</v>
      </c>
      <c r="H27" s="178"/>
      <c r="I27" s="178"/>
      <c r="J27" s="288"/>
      <c r="K27" s="288"/>
      <c r="L27" s="178"/>
      <c r="M27" s="178"/>
      <c r="N27" s="178" t="s">
        <v>19</v>
      </c>
      <c r="O27" s="178"/>
      <c r="P27" s="178" t="s">
        <v>20</v>
      </c>
      <c r="Q27" s="178"/>
      <c r="R27" s="178"/>
      <c r="T27"/>
      <c r="U27"/>
      <c r="V27"/>
      <c r="W27"/>
      <c r="X27"/>
      <c r="Y27"/>
      <c r="Z27"/>
      <c r="AA27"/>
      <c r="AB27"/>
    </row>
    <row r="28" spans="1:41" s="10" customFormat="1" ht="12.75" customHeight="1" x14ac:dyDescent="0.25">
      <c r="A28" s="91" t="s">
        <v>251</v>
      </c>
      <c r="B28" s="56">
        <v>192</v>
      </c>
      <c r="C28" s="56"/>
      <c r="D28" s="56">
        <v>636</v>
      </c>
      <c r="E28" s="56"/>
      <c r="F28" s="56">
        <v>60</v>
      </c>
      <c r="G28" s="56">
        <v>576</v>
      </c>
      <c r="H28" s="56">
        <f>SUM(B28:D28)</f>
        <v>828</v>
      </c>
      <c r="I28" s="56"/>
      <c r="J28" s="56">
        <v>282</v>
      </c>
      <c r="K28" s="56"/>
      <c r="L28" s="56">
        <v>348</v>
      </c>
      <c r="M28" s="56"/>
      <c r="N28" s="56">
        <v>26</v>
      </c>
      <c r="O28" s="56"/>
      <c r="P28" s="56">
        <v>322</v>
      </c>
      <c r="Q28" s="56"/>
      <c r="R28" s="56">
        <f>SUM(J28:L28)</f>
        <v>630</v>
      </c>
      <c r="S28" s="56"/>
      <c r="T28"/>
      <c r="U28"/>
      <c r="V28"/>
      <c r="W28"/>
      <c r="X28"/>
      <c r="Y28"/>
      <c r="Z28"/>
      <c r="AA28"/>
      <c r="AB28"/>
      <c r="AC28" s="82"/>
    </row>
    <row r="29" spans="1:41" s="10" customFormat="1" ht="12.75" customHeight="1" x14ac:dyDescent="0.25">
      <c r="A29" s="91" t="s">
        <v>250</v>
      </c>
      <c r="B29" s="56">
        <v>664</v>
      </c>
      <c r="C29" s="56"/>
      <c r="D29" s="56">
        <v>1974</v>
      </c>
      <c r="E29" s="56"/>
      <c r="F29" s="56">
        <v>159</v>
      </c>
      <c r="G29" s="56">
        <v>1815</v>
      </c>
      <c r="H29" s="56">
        <f t="shared" ref="H29:H34" si="0">SUM(B29:D29)</f>
        <v>2638</v>
      </c>
      <c r="I29" s="56"/>
      <c r="J29" s="56">
        <v>1413</v>
      </c>
      <c r="K29" s="56"/>
      <c r="L29" s="56">
        <v>1266</v>
      </c>
      <c r="M29" s="56"/>
      <c r="N29" s="56">
        <v>94</v>
      </c>
      <c r="O29" s="56"/>
      <c r="P29" s="56">
        <v>1172</v>
      </c>
      <c r="Q29" s="56"/>
      <c r="R29" s="56">
        <f>SUM(J29:L29)</f>
        <v>2679</v>
      </c>
      <c r="S29" s="56"/>
      <c r="T29"/>
      <c r="U29"/>
      <c r="V29"/>
      <c r="W29"/>
      <c r="X29"/>
      <c r="Y29"/>
      <c r="Z29"/>
      <c r="AA29"/>
      <c r="AB29"/>
      <c r="AC29" s="82"/>
    </row>
    <row r="30" spans="1:41" s="10" customFormat="1" ht="12.75" customHeight="1" x14ac:dyDescent="0.25">
      <c r="A30" s="91" t="s">
        <v>249</v>
      </c>
      <c r="B30" s="56">
        <v>1559</v>
      </c>
      <c r="C30" s="56"/>
      <c r="D30" s="56">
        <v>3594</v>
      </c>
      <c r="E30" s="56"/>
      <c r="F30" s="56">
        <v>397</v>
      </c>
      <c r="G30" s="56">
        <v>3197</v>
      </c>
      <c r="H30" s="56">
        <f t="shared" si="0"/>
        <v>5153</v>
      </c>
      <c r="I30" s="56"/>
      <c r="J30" s="56">
        <v>1473</v>
      </c>
      <c r="K30" s="56"/>
      <c r="L30" s="56">
        <v>781</v>
      </c>
      <c r="M30" s="56"/>
      <c r="N30" s="56">
        <v>101</v>
      </c>
      <c r="O30" s="56"/>
      <c r="P30" s="56">
        <v>680</v>
      </c>
      <c r="Q30" s="56"/>
      <c r="R30" s="56">
        <f t="shared" ref="R30:R33" si="1">SUM(J30:L30)</f>
        <v>2254</v>
      </c>
      <c r="S30" s="56"/>
      <c r="T30"/>
      <c r="U30"/>
      <c r="V30"/>
      <c r="W30"/>
      <c r="X30"/>
      <c r="Y30"/>
      <c r="Z30"/>
      <c r="AA30"/>
      <c r="AB30"/>
      <c r="AC30" s="82"/>
    </row>
    <row r="31" spans="1:41" s="10" customFormat="1" ht="12.75" customHeight="1" x14ac:dyDescent="0.25">
      <c r="A31" s="91" t="s">
        <v>248</v>
      </c>
      <c r="B31" s="56">
        <v>1038</v>
      </c>
      <c r="C31" s="56"/>
      <c r="D31" s="56">
        <v>2046</v>
      </c>
      <c r="E31" s="56"/>
      <c r="F31" s="56">
        <v>104</v>
      </c>
      <c r="G31" s="56">
        <v>1942</v>
      </c>
      <c r="H31" s="56">
        <f t="shared" si="0"/>
        <v>3084</v>
      </c>
      <c r="I31" s="56"/>
      <c r="J31" s="56">
        <v>1391</v>
      </c>
      <c r="K31" s="56"/>
      <c r="L31" s="56">
        <v>625</v>
      </c>
      <c r="M31" s="56"/>
      <c r="N31" s="56">
        <v>49</v>
      </c>
      <c r="O31" s="56"/>
      <c r="P31" s="56">
        <v>576</v>
      </c>
      <c r="Q31" s="56"/>
      <c r="R31" s="56">
        <f t="shared" si="1"/>
        <v>2016</v>
      </c>
      <c r="S31" s="56"/>
      <c r="T31"/>
      <c r="U31"/>
      <c r="V31"/>
      <c r="W31"/>
      <c r="X31"/>
      <c r="Y31"/>
      <c r="Z31"/>
      <c r="AA31"/>
      <c r="AB31"/>
      <c r="AC31" s="82"/>
    </row>
    <row r="32" spans="1:41" s="10" customFormat="1" ht="12.75" customHeight="1" x14ac:dyDescent="0.25">
      <c r="A32" s="91" t="s">
        <v>275</v>
      </c>
      <c r="B32" s="56">
        <v>225</v>
      </c>
      <c r="C32" s="56"/>
      <c r="D32" s="56">
        <v>92</v>
      </c>
      <c r="E32" s="56"/>
      <c r="F32" s="56">
        <v>8</v>
      </c>
      <c r="G32" s="56">
        <v>84</v>
      </c>
      <c r="H32" s="56">
        <f t="shared" si="0"/>
        <v>317</v>
      </c>
      <c r="I32" s="56"/>
      <c r="J32" s="56">
        <v>144</v>
      </c>
      <c r="K32" s="56"/>
      <c r="L32" s="56">
        <v>5</v>
      </c>
      <c r="M32" s="56"/>
      <c r="N32" s="56" t="s">
        <v>319</v>
      </c>
      <c r="O32" s="56"/>
      <c r="P32" s="56">
        <v>5</v>
      </c>
      <c r="Q32" s="56"/>
      <c r="R32" s="56">
        <f t="shared" si="1"/>
        <v>149</v>
      </c>
      <c r="S32" s="56"/>
      <c r="T32"/>
      <c r="U32"/>
      <c r="V32"/>
      <c r="W32"/>
      <c r="X32"/>
      <c r="Y32"/>
      <c r="Z32"/>
      <c r="AA32"/>
      <c r="AB32"/>
      <c r="AC32" s="82"/>
    </row>
    <row r="33" spans="1:29" s="10" customFormat="1" ht="12.75" customHeight="1" x14ac:dyDescent="0.25">
      <c r="A33" s="91" t="s">
        <v>32</v>
      </c>
      <c r="B33" s="56">
        <v>26</v>
      </c>
      <c r="C33" s="56"/>
      <c r="D33" s="56">
        <v>109</v>
      </c>
      <c r="E33" s="56"/>
      <c r="F33" s="56">
        <v>13</v>
      </c>
      <c r="G33" s="56">
        <v>96</v>
      </c>
      <c r="H33" s="56">
        <f t="shared" si="0"/>
        <v>135</v>
      </c>
      <c r="I33" s="56"/>
      <c r="J33" s="56">
        <v>68</v>
      </c>
      <c r="K33" s="56"/>
      <c r="L33" s="56">
        <v>17</v>
      </c>
      <c r="M33" s="56"/>
      <c r="N33" s="56" t="s">
        <v>319</v>
      </c>
      <c r="O33" s="56"/>
      <c r="P33" s="56">
        <v>17</v>
      </c>
      <c r="Q33" s="56"/>
      <c r="R33" s="56">
        <f t="shared" si="1"/>
        <v>85</v>
      </c>
      <c r="S33" s="56"/>
      <c r="T33"/>
      <c r="U33"/>
      <c r="V33"/>
      <c r="W33"/>
      <c r="X33"/>
      <c r="Y33"/>
      <c r="Z33"/>
      <c r="AA33"/>
      <c r="AB33"/>
      <c r="AC33" s="82"/>
    </row>
    <row r="34" spans="1:29" ht="12.75" customHeight="1" x14ac:dyDescent="0.25">
      <c r="A34" s="365" t="s">
        <v>13</v>
      </c>
      <c r="B34" s="366">
        <f>SUM(B28:B33)</f>
        <v>3704</v>
      </c>
      <c r="C34" s="366"/>
      <c r="D34" s="366">
        <f t="shared" ref="D34:R34" si="2">SUM(D28:D33)</f>
        <v>8451</v>
      </c>
      <c r="E34" s="366"/>
      <c r="F34" s="366">
        <f t="shared" si="2"/>
        <v>741</v>
      </c>
      <c r="G34" s="366">
        <f t="shared" si="2"/>
        <v>7710</v>
      </c>
      <c r="H34" s="366">
        <f t="shared" si="0"/>
        <v>12155</v>
      </c>
      <c r="I34" s="366"/>
      <c r="J34" s="366">
        <f t="shared" si="2"/>
        <v>4771</v>
      </c>
      <c r="K34" s="366"/>
      <c r="L34" s="366">
        <f t="shared" si="2"/>
        <v>3042</v>
      </c>
      <c r="M34" s="366"/>
      <c r="N34" s="366">
        <f t="shared" si="2"/>
        <v>270</v>
      </c>
      <c r="O34" s="366"/>
      <c r="P34" s="366">
        <f t="shared" si="2"/>
        <v>2772</v>
      </c>
      <c r="Q34" s="366"/>
      <c r="R34" s="366">
        <f t="shared" si="2"/>
        <v>7813</v>
      </c>
      <c r="S34" s="366"/>
      <c r="Z34"/>
      <c r="AA34"/>
      <c r="AB34"/>
    </row>
    <row r="35" spans="1:29" s="68" customFormat="1" ht="12.75" customHeight="1" x14ac:dyDescent="0.25">
      <c r="T35"/>
      <c r="U35"/>
      <c r="V35"/>
      <c r="W35"/>
      <c r="X35"/>
      <c r="Y35"/>
      <c r="Z35"/>
      <c r="AA35"/>
      <c r="AB35"/>
    </row>
    <row r="36" spans="1:29" ht="12.75" customHeight="1" x14ac:dyDescent="0.25">
      <c r="D36" s="10"/>
      <c r="E36" s="10"/>
      <c r="F36" s="10"/>
      <c r="G36" s="226"/>
      <c r="H36" s="9"/>
      <c r="I36" s="10"/>
      <c r="J36" s="10"/>
      <c r="K36" s="10"/>
      <c r="L36" s="10"/>
      <c r="M36" s="10"/>
      <c r="N36" s="10"/>
      <c r="O36" s="10"/>
      <c r="P36" s="9"/>
      <c r="Q36" s="9"/>
      <c r="R36" s="163"/>
    </row>
    <row r="42" spans="1:29" ht="12.75" customHeight="1" x14ac:dyDescent="0.25">
      <c r="A42" s="190"/>
      <c r="B42" s="190"/>
      <c r="C42" s="190"/>
      <c r="D42" s="71"/>
      <c r="E42" s="71"/>
      <c r="F42" s="65"/>
      <c r="H42" s="65"/>
      <c r="I42" s="224"/>
      <c r="J42" s="71"/>
      <c r="K42" s="71"/>
    </row>
    <row r="43" spans="1:29" ht="12.75" customHeight="1" x14ac:dyDescent="0.25">
      <c r="D43" s="71"/>
      <c r="E43" s="71"/>
      <c r="F43" s="65"/>
      <c r="G43" s="224"/>
    </row>
    <row r="44" spans="1:29" ht="12.75" customHeight="1" x14ac:dyDescent="0.25">
      <c r="D44" s="71"/>
      <c r="E44" s="71"/>
      <c r="F44" s="65"/>
      <c r="G44" s="224"/>
    </row>
    <row r="45" spans="1:29" ht="12.75" customHeight="1" x14ac:dyDescent="0.25">
      <c r="D45" s="71"/>
      <c r="E45" s="71"/>
      <c r="F45" s="65"/>
      <c r="G45" s="224"/>
      <c r="H45" s="65"/>
      <c r="I45" s="224"/>
      <c r="J45" s="65"/>
      <c r="K45" s="65"/>
      <c r="L45" s="224"/>
      <c r="M45" s="224"/>
    </row>
    <row r="46" spans="1:29" ht="12.75" customHeight="1" x14ac:dyDescent="0.25">
      <c r="D46" s="71"/>
      <c r="E46" s="71"/>
      <c r="F46" s="65"/>
      <c r="G46" s="224"/>
      <c r="H46" s="65"/>
      <c r="I46" s="224"/>
      <c r="J46" s="65"/>
      <c r="K46" s="65"/>
      <c r="L46" s="224"/>
      <c r="M46" s="224"/>
    </row>
    <row r="47" spans="1:29" ht="12.75" customHeight="1" x14ac:dyDescent="0.25">
      <c r="D47" s="71"/>
      <c r="E47" s="71"/>
      <c r="F47" s="65"/>
      <c r="G47" s="224"/>
      <c r="H47" s="65"/>
      <c r="I47" s="224"/>
      <c r="J47" s="65"/>
      <c r="K47" s="65"/>
      <c r="L47" s="224"/>
      <c r="M47" s="224"/>
    </row>
    <row r="48" spans="1:29" ht="12.75" customHeight="1" x14ac:dyDescent="0.25">
      <c r="D48" s="71"/>
      <c r="E48" s="71"/>
      <c r="F48" s="65"/>
      <c r="G48" s="224"/>
      <c r="H48" s="65"/>
      <c r="I48" s="224"/>
      <c r="J48" s="65"/>
      <c r="K48" s="65"/>
      <c r="L48" s="224"/>
      <c r="M48" s="224"/>
    </row>
    <row r="49" spans="4:13" ht="12.75" customHeight="1" x14ac:dyDescent="0.25">
      <c r="D49" s="71"/>
      <c r="E49" s="71"/>
      <c r="F49" s="65"/>
      <c r="G49" s="224"/>
      <c r="H49" s="65"/>
      <c r="I49" s="224"/>
      <c r="J49" s="65"/>
      <c r="K49" s="65"/>
      <c r="L49" s="224"/>
      <c r="M49" s="224"/>
    </row>
    <row r="50" spans="4:13" ht="12.75" customHeight="1" x14ac:dyDescent="0.25">
      <c r="D50" s="71"/>
      <c r="E50" s="71"/>
      <c r="F50" s="65"/>
      <c r="G50" s="224"/>
      <c r="H50" s="65"/>
      <c r="I50" s="224"/>
      <c r="J50" s="65"/>
      <c r="K50" s="65"/>
      <c r="L50" s="224"/>
      <c r="M50" s="224"/>
    </row>
  </sheetData>
  <mergeCells count="8">
    <mergeCell ref="D25:G26"/>
    <mergeCell ref="L25:P26"/>
    <mergeCell ref="B4:H4"/>
    <mergeCell ref="J4:R4"/>
    <mergeCell ref="B24:H24"/>
    <mergeCell ref="J24:R24"/>
    <mergeCell ref="D5:G6"/>
    <mergeCell ref="L5:P6"/>
  </mergeCells>
  <phoneticPr fontId="13" type="noConversion"/>
  <pageMargins left="0.70866141732283472" right="0.15748031496062992" top="0.98425196850393704" bottom="0.55118110236220474" header="0.51181102362204722" footer="0.51181102362204722"/>
  <pageSetup paperSize="9" scale="85" orientation="portrait" r:id="rId1"/>
  <headerFooter alignWithMargins="0">
    <oddHeader>&amp;R&amp;"Arial,Fet"MOTORCYKLAR</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26">
    <pageSetUpPr fitToPage="1"/>
  </sheetPr>
  <dimension ref="A1:AJ61"/>
  <sheetViews>
    <sheetView showGridLines="0" zoomScaleNormal="100" zoomScaleSheetLayoutView="100" workbookViewId="0">
      <selection activeCell="L2" sqref="L2"/>
    </sheetView>
  </sheetViews>
  <sheetFormatPr defaultColWidth="9.33203125" defaultRowHeight="12.75" customHeight="1" x14ac:dyDescent="0.2"/>
  <cols>
    <col min="1" max="1" width="9.6640625" style="71" customWidth="1"/>
    <col min="2" max="2" width="8.44140625" style="71" customWidth="1"/>
    <col min="3" max="3" width="1.6640625" style="71" customWidth="1"/>
    <col min="4" max="4" width="8.6640625" style="65" customWidth="1"/>
    <col min="5" max="5" width="8.44140625" style="224" customWidth="1"/>
    <col min="6" max="6" width="8.5546875" style="65" customWidth="1"/>
    <col min="7" max="7" width="8.6640625" style="224" customWidth="1"/>
    <col min="8" max="8" width="1.6640625" style="65" customWidth="1"/>
    <col min="9" max="9" width="9.33203125" style="71" customWidth="1"/>
    <col min="10" max="10" width="1.6640625" style="71" customWidth="1"/>
    <col min="11" max="11" width="6.6640625" style="71" customWidth="1"/>
    <col min="12" max="12" width="2.6640625" style="71" customWidth="1"/>
    <col min="13" max="13" width="9.33203125" style="224"/>
    <col min="14" max="14" width="7.44140625" style="71" customWidth="1"/>
    <col min="15" max="15" width="7.5546875" style="71" customWidth="1"/>
    <col min="16" max="16" width="7.44140625" style="71" customWidth="1"/>
    <col min="17" max="17" width="8.33203125" style="71" customWidth="1"/>
    <col min="18" max="20" width="6.6640625" style="71" customWidth="1"/>
    <col min="21" max="16384" width="9.33203125" style="71"/>
  </cols>
  <sheetData>
    <row r="1" spans="1:22" s="233" customFormat="1" ht="12.75" customHeight="1" x14ac:dyDescent="0.25">
      <c r="A1" s="13" t="s">
        <v>467</v>
      </c>
      <c r="B1" s="232"/>
      <c r="C1" s="232"/>
      <c r="D1" s="234"/>
      <c r="F1" s="319"/>
      <c r="I1" s="319"/>
      <c r="J1" s="319"/>
      <c r="K1" s="319"/>
      <c r="L1" s="319"/>
      <c r="N1" s="234"/>
      <c r="P1" s="319"/>
    </row>
    <row r="2" spans="1:22" s="10" customFormat="1" ht="12.75" customHeight="1" x14ac:dyDescent="0.2">
      <c r="A2" s="240" t="s">
        <v>468</v>
      </c>
      <c r="B2" s="233"/>
      <c r="C2" s="233"/>
      <c r="D2" s="11"/>
      <c r="F2" s="226"/>
      <c r="I2" s="226"/>
      <c r="J2" s="226"/>
      <c r="K2" s="226"/>
      <c r="L2" s="226"/>
      <c r="R2" s="11"/>
      <c r="T2" s="226"/>
    </row>
    <row r="3" spans="1:22" s="10" customFormat="1" ht="12.75" customHeight="1" x14ac:dyDescent="0.25">
      <c r="A3" s="16"/>
      <c r="B3" s="320"/>
      <c r="C3" s="320"/>
      <c r="D3" s="173"/>
      <c r="E3" s="17"/>
      <c r="F3" s="227"/>
      <c r="G3" s="17"/>
      <c r="H3" s="17"/>
      <c r="I3" s="227"/>
      <c r="J3" s="321"/>
      <c r="K3" s="227"/>
      <c r="L3" s="227"/>
      <c r="M3" s="17"/>
      <c r="P3"/>
      <c r="R3" s="11"/>
      <c r="T3" s="226"/>
    </row>
    <row r="4" spans="1:22" s="9" customFormat="1" ht="12.75" customHeight="1" x14ac:dyDescent="0.25">
      <c r="B4" s="715" t="s">
        <v>72</v>
      </c>
      <c r="C4" s="715"/>
      <c r="D4" s="715"/>
      <c r="E4" s="715"/>
      <c r="F4" s="715"/>
      <c r="G4" s="715"/>
      <c r="I4" s="154" t="s">
        <v>73</v>
      </c>
      <c r="J4" s="322"/>
      <c r="K4" s="323"/>
      <c r="L4" s="323"/>
      <c r="M4" s="154"/>
      <c r="N4" s="154"/>
      <c r="O4" s="154"/>
      <c r="P4"/>
      <c r="R4" s="70"/>
    </row>
    <row r="5" spans="1:22" s="9" customFormat="1" ht="12.75" customHeight="1" x14ac:dyDescent="0.25">
      <c r="B5" s="176" t="s">
        <v>87</v>
      </c>
      <c r="C5" s="176"/>
      <c r="D5" s="717" t="s">
        <v>27</v>
      </c>
      <c r="E5" s="717"/>
      <c r="F5" s="717"/>
      <c r="G5" s="286" t="s">
        <v>37</v>
      </c>
      <c r="H5" s="176"/>
      <c r="I5" s="176" t="s">
        <v>87</v>
      </c>
      <c r="J5" s="176"/>
      <c r="K5" s="723" t="s">
        <v>27</v>
      </c>
      <c r="L5" s="723"/>
      <c r="M5" s="723"/>
      <c r="N5" s="324"/>
      <c r="O5" s="286" t="s">
        <v>37</v>
      </c>
      <c r="P5"/>
    </row>
    <row r="6" spans="1:22" s="174" customFormat="1" ht="12.75" customHeight="1" x14ac:dyDescent="0.2">
      <c r="A6" s="9" t="s">
        <v>48</v>
      </c>
      <c r="B6" s="176" t="s">
        <v>88</v>
      </c>
      <c r="C6" s="176"/>
      <c r="D6" s="719"/>
      <c r="E6" s="719"/>
      <c r="F6" s="719"/>
      <c r="G6" s="286"/>
      <c r="H6" s="176"/>
      <c r="I6" s="176" t="s">
        <v>88</v>
      </c>
      <c r="J6" s="176"/>
      <c r="K6" s="719"/>
      <c r="L6" s="719"/>
      <c r="M6" s="719"/>
      <c r="N6" s="325"/>
      <c r="P6" s="70"/>
    </row>
    <row r="7" spans="1:22" s="9" customFormat="1" ht="12.75" customHeight="1" x14ac:dyDescent="0.2">
      <c r="A7" s="326" t="s">
        <v>49</v>
      </c>
      <c r="B7" s="288"/>
      <c r="C7" s="288"/>
      <c r="D7" s="178"/>
      <c r="E7" s="178" t="s">
        <v>19</v>
      </c>
      <c r="F7" s="178" t="s">
        <v>20</v>
      </c>
      <c r="G7" s="178"/>
      <c r="H7" s="178"/>
      <c r="I7" s="288"/>
      <c r="J7" s="327"/>
      <c r="K7" s="178"/>
      <c r="L7" s="178"/>
      <c r="M7" s="178" t="s">
        <v>19</v>
      </c>
      <c r="N7" s="178" t="s">
        <v>20</v>
      </c>
      <c r="O7" s="178"/>
    </row>
    <row r="8" spans="1:22" s="10" customFormat="1" ht="12.75" customHeight="1" x14ac:dyDescent="0.2">
      <c r="A8" s="179">
        <v>2014</v>
      </c>
      <c r="B8" s="180">
        <v>53638</v>
      </c>
      <c r="C8" s="181"/>
      <c r="D8" s="180">
        <v>234991</v>
      </c>
      <c r="E8" s="180">
        <v>24293</v>
      </c>
      <c r="F8" s="180">
        <v>210698</v>
      </c>
      <c r="G8" s="180">
        <v>288629</v>
      </c>
      <c r="H8" s="180"/>
      <c r="I8" s="180">
        <v>56786</v>
      </c>
      <c r="J8" s="328"/>
      <c r="K8" s="180">
        <v>163528</v>
      </c>
      <c r="L8" s="229"/>
      <c r="M8" s="180">
        <v>16492</v>
      </c>
      <c r="N8" s="180">
        <v>147036</v>
      </c>
      <c r="O8" s="180">
        <v>220314</v>
      </c>
      <c r="P8" s="11"/>
      <c r="Q8" s="72"/>
      <c r="R8" s="11"/>
      <c r="S8" s="11"/>
      <c r="T8" s="11"/>
      <c r="U8" s="11"/>
      <c r="V8" s="11"/>
    </row>
    <row r="9" spans="1:22" s="10" customFormat="1" ht="12.75" customHeight="1" x14ac:dyDescent="0.2">
      <c r="A9" s="179">
        <v>2015</v>
      </c>
      <c r="B9" s="180">
        <v>54458</v>
      </c>
      <c r="C9" s="181"/>
      <c r="D9" s="180">
        <v>237910</v>
      </c>
      <c r="E9" s="180">
        <v>24370</v>
      </c>
      <c r="F9" s="180">
        <v>213540</v>
      </c>
      <c r="G9" s="180">
        <v>292368</v>
      </c>
      <c r="H9" s="180"/>
      <c r="I9" s="180">
        <v>58702</v>
      </c>
      <c r="J9" s="328"/>
      <c r="K9" s="180">
        <v>167702</v>
      </c>
      <c r="L9" s="229"/>
      <c r="M9" s="180">
        <v>16947</v>
      </c>
      <c r="N9" s="180">
        <v>150755</v>
      </c>
      <c r="O9" s="180">
        <v>226404</v>
      </c>
      <c r="P9" s="11"/>
      <c r="Q9" s="11"/>
      <c r="R9" s="11"/>
      <c r="S9" s="11"/>
      <c r="T9" s="11"/>
      <c r="U9" s="11"/>
      <c r="V9" s="11"/>
    </row>
    <row r="10" spans="1:22" s="10" customFormat="1" ht="12.75" customHeight="1" x14ac:dyDescent="0.2">
      <c r="A10" s="179">
        <v>2016</v>
      </c>
      <c r="B10" s="180">
        <v>56022</v>
      </c>
      <c r="C10" s="181"/>
      <c r="D10" s="180">
        <v>242462</v>
      </c>
      <c r="E10" s="180">
        <v>24525</v>
      </c>
      <c r="F10" s="180">
        <v>217937</v>
      </c>
      <c r="G10" s="180">
        <v>298484</v>
      </c>
      <c r="H10" s="180"/>
      <c r="I10" s="180">
        <v>62695</v>
      </c>
      <c r="J10" s="328"/>
      <c r="K10" s="180">
        <v>173190</v>
      </c>
      <c r="L10" s="229"/>
      <c r="M10" s="180">
        <v>17181</v>
      </c>
      <c r="N10" s="180">
        <v>156009</v>
      </c>
      <c r="O10" s="180">
        <v>235885</v>
      </c>
      <c r="P10" s="11"/>
      <c r="Q10" s="11"/>
      <c r="R10" s="11"/>
      <c r="S10" s="11"/>
      <c r="T10" s="11"/>
      <c r="U10" s="11"/>
      <c r="V10" s="11"/>
    </row>
    <row r="11" spans="1:22" s="10" customFormat="1" ht="12.75" customHeight="1" x14ac:dyDescent="0.2">
      <c r="A11" s="179">
        <v>2017</v>
      </c>
      <c r="B11" s="180">
        <v>55000</v>
      </c>
      <c r="C11" s="181"/>
      <c r="D11" s="180">
        <v>244505</v>
      </c>
      <c r="E11" s="180">
        <v>24267</v>
      </c>
      <c r="F11" s="180">
        <v>220238</v>
      </c>
      <c r="G11" s="180">
        <v>299505</v>
      </c>
      <c r="H11" s="180"/>
      <c r="I11" s="180">
        <v>62800</v>
      </c>
      <c r="J11" s="328"/>
      <c r="K11" s="180">
        <v>179243</v>
      </c>
      <c r="L11" s="229"/>
      <c r="M11" s="180">
        <v>17587</v>
      </c>
      <c r="N11" s="180">
        <v>161656</v>
      </c>
      <c r="O11" s="180">
        <v>242043</v>
      </c>
      <c r="P11" s="11"/>
      <c r="Q11" s="11"/>
      <c r="R11" s="11"/>
      <c r="S11" s="11"/>
      <c r="T11" s="11"/>
      <c r="U11" s="11"/>
      <c r="V11" s="11"/>
    </row>
    <row r="12" spans="1:22" s="10" customFormat="1" ht="12.75" customHeight="1" x14ac:dyDescent="0.2">
      <c r="A12" s="243">
        <v>2018</v>
      </c>
      <c r="B12" s="244">
        <v>54761</v>
      </c>
      <c r="C12" s="329"/>
      <c r="D12" s="244">
        <v>245595</v>
      </c>
      <c r="E12" s="244">
        <v>24149</v>
      </c>
      <c r="F12" s="244">
        <v>221446</v>
      </c>
      <c r="G12" s="244">
        <v>300356</v>
      </c>
      <c r="H12" s="244"/>
      <c r="I12" s="244">
        <v>64172</v>
      </c>
      <c r="J12" s="330"/>
      <c r="K12" s="244">
        <v>185268</v>
      </c>
      <c r="L12" s="331"/>
      <c r="M12" s="244">
        <v>17993</v>
      </c>
      <c r="N12" s="244">
        <v>167275</v>
      </c>
      <c r="O12" s="244">
        <v>249440</v>
      </c>
      <c r="P12" s="11"/>
      <c r="Q12" s="11"/>
      <c r="R12" s="11"/>
      <c r="S12" s="11"/>
      <c r="T12" s="11"/>
      <c r="U12" s="11"/>
      <c r="V12" s="11"/>
    </row>
    <row r="13" spans="1:22" s="10" customFormat="1" ht="12.75" customHeight="1" x14ac:dyDescent="0.2">
      <c r="A13" s="179">
        <v>2019</v>
      </c>
      <c r="B13" s="180">
        <v>54269</v>
      </c>
      <c r="C13" s="181"/>
      <c r="D13" s="180">
        <v>247914</v>
      </c>
      <c r="E13" s="180">
        <v>24124</v>
      </c>
      <c r="F13" s="180">
        <v>223790</v>
      </c>
      <c r="G13" s="180">
        <v>302183</v>
      </c>
      <c r="H13" s="180"/>
      <c r="I13" s="180">
        <v>65511</v>
      </c>
      <c r="J13" s="328"/>
      <c r="K13" s="180">
        <v>190027</v>
      </c>
      <c r="L13" s="229"/>
      <c r="M13" s="180">
        <v>18280</v>
      </c>
      <c r="N13" s="180">
        <v>171747</v>
      </c>
      <c r="O13" s="180">
        <v>255538</v>
      </c>
      <c r="P13" s="11"/>
      <c r="Q13" s="11"/>
      <c r="R13" s="11"/>
      <c r="S13" s="11"/>
      <c r="T13" s="11"/>
      <c r="U13" s="11"/>
      <c r="V13" s="11"/>
    </row>
    <row r="14" spans="1:22" s="10" customFormat="1" ht="12.75" customHeight="1" x14ac:dyDescent="0.2">
      <c r="A14" s="243">
        <v>2020</v>
      </c>
      <c r="B14" s="244">
        <v>54993</v>
      </c>
      <c r="C14" s="329"/>
      <c r="D14" s="244">
        <v>255093</v>
      </c>
      <c r="E14" s="244">
        <v>24680</v>
      </c>
      <c r="F14" s="244">
        <v>230413</v>
      </c>
      <c r="G14" s="244">
        <v>310086</v>
      </c>
      <c r="H14" s="244"/>
      <c r="I14" s="244">
        <v>66491</v>
      </c>
      <c r="J14" s="330"/>
      <c r="K14" s="244">
        <v>191173</v>
      </c>
      <c r="L14" s="331"/>
      <c r="M14" s="244">
        <v>18311</v>
      </c>
      <c r="N14" s="244">
        <v>172862</v>
      </c>
      <c r="O14" s="244">
        <v>257664</v>
      </c>
      <c r="P14" s="11"/>
      <c r="Q14" s="11"/>
      <c r="R14" s="11"/>
      <c r="S14" s="11"/>
      <c r="T14" s="11"/>
      <c r="U14" s="11"/>
      <c r="V14" s="11"/>
    </row>
    <row r="15" spans="1:22" s="10" customFormat="1" ht="12.75" customHeight="1" x14ac:dyDescent="0.25">
      <c r="A15" s="243">
        <v>2021</v>
      </c>
      <c r="B15" s="244">
        <v>55077</v>
      </c>
      <c r="C15" s="329"/>
      <c r="D15" s="244">
        <v>257910</v>
      </c>
      <c r="E15" s="244">
        <v>24953</v>
      </c>
      <c r="F15" s="244">
        <v>232957</v>
      </c>
      <c r="G15" s="244">
        <v>312987</v>
      </c>
      <c r="H15" s="244"/>
      <c r="I15" s="244">
        <v>67132</v>
      </c>
      <c r="J15" s="330"/>
      <c r="K15" s="244">
        <v>194594</v>
      </c>
      <c r="L15" s="331"/>
      <c r="M15" s="244">
        <v>18635</v>
      </c>
      <c r="N15" s="244">
        <v>175959</v>
      </c>
      <c r="O15" s="244">
        <v>261726</v>
      </c>
      <c r="P15"/>
      <c r="Q15"/>
      <c r="R15"/>
      <c r="V15" s="11"/>
    </row>
    <row r="16" spans="1:22" s="10" customFormat="1" ht="12.75" customHeight="1" x14ac:dyDescent="0.25">
      <c r="A16" s="179">
        <v>2022</v>
      </c>
      <c r="B16" s="180">
        <v>54706</v>
      </c>
      <c r="C16" s="181"/>
      <c r="D16" s="180">
        <v>259183</v>
      </c>
      <c r="E16" s="180">
        <v>24687</v>
      </c>
      <c r="F16" s="180">
        <v>234496</v>
      </c>
      <c r="G16" s="180">
        <v>313889</v>
      </c>
      <c r="H16" s="180"/>
      <c r="I16" s="180">
        <v>69051</v>
      </c>
      <c r="J16" s="328"/>
      <c r="K16" s="180">
        <v>197747</v>
      </c>
      <c r="L16" s="229"/>
      <c r="M16" s="180">
        <v>19102</v>
      </c>
      <c r="N16" s="180">
        <v>178645</v>
      </c>
      <c r="O16" s="180">
        <v>266798</v>
      </c>
      <c r="P16"/>
      <c r="Q16"/>
      <c r="R16"/>
      <c r="S16"/>
      <c r="T16"/>
      <c r="V16" s="11"/>
    </row>
    <row r="17" spans="1:36" s="300" customFormat="1" ht="12.75" customHeight="1" x14ac:dyDescent="0.25">
      <c r="A17" s="185">
        <v>2023</v>
      </c>
      <c r="B17" s="241">
        <v>54085</v>
      </c>
      <c r="C17" s="29"/>
      <c r="D17" s="304">
        <v>261084</v>
      </c>
      <c r="E17" s="332">
        <v>25018</v>
      </c>
      <c r="F17" s="332">
        <v>236066</v>
      </c>
      <c r="G17" s="241">
        <v>315169</v>
      </c>
      <c r="H17" s="241"/>
      <c r="I17" s="241">
        <v>69826</v>
      </c>
      <c r="J17" s="29"/>
      <c r="K17" s="241">
        <v>200031</v>
      </c>
      <c r="L17" s="29"/>
      <c r="M17" s="304">
        <v>19577</v>
      </c>
      <c r="N17" s="241">
        <v>180454</v>
      </c>
      <c r="O17" s="304">
        <v>269857</v>
      </c>
      <c r="P17"/>
      <c r="Q17"/>
      <c r="R17"/>
      <c r="S17"/>
      <c r="T17"/>
      <c r="U17"/>
      <c r="V17"/>
      <c r="W17"/>
      <c r="X17"/>
      <c r="Y17"/>
      <c r="Z17"/>
      <c r="AA17"/>
      <c r="AB17" s="333"/>
      <c r="AC17" s="333"/>
      <c r="AD17" s="333"/>
      <c r="AE17" s="333"/>
      <c r="AF17" s="333"/>
      <c r="AG17" s="333"/>
      <c r="AJ17" s="10"/>
    </row>
    <row r="18" spans="1:36" ht="12.75" customHeight="1" x14ac:dyDescent="0.25">
      <c r="A18" s="190"/>
      <c r="B18" s="190"/>
      <c r="C18" s="190"/>
      <c r="D18" s="71"/>
      <c r="E18" s="65"/>
      <c r="F18" s="224"/>
      <c r="G18" s="65"/>
      <c r="H18" s="71"/>
      <c r="M18" s="71"/>
      <c r="P18"/>
      <c r="Q18"/>
      <c r="R18"/>
      <c r="S18"/>
      <c r="T18"/>
      <c r="U18"/>
    </row>
    <row r="19" spans="1:36" ht="12.75" customHeight="1" x14ac:dyDescent="0.25">
      <c r="A19" s="190"/>
      <c r="B19" s="190"/>
      <c r="C19" s="190"/>
      <c r="D19" s="71"/>
      <c r="E19" s="65"/>
      <c r="F19" s="224"/>
      <c r="G19" s="65"/>
      <c r="H19" s="71"/>
      <c r="M19" s="71"/>
      <c r="P19"/>
      <c r="Q19"/>
      <c r="R19"/>
      <c r="S19"/>
      <c r="T19"/>
      <c r="U19"/>
    </row>
    <row r="20" spans="1:36" ht="12.75" customHeight="1" x14ac:dyDescent="0.25">
      <c r="A20" s="190"/>
      <c r="B20" s="190"/>
      <c r="C20" s="190"/>
      <c r="D20" s="71"/>
      <c r="E20" s="65"/>
      <c r="F20" s="224"/>
      <c r="G20" s="65"/>
      <c r="H20" s="71"/>
      <c r="M20" s="71"/>
      <c r="P20"/>
      <c r="Q20"/>
      <c r="R20"/>
    </row>
    <row r="21" spans="1:36" ht="12.75" customHeight="1" x14ac:dyDescent="0.2">
      <c r="B21" s="190"/>
      <c r="C21" s="190"/>
      <c r="H21" s="71"/>
      <c r="M21" s="190"/>
    </row>
    <row r="22" spans="1:36" s="232" customFormat="1" ht="12.75" customHeight="1" x14ac:dyDescent="0.25">
      <c r="A22" s="13" t="s">
        <v>469</v>
      </c>
    </row>
    <row r="23" spans="1:36" s="233" customFormat="1" ht="12.75" customHeight="1" x14ac:dyDescent="0.2">
      <c r="A23" s="33" t="s">
        <v>470</v>
      </c>
      <c r="Q23" s="234"/>
    </row>
    <row r="24" spans="1:36" s="10" customFormat="1" ht="12.75" customHeight="1" x14ac:dyDescent="0.25">
      <c r="A24" s="17"/>
      <c r="B24" s="17"/>
      <c r="C24" s="17"/>
      <c r="D24" s="17"/>
      <c r="E24" s="17"/>
      <c r="F24" s="17"/>
      <c r="G24" s="17"/>
      <c r="H24" s="173"/>
      <c r="M24" s="226"/>
      <c r="N24"/>
      <c r="O24"/>
    </row>
    <row r="25" spans="1:36" s="10" customFormat="1" ht="12.75" customHeight="1" x14ac:dyDescent="0.25">
      <c r="A25" s="9" t="s">
        <v>45</v>
      </c>
      <c r="B25" s="9"/>
      <c r="C25" s="9"/>
      <c r="D25" s="715" t="s">
        <v>69</v>
      </c>
      <c r="E25" s="715"/>
      <c r="F25" s="715"/>
      <c r="G25" s="715"/>
      <c r="H25" s="715"/>
      <c r="I25" s="715"/>
      <c r="J25" s="715"/>
      <c r="K25" s="715"/>
      <c r="L25" s="715"/>
      <c r="M25" s="715"/>
      <c r="N25"/>
      <c r="O25"/>
    </row>
    <row r="26" spans="1:36" s="10" customFormat="1" ht="12.75" customHeight="1" x14ac:dyDescent="0.25">
      <c r="A26" s="16" t="s">
        <v>47</v>
      </c>
      <c r="B26" s="16"/>
      <c r="C26" s="16"/>
      <c r="D26" s="334" t="s">
        <v>252</v>
      </c>
      <c r="E26" s="334" t="s">
        <v>74</v>
      </c>
      <c r="F26" s="334" t="s">
        <v>142</v>
      </c>
      <c r="G26" s="334" t="s">
        <v>253</v>
      </c>
      <c r="H26" s="17"/>
      <c r="I26" s="334" t="s">
        <v>32</v>
      </c>
      <c r="J26" s="335"/>
      <c r="K26" s="334" t="s">
        <v>275</v>
      </c>
      <c r="L26" s="334"/>
      <c r="M26" s="336" t="s">
        <v>13</v>
      </c>
      <c r="N26"/>
      <c r="O26"/>
      <c r="P26"/>
      <c r="Q26"/>
    </row>
    <row r="27" spans="1:36" s="10" customFormat="1" ht="12.75" customHeight="1" x14ac:dyDescent="0.25">
      <c r="A27" s="337" t="s">
        <v>421</v>
      </c>
      <c r="B27" s="179"/>
      <c r="C27" s="338"/>
      <c r="D27" s="339">
        <v>8472</v>
      </c>
      <c r="E27" s="339">
        <v>36235</v>
      </c>
      <c r="F27" s="339">
        <v>55791</v>
      </c>
      <c r="G27" s="339">
        <v>49639</v>
      </c>
      <c r="H27" s="340"/>
      <c r="I27" s="92">
        <v>1271</v>
      </c>
      <c r="J27" s="340"/>
      <c r="K27" s="341">
        <v>16</v>
      </c>
      <c r="L27" s="92"/>
      <c r="M27" s="341">
        <f t="shared" ref="M27:M47" si="0">SUM(D27:L27)</f>
        <v>151424</v>
      </c>
      <c r="N27"/>
      <c r="O27"/>
      <c r="P27"/>
      <c r="Q27"/>
      <c r="R27"/>
      <c r="S27"/>
      <c r="T27"/>
      <c r="U27" s="82"/>
      <c r="X27" s="11"/>
      <c r="Z27" s="11"/>
      <c r="AB27" s="11"/>
      <c r="AC27" s="126"/>
      <c r="AD27" s="28"/>
    </row>
    <row r="28" spans="1:36" s="10" customFormat="1" ht="12.75" customHeight="1" x14ac:dyDescent="0.25">
      <c r="A28" s="179">
        <v>2005</v>
      </c>
      <c r="B28" s="273"/>
      <c r="C28" s="342"/>
      <c r="D28" s="339">
        <v>755</v>
      </c>
      <c r="E28" s="339">
        <v>1228</v>
      </c>
      <c r="F28" s="339">
        <v>2435</v>
      </c>
      <c r="G28" s="339">
        <v>3864</v>
      </c>
      <c r="H28" s="340"/>
      <c r="I28" s="92">
        <v>40</v>
      </c>
      <c r="J28" s="340"/>
      <c r="K28" s="341">
        <v>2</v>
      </c>
      <c r="L28" s="92"/>
      <c r="M28" s="341">
        <f t="shared" si="0"/>
        <v>8324</v>
      </c>
      <c r="N28"/>
      <c r="O28"/>
      <c r="P28"/>
      <c r="Q28"/>
      <c r="R28"/>
      <c r="S28"/>
      <c r="T28"/>
      <c r="U28" s="82"/>
      <c r="X28" s="11"/>
      <c r="Z28" s="11"/>
      <c r="AB28" s="11"/>
      <c r="AC28" s="126"/>
      <c r="AD28" s="28"/>
    </row>
    <row r="29" spans="1:36" s="10" customFormat="1" ht="12.75" customHeight="1" x14ac:dyDescent="0.25">
      <c r="A29" s="179">
        <v>2006</v>
      </c>
      <c r="B29" s="179"/>
      <c r="C29" s="338"/>
      <c r="D29" s="339">
        <v>466</v>
      </c>
      <c r="E29" s="339">
        <v>1705</v>
      </c>
      <c r="F29" s="339">
        <v>2904</v>
      </c>
      <c r="G29" s="339">
        <v>4193</v>
      </c>
      <c r="H29" s="340"/>
      <c r="I29" s="92">
        <v>51</v>
      </c>
      <c r="J29" s="340"/>
      <c r="K29" s="341" t="s">
        <v>319</v>
      </c>
      <c r="L29" s="92"/>
      <c r="M29" s="341">
        <f t="shared" si="0"/>
        <v>9319</v>
      </c>
      <c r="N29"/>
      <c r="O29"/>
      <c r="P29"/>
      <c r="Q29"/>
      <c r="R29"/>
      <c r="S29"/>
      <c r="T29"/>
      <c r="U29" s="82"/>
      <c r="X29" s="11"/>
      <c r="Z29" s="11"/>
      <c r="AB29" s="11"/>
      <c r="AC29" s="126"/>
      <c r="AD29" s="28"/>
    </row>
    <row r="30" spans="1:36" s="10" customFormat="1" ht="12.75" customHeight="1" x14ac:dyDescent="0.25">
      <c r="A30" s="179">
        <v>2007</v>
      </c>
      <c r="B30" s="179"/>
      <c r="C30" s="338"/>
      <c r="D30" s="339">
        <v>659</v>
      </c>
      <c r="E30" s="339">
        <v>2023</v>
      </c>
      <c r="F30" s="339">
        <v>3509</v>
      </c>
      <c r="G30" s="339">
        <v>5429</v>
      </c>
      <c r="H30" s="340"/>
      <c r="I30" s="92">
        <v>45</v>
      </c>
      <c r="J30" s="340"/>
      <c r="K30" s="341">
        <v>1</v>
      </c>
      <c r="L30" s="92"/>
      <c r="M30" s="341">
        <f t="shared" si="0"/>
        <v>11666</v>
      </c>
      <c r="N30"/>
      <c r="O30"/>
      <c r="P30"/>
      <c r="Q30"/>
      <c r="R30"/>
      <c r="S30"/>
      <c r="T30"/>
      <c r="U30" s="82"/>
      <c r="AC30" s="126"/>
      <c r="AD30" s="28"/>
    </row>
    <row r="31" spans="1:36" s="10" customFormat="1" ht="12.75" customHeight="1" x14ac:dyDescent="0.25">
      <c r="A31" s="179">
        <v>2008</v>
      </c>
      <c r="B31" s="179"/>
      <c r="C31" s="338"/>
      <c r="D31" s="339">
        <v>476</v>
      </c>
      <c r="E31" s="339">
        <v>2310</v>
      </c>
      <c r="F31" s="339">
        <v>3547</v>
      </c>
      <c r="G31" s="339">
        <v>4400</v>
      </c>
      <c r="H31" s="340"/>
      <c r="I31" s="92">
        <v>42</v>
      </c>
      <c r="J31" s="340"/>
      <c r="K31" s="341">
        <v>2</v>
      </c>
      <c r="L31" s="92"/>
      <c r="M31" s="341">
        <f t="shared" si="0"/>
        <v>10777</v>
      </c>
      <c r="N31"/>
      <c r="O31"/>
      <c r="P31"/>
      <c r="Q31"/>
      <c r="R31"/>
      <c r="S31"/>
      <c r="T31"/>
      <c r="U31" s="82"/>
      <c r="X31" s="11"/>
      <c r="Z31" s="11"/>
      <c r="AB31" s="11"/>
      <c r="AC31" s="126"/>
      <c r="AD31" s="28"/>
    </row>
    <row r="32" spans="1:36" s="10" customFormat="1" ht="12.75" customHeight="1" x14ac:dyDescent="0.25">
      <c r="A32" s="179">
        <v>2009</v>
      </c>
      <c r="B32" s="179"/>
      <c r="C32" s="338"/>
      <c r="D32" s="339">
        <v>293</v>
      </c>
      <c r="E32" s="339">
        <v>1378</v>
      </c>
      <c r="F32" s="339">
        <v>2337</v>
      </c>
      <c r="G32" s="339">
        <v>2988</v>
      </c>
      <c r="H32" s="340"/>
      <c r="I32" s="92">
        <v>33</v>
      </c>
      <c r="J32" s="340"/>
      <c r="K32" s="341">
        <v>1</v>
      </c>
      <c r="L32" s="92"/>
      <c r="M32" s="341">
        <f t="shared" si="0"/>
        <v>7030</v>
      </c>
      <c r="N32"/>
      <c r="O32"/>
      <c r="P32"/>
      <c r="Q32"/>
      <c r="R32"/>
      <c r="S32"/>
      <c r="T32"/>
      <c r="U32" s="82"/>
      <c r="X32" s="11"/>
      <c r="Z32" s="11"/>
      <c r="AB32" s="11"/>
      <c r="AC32" s="126"/>
      <c r="AD32" s="28"/>
    </row>
    <row r="33" spans="1:30" s="10" customFormat="1" ht="12.75" customHeight="1" x14ac:dyDescent="0.25">
      <c r="A33" s="179">
        <v>2010</v>
      </c>
      <c r="B33" s="179"/>
      <c r="C33" s="338"/>
      <c r="D33" s="339">
        <v>273</v>
      </c>
      <c r="E33" s="339">
        <v>1475</v>
      </c>
      <c r="F33" s="339">
        <v>1999</v>
      </c>
      <c r="G33" s="339">
        <v>2623</v>
      </c>
      <c r="H33" s="340"/>
      <c r="I33" s="92">
        <v>15</v>
      </c>
      <c r="J33" s="340"/>
      <c r="K33" s="341">
        <v>2</v>
      </c>
      <c r="L33" s="92"/>
      <c r="M33" s="341">
        <f t="shared" si="0"/>
        <v>6387</v>
      </c>
      <c r="N33"/>
      <c r="O33"/>
      <c r="P33"/>
      <c r="Q33"/>
      <c r="R33"/>
      <c r="S33"/>
      <c r="T33"/>
      <c r="U33" s="82"/>
      <c r="X33" s="11"/>
      <c r="Z33" s="11"/>
      <c r="AB33" s="11"/>
      <c r="AC33" s="126"/>
      <c r="AD33" s="28"/>
    </row>
    <row r="34" spans="1:30" s="10" customFormat="1" ht="12.75" customHeight="1" x14ac:dyDescent="0.25">
      <c r="A34" s="179">
        <v>2011</v>
      </c>
      <c r="B34" s="273"/>
      <c r="C34" s="342"/>
      <c r="D34" s="339">
        <v>261</v>
      </c>
      <c r="E34" s="339">
        <v>2355</v>
      </c>
      <c r="F34" s="339">
        <v>2415</v>
      </c>
      <c r="G34" s="339">
        <v>2672</v>
      </c>
      <c r="H34" s="340"/>
      <c r="I34" s="92">
        <v>33</v>
      </c>
      <c r="J34" s="340"/>
      <c r="K34" s="341">
        <v>9</v>
      </c>
      <c r="L34" s="92"/>
      <c r="M34" s="341">
        <f t="shared" si="0"/>
        <v>7745</v>
      </c>
      <c r="N34"/>
      <c r="O34"/>
      <c r="P34"/>
      <c r="Q34"/>
      <c r="R34"/>
      <c r="S34"/>
      <c r="T34"/>
      <c r="U34" s="82"/>
      <c r="X34" s="11"/>
      <c r="Z34" s="11"/>
      <c r="AB34" s="11"/>
      <c r="AC34" s="126"/>
      <c r="AD34" s="28"/>
    </row>
    <row r="35" spans="1:30" s="10" customFormat="1" ht="12.75" customHeight="1" x14ac:dyDescent="0.25">
      <c r="A35" s="179">
        <v>2012</v>
      </c>
      <c r="B35" s="179"/>
      <c r="C35" s="338"/>
      <c r="D35" s="339">
        <v>345</v>
      </c>
      <c r="E35" s="339">
        <v>2180</v>
      </c>
      <c r="F35" s="339">
        <v>2571</v>
      </c>
      <c r="G35" s="339">
        <v>2249</v>
      </c>
      <c r="H35" s="340"/>
      <c r="I35" s="92">
        <v>27</v>
      </c>
      <c r="J35" s="340"/>
      <c r="K35" s="341">
        <v>1</v>
      </c>
      <c r="L35" s="92"/>
      <c r="M35" s="341">
        <f t="shared" si="0"/>
        <v>7373</v>
      </c>
      <c r="N35"/>
      <c r="O35"/>
      <c r="P35"/>
      <c r="Q35"/>
      <c r="R35"/>
      <c r="S35"/>
      <c r="T35"/>
      <c r="U35" s="82"/>
      <c r="X35" s="11"/>
      <c r="Z35" s="11"/>
      <c r="AB35" s="11"/>
      <c r="AC35" s="126"/>
      <c r="AD35" s="28"/>
    </row>
    <row r="36" spans="1:30" s="10" customFormat="1" ht="12.75" customHeight="1" x14ac:dyDescent="0.25">
      <c r="A36" s="179">
        <v>2013</v>
      </c>
      <c r="B36" s="179"/>
      <c r="C36" s="338"/>
      <c r="D36" s="339">
        <v>310</v>
      </c>
      <c r="E36" s="339">
        <v>1963</v>
      </c>
      <c r="F36" s="339">
        <v>2700</v>
      </c>
      <c r="G36" s="339">
        <v>2540</v>
      </c>
      <c r="H36" s="340"/>
      <c r="I36" s="92">
        <v>42</v>
      </c>
      <c r="J36" s="340"/>
      <c r="K36" s="341">
        <v>100</v>
      </c>
      <c r="L36" s="92"/>
      <c r="M36" s="341">
        <f t="shared" si="0"/>
        <v>7655</v>
      </c>
      <c r="N36"/>
      <c r="O36"/>
      <c r="P36"/>
      <c r="Q36"/>
      <c r="R36"/>
      <c r="S36"/>
      <c r="T36"/>
      <c r="U36" s="82"/>
      <c r="AC36" s="126"/>
      <c r="AD36" s="28"/>
    </row>
    <row r="37" spans="1:30" s="10" customFormat="1" ht="12.75" customHeight="1" x14ac:dyDescent="0.25">
      <c r="A37" s="179">
        <v>2014</v>
      </c>
      <c r="B37" s="179"/>
      <c r="C37" s="338"/>
      <c r="D37" s="339">
        <v>292</v>
      </c>
      <c r="E37" s="339">
        <v>1887</v>
      </c>
      <c r="F37" s="339">
        <v>2929</v>
      </c>
      <c r="G37" s="339">
        <v>2508</v>
      </c>
      <c r="H37" s="340"/>
      <c r="I37" s="92">
        <v>39</v>
      </c>
      <c r="J37" s="340"/>
      <c r="K37" s="341">
        <v>20</v>
      </c>
      <c r="L37" s="92"/>
      <c r="M37" s="341">
        <f t="shared" si="0"/>
        <v>7675</v>
      </c>
      <c r="N37"/>
      <c r="O37"/>
      <c r="P37"/>
      <c r="Q37"/>
      <c r="R37"/>
      <c r="S37"/>
      <c r="T37"/>
      <c r="U37" s="82"/>
      <c r="X37" s="11"/>
      <c r="Z37" s="11"/>
      <c r="AB37" s="11"/>
      <c r="AC37" s="126"/>
      <c r="AD37" s="28"/>
    </row>
    <row r="38" spans="1:30" s="10" customFormat="1" ht="12.75" customHeight="1" x14ac:dyDescent="0.25">
      <c r="A38" s="179">
        <v>2015</v>
      </c>
      <c r="B38" s="179"/>
      <c r="C38" s="338"/>
      <c r="D38" s="339">
        <v>425</v>
      </c>
      <c r="E38" s="339">
        <v>2499</v>
      </c>
      <c r="F38" s="339">
        <v>3764</v>
      </c>
      <c r="G38" s="339">
        <v>2884</v>
      </c>
      <c r="H38" s="340"/>
      <c r="I38" s="92">
        <v>85</v>
      </c>
      <c r="J38" s="340"/>
      <c r="K38" s="341">
        <v>114</v>
      </c>
      <c r="L38" s="92"/>
      <c r="M38" s="341">
        <f t="shared" si="0"/>
        <v>9771</v>
      </c>
      <c r="N38"/>
      <c r="O38"/>
      <c r="P38"/>
      <c r="Q38"/>
      <c r="R38"/>
      <c r="S38"/>
      <c r="T38"/>
      <c r="U38" s="82"/>
      <c r="X38" s="11"/>
      <c r="Z38" s="11"/>
      <c r="AB38" s="11"/>
      <c r="AC38" s="126"/>
      <c r="AD38" s="28"/>
    </row>
    <row r="39" spans="1:30" s="10" customFormat="1" ht="12.75" customHeight="1" x14ac:dyDescent="0.25">
      <c r="A39" s="179">
        <v>2016</v>
      </c>
      <c r="B39" s="179"/>
      <c r="C39" s="338"/>
      <c r="D39" s="339">
        <v>361</v>
      </c>
      <c r="E39" s="339">
        <v>2625</v>
      </c>
      <c r="F39" s="339">
        <v>4067</v>
      </c>
      <c r="G39" s="339">
        <v>3167</v>
      </c>
      <c r="H39" s="340"/>
      <c r="I39" s="92">
        <v>40</v>
      </c>
      <c r="J39" s="340"/>
      <c r="K39" s="341">
        <v>208</v>
      </c>
      <c r="L39" s="92"/>
      <c r="M39" s="341">
        <f t="shared" si="0"/>
        <v>10468</v>
      </c>
      <c r="N39"/>
      <c r="O39"/>
      <c r="P39"/>
      <c r="Q39"/>
      <c r="R39"/>
      <c r="S39"/>
      <c r="T39"/>
      <c r="U39" s="82"/>
      <c r="X39" s="11"/>
      <c r="Z39" s="11"/>
      <c r="AB39" s="11"/>
      <c r="AC39" s="126"/>
      <c r="AD39" s="28"/>
    </row>
    <row r="40" spans="1:30" s="10" customFormat="1" ht="12.75" customHeight="1" x14ac:dyDescent="0.25">
      <c r="A40" s="179">
        <v>2017</v>
      </c>
      <c r="B40" s="273"/>
      <c r="C40" s="342"/>
      <c r="D40" s="339">
        <v>410</v>
      </c>
      <c r="E40" s="339">
        <v>1443</v>
      </c>
      <c r="F40" s="339">
        <v>3514</v>
      </c>
      <c r="G40" s="339">
        <v>2839</v>
      </c>
      <c r="H40" s="340"/>
      <c r="I40" s="92">
        <v>16</v>
      </c>
      <c r="J40" s="340"/>
      <c r="K40" s="341">
        <v>163</v>
      </c>
      <c r="L40" s="92"/>
      <c r="M40" s="341">
        <f t="shared" si="0"/>
        <v>8385</v>
      </c>
      <c r="N40"/>
      <c r="O40"/>
      <c r="P40"/>
      <c r="Q40"/>
      <c r="R40"/>
      <c r="S40"/>
      <c r="T40"/>
      <c r="U40" s="82"/>
      <c r="X40" s="11"/>
      <c r="Z40" s="11"/>
      <c r="AB40" s="11"/>
      <c r="AC40" s="126"/>
      <c r="AD40" s="28"/>
    </row>
    <row r="41" spans="1:30" s="10" customFormat="1" ht="12.75" customHeight="1" x14ac:dyDescent="0.25">
      <c r="A41" s="179">
        <v>2018</v>
      </c>
      <c r="B41" s="179"/>
      <c r="C41" s="338"/>
      <c r="D41" s="339">
        <v>566</v>
      </c>
      <c r="E41" s="339">
        <v>1710</v>
      </c>
      <c r="F41" s="339">
        <v>3512</v>
      </c>
      <c r="G41" s="339">
        <v>2825</v>
      </c>
      <c r="H41" s="340"/>
      <c r="I41" s="92">
        <v>77</v>
      </c>
      <c r="J41" s="340"/>
      <c r="K41" s="341">
        <v>535</v>
      </c>
      <c r="L41" s="92"/>
      <c r="M41" s="341">
        <f t="shared" si="0"/>
        <v>9225</v>
      </c>
      <c r="N41"/>
      <c r="O41"/>
      <c r="P41"/>
      <c r="Q41"/>
      <c r="R41"/>
      <c r="S41"/>
      <c r="T41"/>
      <c r="U41" s="82"/>
      <c r="X41" s="11"/>
      <c r="Z41" s="11"/>
      <c r="AB41" s="11"/>
      <c r="AC41" s="126"/>
      <c r="AD41" s="28"/>
    </row>
    <row r="42" spans="1:30" s="10" customFormat="1" ht="12.75" customHeight="1" x14ac:dyDescent="0.25">
      <c r="A42" s="179">
        <v>2019</v>
      </c>
      <c r="B42" s="179"/>
      <c r="C42" s="338"/>
      <c r="D42" s="339">
        <v>568</v>
      </c>
      <c r="E42" s="339">
        <v>1659</v>
      </c>
      <c r="F42" s="339">
        <v>3783</v>
      </c>
      <c r="G42" s="339">
        <v>3038</v>
      </c>
      <c r="H42" s="340"/>
      <c r="I42" s="92">
        <v>73</v>
      </c>
      <c r="J42" s="340"/>
      <c r="K42" s="341">
        <v>284</v>
      </c>
      <c r="L42" s="92"/>
      <c r="M42" s="341">
        <f t="shared" si="0"/>
        <v>9405</v>
      </c>
      <c r="N42"/>
      <c r="O42"/>
      <c r="P42"/>
      <c r="Q42"/>
      <c r="R42"/>
      <c r="S42"/>
      <c r="T42"/>
      <c r="U42" s="82"/>
      <c r="AC42" s="126"/>
      <c r="AD42" s="28"/>
    </row>
    <row r="43" spans="1:30" s="10" customFormat="1" ht="12.75" customHeight="1" x14ac:dyDescent="0.25">
      <c r="A43" s="179">
        <v>2020</v>
      </c>
      <c r="B43" s="179"/>
      <c r="C43" s="338"/>
      <c r="D43" s="339">
        <v>357</v>
      </c>
      <c r="E43" s="339">
        <v>1270</v>
      </c>
      <c r="F43" s="339">
        <v>3162</v>
      </c>
      <c r="G43" s="339">
        <v>2523</v>
      </c>
      <c r="H43" s="340"/>
      <c r="I43" s="92">
        <v>68</v>
      </c>
      <c r="J43" s="340"/>
      <c r="K43" s="341">
        <v>287</v>
      </c>
      <c r="L43" s="92"/>
      <c r="M43" s="341">
        <f t="shared" si="0"/>
        <v>7667</v>
      </c>
      <c r="N43"/>
      <c r="O43"/>
      <c r="P43"/>
      <c r="Q43"/>
      <c r="R43"/>
      <c r="S43"/>
      <c r="T43"/>
      <c r="U43" s="82"/>
      <c r="X43" s="11"/>
      <c r="Z43" s="11"/>
      <c r="AB43" s="11"/>
      <c r="AC43" s="126"/>
      <c r="AD43" s="28"/>
    </row>
    <row r="44" spans="1:30" s="10" customFormat="1" ht="12.75" customHeight="1" x14ac:dyDescent="0.25">
      <c r="A44" s="179">
        <v>2021</v>
      </c>
      <c r="B44" s="179"/>
      <c r="C44" s="338"/>
      <c r="D44" s="339">
        <v>446</v>
      </c>
      <c r="E44" s="339">
        <v>1734</v>
      </c>
      <c r="F44" s="339">
        <v>4497</v>
      </c>
      <c r="G44" s="339">
        <v>2772</v>
      </c>
      <c r="H44" s="340"/>
      <c r="I44" s="92">
        <v>30</v>
      </c>
      <c r="J44" s="340"/>
      <c r="K44" s="341">
        <v>407</v>
      </c>
      <c r="L44" s="92"/>
      <c r="M44" s="341">
        <f t="shared" si="0"/>
        <v>9886</v>
      </c>
      <c r="N44"/>
      <c r="O44"/>
      <c r="P44"/>
      <c r="Q44"/>
      <c r="R44"/>
      <c r="S44"/>
      <c r="T44"/>
      <c r="U44" s="82"/>
      <c r="X44" s="11"/>
      <c r="Z44" s="11"/>
      <c r="AB44" s="11"/>
      <c r="AC44" s="126"/>
      <c r="AD44" s="28"/>
    </row>
    <row r="45" spans="1:30" s="10" customFormat="1" ht="12.75" customHeight="1" x14ac:dyDescent="0.25">
      <c r="A45" s="179">
        <v>2022</v>
      </c>
      <c r="B45" s="243"/>
      <c r="C45" s="343"/>
      <c r="D45" s="344">
        <v>572</v>
      </c>
      <c r="E45" s="344">
        <v>1714</v>
      </c>
      <c r="F45" s="344">
        <v>4244</v>
      </c>
      <c r="G45" s="344">
        <v>3008</v>
      </c>
      <c r="H45" s="56"/>
      <c r="I45" s="56">
        <v>80</v>
      </c>
      <c r="J45" s="56"/>
      <c r="K45" s="56">
        <v>265</v>
      </c>
      <c r="L45" s="56"/>
      <c r="M45" s="341">
        <f t="shared" si="0"/>
        <v>9883</v>
      </c>
      <c r="N45"/>
      <c r="O45"/>
      <c r="P45"/>
      <c r="Q45"/>
      <c r="R45"/>
      <c r="S45"/>
      <c r="T45"/>
      <c r="U45" s="82"/>
      <c r="X45" s="11"/>
      <c r="Z45" s="11"/>
      <c r="AB45" s="11"/>
      <c r="AC45" s="126"/>
      <c r="AD45" s="28"/>
    </row>
    <row r="46" spans="1:30" s="10" customFormat="1" ht="12.75" customHeight="1" x14ac:dyDescent="0.25">
      <c r="A46" s="179">
        <v>2023</v>
      </c>
      <c r="B46" s="345"/>
      <c r="C46" s="343"/>
      <c r="D46" s="346">
        <v>332</v>
      </c>
      <c r="E46" s="346">
        <v>934</v>
      </c>
      <c r="F46" s="346">
        <v>2336</v>
      </c>
      <c r="G46" s="346">
        <v>1297</v>
      </c>
      <c r="H46" s="56"/>
      <c r="I46" s="56">
        <v>6</v>
      </c>
      <c r="J46" s="56"/>
      <c r="K46" s="56">
        <v>198</v>
      </c>
      <c r="L46" s="56"/>
      <c r="M46" s="341">
        <f t="shared" si="0"/>
        <v>5103</v>
      </c>
      <c r="N46"/>
      <c r="O46"/>
      <c r="P46"/>
      <c r="Q46"/>
      <c r="R46"/>
      <c r="S46"/>
      <c r="T46"/>
      <c r="U46" s="82"/>
      <c r="X46" s="11"/>
      <c r="Z46" s="11"/>
      <c r="AB46" s="11"/>
      <c r="AC46" s="126"/>
      <c r="AD46" s="28"/>
    </row>
    <row r="47" spans="1:30" s="10" customFormat="1" ht="12.75" customHeight="1" x14ac:dyDescent="0.25">
      <c r="A47" s="179">
        <v>2024</v>
      </c>
      <c r="B47" s="345"/>
      <c r="C47" s="343"/>
      <c r="D47" s="346" t="s">
        <v>319</v>
      </c>
      <c r="E47" s="346" t="s">
        <v>319</v>
      </c>
      <c r="F47" s="346" t="s">
        <v>319</v>
      </c>
      <c r="G47" s="346">
        <v>1</v>
      </c>
      <c r="H47" s="56"/>
      <c r="I47" s="56" t="s">
        <v>319</v>
      </c>
      <c r="J47" s="56"/>
      <c r="K47" s="56" t="s">
        <v>319</v>
      </c>
      <c r="L47" s="56"/>
      <c r="M47" s="341">
        <f t="shared" si="0"/>
        <v>1</v>
      </c>
      <c r="N47"/>
      <c r="O47"/>
      <c r="P47"/>
      <c r="Q47"/>
      <c r="R47"/>
      <c r="S47"/>
      <c r="T47"/>
      <c r="U47" s="82"/>
      <c r="X47" s="11"/>
      <c r="Z47" s="11"/>
      <c r="AB47" s="11"/>
      <c r="AC47" s="126"/>
      <c r="AD47" s="28"/>
    </row>
    <row r="48" spans="1:30" ht="12.75" customHeight="1" x14ac:dyDescent="0.25">
      <c r="A48" s="230" t="s">
        <v>37</v>
      </c>
      <c r="B48" s="230"/>
      <c r="C48" s="347"/>
      <c r="D48" s="93">
        <f>SUM(D27:D47)</f>
        <v>16639</v>
      </c>
      <c r="E48" s="93">
        <f t="shared" ref="E48:M48" si="1">SUM(E27:E47)</f>
        <v>70327</v>
      </c>
      <c r="F48" s="93">
        <f t="shared" si="1"/>
        <v>116016</v>
      </c>
      <c r="G48" s="93">
        <f t="shared" si="1"/>
        <v>107459</v>
      </c>
      <c r="H48" s="93"/>
      <c r="I48" s="93">
        <f t="shared" si="1"/>
        <v>2113</v>
      </c>
      <c r="J48" s="93"/>
      <c r="K48" s="93">
        <f t="shared" si="1"/>
        <v>2615</v>
      </c>
      <c r="L48" s="93"/>
      <c r="M48" s="93">
        <f t="shared" si="1"/>
        <v>315169</v>
      </c>
      <c r="N48"/>
      <c r="O48"/>
      <c r="P48"/>
      <c r="Q48"/>
      <c r="R48"/>
      <c r="S48" s="10"/>
      <c r="T48" s="10"/>
      <c r="V48" s="65"/>
      <c r="X48" s="65"/>
    </row>
    <row r="49" spans="1:32" ht="12.75" customHeight="1" x14ac:dyDescent="0.25">
      <c r="E49" s="65"/>
      <c r="G49" s="65"/>
      <c r="I49" s="65"/>
      <c r="J49" s="65"/>
      <c r="K49" s="65"/>
      <c r="L49" s="65"/>
      <c r="M49" s="65"/>
      <c r="N49"/>
      <c r="O49"/>
      <c r="P49"/>
      <c r="Q49"/>
      <c r="R49" s="10"/>
      <c r="S49" s="10"/>
      <c r="T49" s="10"/>
    </row>
    <row r="53" spans="1:32" ht="12.75" customHeight="1" x14ac:dyDescent="0.25">
      <c r="A53"/>
      <c r="B53"/>
      <c r="C53"/>
      <c r="D53"/>
      <c r="E53"/>
      <c r="F53"/>
      <c r="G53"/>
      <c r="H53"/>
      <c r="I53"/>
      <c r="J53"/>
      <c r="K53"/>
      <c r="L53"/>
      <c r="M53"/>
      <c r="N53"/>
      <c r="O53"/>
      <c r="P53"/>
      <c r="Q53"/>
      <c r="R53"/>
      <c r="S53"/>
      <c r="T53"/>
      <c r="U53"/>
      <c r="V53"/>
      <c r="W53"/>
    </row>
    <row r="54" spans="1:32" ht="12.75" customHeight="1" x14ac:dyDescent="0.25">
      <c r="A54"/>
      <c r="B54"/>
      <c r="C54"/>
      <c r="D54"/>
      <c r="E54"/>
      <c r="F54"/>
      <c r="G54"/>
      <c r="H54"/>
      <c r="I54"/>
      <c r="J54"/>
      <c r="K54"/>
      <c r="L54"/>
      <c r="M54"/>
      <c r="N54"/>
      <c r="O54"/>
      <c r="P54"/>
      <c r="Q54"/>
      <c r="R54"/>
      <c r="S54"/>
      <c r="T54"/>
      <c r="U54"/>
      <c r="V54"/>
      <c r="W54"/>
    </row>
    <row r="55" spans="1:32" ht="12.75" customHeight="1" x14ac:dyDescent="0.25">
      <c r="A55"/>
      <c r="B55"/>
      <c r="C55"/>
      <c r="D55"/>
      <c r="E55"/>
      <c r="F55"/>
      <c r="G55"/>
      <c r="H55"/>
      <c r="I55"/>
      <c r="J55"/>
      <c r="K55"/>
      <c r="L55"/>
      <c r="M55"/>
      <c r="N55"/>
      <c r="O55"/>
      <c r="P55"/>
      <c r="Q55"/>
      <c r="R55"/>
      <c r="S55"/>
      <c r="T55"/>
      <c r="U55"/>
      <c r="V55"/>
      <c r="W55"/>
    </row>
    <row r="56" spans="1:32" s="10" customFormat="1" ht="12.75" customHeight="1" x14ac:dyDescent="0.25">
      <c r="A56"/>
      <c r="B56"/>
      <c r="C56"/>
      <c r="D56"/>
      <c r="E56"/>
      <c r="F56"/>
      <c r="G56"/>
      <c r="H56"/>
      <c r="I56"/>
      <c r="J56"/>
      <c r="K56"/>
      <c r="L56"/>
      <c r="M56"/>
      <c r="N56"/>
      <c r="O56"/>
      <c r="P56"/>
      <c r="Q56"/>
      <c r="R56"/>
      <c r="S56"/>
      <c r="T56"/>
      <c r="U56"/>
      <c r="V56"/>
      <c r="W56"/>
      <c r="X56"/>
      <c r="Y56"/>
      <c r="Z56"/>
      <c r="AA56"/>
      <c r="AB56"/>
      <c r="AC56"/>
      <c r="AD56"/>
      <c r="AE56"/>
      <c r="AF56"/>
    </row>
    <row r="57" spans="1:32" ht="12.75" customHeight="1" x14ac:dyDescent="0.25">
      <c r="A57"/>
      <c r="B57"/>
      <c r="C57"/>
      <c r="D57"/>
      <c r="E57"/>
      <c r="F57"/>
      <c r="G57"/>
      <c r="H57"/>
      <c r="I57"/>
      <c r="J57"/>
      <c r="K57"/>
      <c r="L57"/>
      <c r="M57"/>
      <c r="N57"/>
      <c r="O57"/>
      <c r="P57"/>
      <c r="Q57"/>
      <c r="R57"/>
      <c r="S57"/>
      <c r="T57"/>
      <c r="U57"/>
      <c r="V57"/>
      <c r="W57"/>
    </row>
    <row r="58" spans="1:32" ht="12.75" customHeight="1" x14ac:dyDescent="0.25">
      <c r="A58"/>
      <c r="B58"/>
      <c r="C58"/>
      <c r="D58"/>
      <c r="E58"/>
      <c r="F58"/>
      <c r="G58"/>
      <c r="H58"/>
      <c r="I58"/>
      <c r="J58"/>
      <c r="K58"/>
      <c r="L58"/>
      <c r="M58"/>
      <c r="N58"/>
      <c r="O58"/>
      <c r="P58"/>
      <c r="Q58"/>
      <c r="R58"/>
      <c r="S58"/>
      <c r="T58"/>
      <c r="U58"/>
      <c r="V58"/>
      <c r="W58"/>
    </row>
    <row r="59" spans="1:32" ht="12.75" customHeight="1" x14ac:dyDescent="0.25">
      <c r="A59"/>
      <c r="B59"/>
      <c r="C59"/>
      <c r="D59"/>
      <c r="E59"/>
      <c r="F59"/>
      <c r="G59"/>
      <c r="H59"/>
      <c r="I59"/>
      <c r="J59"/>
      <c r="K59"/>
      <c r="L59"/>
      <c r="M59"/>
      <c r="N59"/>
      <c r="O59"/>
      <c r="P59"/>
      <c r="Q59"/>
      <c r="R59"/>
      <c r="S59"/>
      <c r="T59"/>
      <c r="U59"/>
      <c r="V59"/>
      <c r="W59"/>
    </row>
    <row r="60" spans="1:32" ht="12.75" customHeight="1" x14ac:dyDescent="0.25">
      <c r="A60"/>
      <c r="B60"/>
      <c r="C60"/>
      <c r="D60"/>
      <c r="E60"/>
      <c r="F60"/>
      <c r="G60"/>
      <c r="H60"/>
      <c r="I60"/>
      <c r="J60"/>
      <c r="K60"/>
      <c r="L60"/>
      <c r="M60"/>
      <c r="N60"/>
      <c r="O60"/>
      <c r="P60"/>
      <c r="Q60"/>
      <c r="R60"/>
      <c r="S60"/>
      <c r="T60"/>
      <c r="U60"/>
      <c r="V60"/>
      <c r="W60"/>
    </row>
    <row r="61" spans="1:32" ht="12.75" customHeight="1" x14ac:dyDescent="0.25">
      <c r="A61"/>
      <c r="B61"/>
      <c r="C61"/>
      <c r="D61"/>
      <c r="E61"/>
      <c r="F61"/>
      <c r="G61"/>
      <c r="H61"/>
      <c r="I61"/>
      <c r="J61"/>
      <c r="K61"/>
      <c r="L61"/>
      <c r="M61"/>
      <c r="N61"/>
      <c r="O61"/>
      <c r="P61"/>
      <c r="Q61"/>
      <c r="R61"/>
      <c r="S61"/>
      <c r="T61"/>
      <c r="U61"/>
      <c r="V61"/>
      <c r="W61"/>
    </row>
  </sheetData>
  <mergeCells count="4">
    <mergeCell ref="B4:G4"/>
    <mergeCell ref="D25:M25"/>
    <mergeCell ref="D5:F6"/>
    <mergeCell ref="K5:M6"/>
  </mergeCells>
  <phoneticPr fontId="13" type="noConversion"/>
  <pageMargins left="0.70866141732283472" right="0.15748031496062992" top="0.98425196850393704" bottom="0.55118110236220474" header="0.51181102362204722" footer="0.51181102362204722"/>
  <pageSetup paperSize="9" scale="95" orientation="portrait" r:id="rId1"/>
  <headerFooter alignWithMargins="0">
    <oddHeader>&amp;R&amp;"Arial,Fet"MOTORCYKLAR</odd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246B2-8018-437E-96F7-8C3C1CB2E720}">
  <sheetPr codeName="Blad27"/>
  <dimension ref="A1:J19"/>
  <sheetViews>
    <sheetView showGridLines="0" workbookViewId="0">
      <selection activeCell="I2" sqref="I2"/>
    </sheetView>
  </sheetViews>
  <sheetFormatPr defaultRowHeight="13.2" x14ac:dyDescent="0.25"/>
  <cols>
    <col min="6" max="6" width="2.5546875" customWidth="1"/>
  </cols>
  <sheetData>
    <row r="1" spans="1:10" ht="14.4" x14ac:dyDescent="0.3">
      <c r="A1" s="12" t="s">
        <v>586</v>
      </c>
      <c r="B1" s="246"/>
      <c r="C1" s="246"/>
      <c r="D1" s="246"/>
      <c r="E1" s="246"/>
      <c r="F1" s="246"/>
      <c r="G1" s="247"/>
      <c r="H1" s="247"/>
      <c r="I1" s="247"/>
      <c r="J1" s="247"/>
    </row>
    <row r="2" spans="1:10" ht="14.4" x14ac:dyDescent="0.3">
      <c r="A2" s="15" t="s">
        <v>587</v>
      </c>
      <c r="B2" s="246"/>
      <c r="C2" s="246"/>
      <c r="D2" s="246"/>
      <c r="E2" s="246"/>
      <c r="F2" s="246"/>
      <c r="G2" s="247"/>
      <c r="H2" s="247"/>
      <c r="I2" s="247"/>
      <c r="J2" s="247"/>
    </row>
    <row r="3" spans="1:10" ht="14.4" x14ac:dyDescent="0.3">
      <c r="A3" s="246"/>
      <c r="B3" s="237"/>
      <c r="C3" s="237"/>
      <c r="D3" s="237"/>
      <c r="E3" s="237"/>
      <c r="F3" s="246"/>
      <c r="G3" s="247"/>
      <c r="H3" s="305"/>
      <c r="I3" s="305"/>
      <c r="J3" s="305"/>
    </row>
    <row r="4" spans="1:10" ht="14.4" x14ac:dyDescent="0.3">
      <c r="A4" s="235" t="s">
        <v>48</v>
      </c>
      <c r="B4" s="249" t="s">
        <v>38</v>
      </c>
      <c r="C4" s="249"/>
      <c r="D4" s="249"/>
      <c r="E4" s="249"/>
      <c r="F4" s="235"/>
      <c r="G4" s="249" t="s">
        <v>39</v>
      </c>
      <c r="H4" s="306"/>
      <c r="I4" s="306"/>
      <c r="J4" s="306"/>
    </row>
    <row r="5" spans="1:10" x14ac:dyDescent="0.25">
      <c r="A5" s="237" t="s">
        <v>49</v>
      </c>
      <c r="B5" s="307" t="s">
        <v>34</v>
      </c>
      <c r="C5" s="307" t="s">
        <v>31</v>
      </c>
      <c r="D5" s="307" t="s">
        <v>67</v>
      </c>
      <c r="E5" s="307" t="s">
        <v>13</v>
      </c>
      <c r="F5" s="307"/>
      <c r="G5" s="307" t="s">
        <v>34</v>
      </c>
      <c r="H5" s="307" t="s">
        <v>31</v>
      </c>
      <c r="I5" s="307" t="s">
        <v>67</v>
      </c>
      <c r="J5" s="307" t="s">
        <v>13</v>
      </c>
    </row>
    <row r="6" spans="1:10" x14ac:dyDescent="0.25">
      <c r="A6" s="308">
        <v>2014</v>
      </c>
      <c r="B6" s="309">
        <v>287860</v>
      </c>
      <c r="C6" s="309">
        <v>178</v>
      </c>
      <c r="D6" s="309">
        <v>591</v>
      </c>
      <c r="E6" s="309">
        <v>288629</v>
      </c>
      <c r="F6" s="309"/>
      <c r="G6" s="310">
        <v>219994</v>
      </c>
      <c r="H6" s="310">
        <v>54</v>
      </c>
      <c r="I6" s="310">
        <v>266</v>
      </c>
      <c r="J6" s="123">
        <v>220314</v>
      </c>
    </row>
    <row r="7" spans="1:10" x14ac:dyDescent="0.25">
      <c r="A7" s="252">
        <v>2015</v>
      </c>
      <c r="B7" s="311">
        <v>291339</v>
      </c>
      <c r="C7" s="311">
        <v>277</v>
      </c>
      <c r="D7" s="311">
        <v>752</v>
      </c>
      <c r="E7" s="311">
        <v>292368</v>
      </c>
      <c r="F7" s="311"/>
      <c r="G7" s="253">
        <v>226047</v>
      </c>
      <c r="H7" s="253">
        <v>62</v>
      </c>
      <c r="I7" s="253">
        <v>295</v>
      </c>
      <c r="J7" s="312">
        <v>226404</v>
      </c>
    </row>
    <row r="8" spans="1:10" x14ac:dyDescent="0.25">
      <c r="A8" s="252">
        <v>2016</v>
      </c>
      <c r="B8" s="311">
        <v>297100</v>
      </c>
      <c r="C8" s="311">
        <v>665</v>
      </c>
      <c r="D8" s="311">
        <v>719</v>
      </c>
      <c r="E8" s="311">
        <v>298484</v>
      </c>
      <c r="F8" s="311"/>
      <c r="G8" s="253">
        <v>235441</v>
      </c>
      <c r="H8" s="253">
        <v>112</v>
      </c>
      <c r="I8" s="253">
        <v>332</v>
      </c>
      <c r="J8" s="312">
        <v>235885</v>
      </c>
    </row>
    <row r="9" spans="1:10" x14ac:dyDescent="0.25">
      <c r="A9" s="255">
        <v>2017</v>
      </c>
      <c r="B9" s="57">
        <v>297916</v>
      </c>
      <c r="C9" s="57">
        <v>878</v>
      </c>
      <c r="D9" s="57">
        <v>711</v>
      </c>
      <c r="E9" s="57">
        <v>299505</v>
      </c>
      <c r="F9" s="57"/>
      <c r="G9" s="256">
        <v>241539</v>
      </c>
      <c r="H9" s="256">
        <v>155</v>
      </c>
      <c r="I9" s="253">
        <v>349</v>
      </c>
      <c r="J9" s="58">
        <v>242043</v>
      </c>
    </row>
    <row r="10" spans="1:10" x14ac:dyDescent="0.25">
      <c r="A10" s="255">
        <v>2018</v>
      </c>
      <c r="B10" s="57">
        <v>298347</v>
      </c>
      <c r="C10" s="313">
        <v>1320</v>
      </c>
      <c r="D10" s="57">
        <v>689</v>
      </c>
      <c r="E10" s="313">
        <v>300356</v>
      </c>
      <c r="F10" s="57"/>
      <c r="G10" s="256">
        <v>248886</v>
      </c>
      <c r="H10" s="256">
        <v>186</v>
      </c>
      <c r="I10" s="253">
        <v>368</v>
      </c>
      <c r="J10" s="58">
        <v>249440</v>
      </c>
    </row>
    <row r="11" spans="1:10" x14ac:dyDescent="0.25">
      <c r="A11" s="255">
        <v>2019</v>
      </c>
      <c r="B11" s="313">
        <v>299886</v>
      </c>
      <c r="C11" s="313">
        <v>1627</v>
      </c>
      <c r="D11" s="313">
        <v>670</v>
      </c>
      <c r="E11" s="57">
        <v>302183</v>
      </c>
      <c r="F11" s="313"/>
      <c r="G11" s="258">
        <v>254931</v>
      </c>
      <c r="H11" s="258">
        <v>229</v>
      </c>
      <c r="I11" s="259">
        <v>378</v>
      </c>
      <c r="J11" s="58">
        <v>255538</v>
      </c>
    </row>
    <row r="12" spans="1:10" x14ac:dyDescent="0.25">
      <c r="A12" s="255">
        <v>2020</v>
      </c>
      <c r="B12" s="57">
        <v>307488</v>
      </c>
      <c r="C12" s="57">
        <v>1941</v>
      </c>
      <c r="D12" s="57">
        <v>657</v>
      </c>
      <c r="E12" s="57">
        <v>310086</v>
      </c>
      <c r="F12" s="57"/>
      <c r="G12" s="256">
        <v>256975</v>
      </c>
      <c r="H12" s="256">
        <v>303</v>
      </c>
      <c r="I12" s="253">
        <v>386</v>
      </c>
      <c r="J12" s="58">
        <v>257664</v>
      </c>
    </row>
    <row r="13" spans="1:10" x14ac:dyDescent="0.25">
      <c r="A13" s="255">
        <v>2021</v>
      </c>
      <c r="B13" s="57">
        <v>310025</v>
      </c>
      <c r="C13" s="57">
        <v>2326</v>
      </c>
      <c r="D13" s="57">
        <v>636</v>
      </c>
      <c r="E13" s="57">
        <v>312987</v>
      </c>
      <c r="F13" s="57"/>
      <c r="G13" s="256">
        <v>260964</v>
      </c>
      <c r="H13" s="256">
        <v>367</v>
      </c>
      <c r="I13" s="253">
        <v>395</v>
      </c>
      <c r="J13" s="58">
        <v>261726</v>
      </c>
    </row>
    <row r="14" spans="1:10" x14ac:dyDescent="0.25">
      <c r="A14" s="255">
        <v>2022</v>
      </c>
      <c r="B14" s="313">
        <v>310849</v>
      </c>
      <c r="C14" s="57">
        <v>2523</v>
      </c>
      <c r="D14" s="57">
        <v>517</v>
      </c>
      <c r="E14" s="57">
        <v>313889</v>
      </c>
      <c r="F14" s="57"/>
      <c r="G14" s="256">
        <v>265892</v>
      </c>
      <c r="H14" s="256">
        <v>488</v>
      </c>
      <c r="I14" s="256">
        <v>418</v>
      </c>
      <c r="J14" s="58">
        <v>266798</v>
      </c>
    </row>
    <row r="15" spans="1:10" x14ac:dyDescent="0.25">
      <c r="A15" s="314">
        <v>2023</v>
      </c>
      <c r="B15" s="315">
        <v>312105</v>
      </c>
      <c r="C15" s="315">
        <v>2615</v>
      </c>
      <c r="D15" s="315">
        <v>449</v>
      </c>
      <c r="E15" s="315">
        <v>315169</v>
      </c>
      <c r="F15" s="315" t="s">
        <v>188</v>
      </c>
      <c r="G15" s="316">
        <v>268869</v>
      </c>
      <c r="H15" s="316">
        <v>564</v>
      </c>
      <c r="I15" s="316">
        <v>424</v>
      </c>
      <c r="J15" s="317">
        <v>269857</v>
      </c>
    </row>
    <row r="16" spans="1:10" ht="14.4" x14ac:dyDescent="0.3">
      <c r="A16" s="318"/>
      <c r="B16" s="246"/>
      <c r="C16" s="246"/>
      <c r="D16" s="246"/>
      <c r="E16" s="246"/>
      <c r="F16" s="246"/>
      <c r="G16" s="247"/>
      <c r="H16" s="247"/>
      <c r="I16" s="247"/>
      <c r="J16" s="247"/>
    </row>
    <row r="17" spans="1:10" x14ac:dyDescent="0.25">
      <c r="A17" s="262"/>
      <c r="B17" s="263"/>
      <c r="C17" s="263"/>
      <c r="D17" s="263"/>
      <c r="E17" s="263"/>
      <c r="F17" s="263"/>
      <c r="G17" s="263"/>
      <c r="H17" s="263"/>
      <c r="I17" s="263"/>
      <c r="J17" s="263"/>
    </row>
    <row r="19" spans="1:10" x14ac:dyDescent="0.25">
      <c r="B19" s="82"/>
      <c r="C19" s="82"/>
      <c r="D19" s="82"/>
      <c r="E19" s="82"/>
      <c r="F19" s="82"/>
      <c r="G19" s="82"/>
      <c r="H19" s="82"/>
      <c r="I19" s="82"/>
      <c r="J19" s="82"/>
    </row>
  </sheetData>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29">
    <pageSetUpPr fitToPage="1"/>
  </sheetPr>
  <dimension ref="A1:BH119"/>
  <sheetViews>
    <sheetView showGridLines="0" zoomScaleNormal="100" zoomScaleSheetLayoutView="100" workbookViewId="0">
      <selection activeCell="N2" sqref="N2"/>
    </sheetView>
  </sheetViews>
  <sheetFormatPr defaultColWidth="9.33203125" defaultRowHeight="12.75" customHeight="1" x14ac:dyDescent="0.2"/>
  <cols>
    <col min="1" max="1" width="6.6640625" style="10" customWidth="1"/>
    <col min="2" max="2" width="10.33203125" style="10" customWidth="1"/>
    <col min="3" max="3" width="1.5546875" style="10" customWidth="1"/>
    <col min="4" max="4" width="8.33203125" style="10" customWidth="1"/>
    <col min="5" max="5" width="1.6640625" style="10" customWidth="1"/>
    <col min="6" max="6" width="8.33203125" style="9" customWidth="1"/>
    <col min="7" max="7" width="11.5546875" style="226" bestFit="1" customWidth="1"/>
    <col min="8" max="8" width="10.109375" style="10" customWidth="1"/>
    <col min="9" max="9" width="1.6640625" style="10" customWidth="1"/>
    <col min="10" max="10" width="9.5546875" style="10" customWidth="1"/>
    <col min="11" max="11" width="1.5546875" style="10" customWidth="1"/>
    <col min="12" max="12" width="10.33203125" style="10" customWidth="1"/>
    <col min="13" max="13" width="2.33203125" style="10" customWidth="1"/>
    <col min="14" max="14" width="8.33203125" style="9" customWidth="1"/>
    <col min="15" max="15" width="1.33203125" style="9" customWidth="1"/>
    <col min="16" max="16" width="10.109375" style="9" customWidth="1"/>
    <col min="17" max="17" width="1.44140625" style="9" customWidth="1"/>
    <col min="18" max="18" width="8.6640625" style="9" customWidth="1"/>
    <col min="19" max="21" width="9.33203125" style="10"/>
    <col min="22" max="22" width="9.33203125" style="28"/>
    <col min="23" max="16384" width="9.33203125" style="10"/>
  </cols>
  <sheetData>
    <row r="1" spans="1:24" s="232" customFormat="1" ht="12.75" customHeight="1" x14ac:dyDescent="0.25">
      <c r="A1" s="13" t="s">
        <v>471</v>
      </c>
      <c r="B1" s="231"/>
      <c r="C1" s="231"/>
      <c r="F1" s="285"/>
      <c r="G1" s="264"/>
      <c r="N1" s="285"/>
      <c r="O1" s="285"/>
      <c r="P1" s="285"/>
      <c r="Q1" s="285"/>
      <c r="R1" s="285"/>
      <c r="S1" s="71"/>
      <c r="T1" s="71"/>
      <c r="U1" s="71"/>
      <c r="V1" s="71"/>
      <c r="W1" s="71"/>
    </row>
    <row r="2" spans="1:24" ht="12.75" customHeight="1" x14ac:dyDescent="0.2">
      <c r="A2" s="33" t="s">
        <v>472</v>
      </c>
      <c r="B2" s="11"/>
      <c r="C2" s="11"/>
      <c r="S2" s="71"/>
      <c r="T2" s="71"/>
      <c r="U2" s="71"/>
      <c r="V2" s="71"/>
      <c r="W2" s="71"/>
    </row>
    <row r="3" spans="1:24" ht="12.75" customHeight="1" x14ac:dyDescent="0.2">
      <c r="A3" s="17"/>
      <c r="B3" s="173"/>
      <c r="C3" s="173"/>
      <c r="D3" s="17"/>
      <c r="E3" s="131"/>
      <c r="F3" s="16"/>
      <c r="G3" s="227"/>
      <c r="H3" s="17"/>
      <c r="I3" s="17"/>
      <c r="J3" s="17"/>
      <c r="K3" s="17"/>
      <c r="L3" s="17"/>
      <c r="M3" s="17"/>
      <c r="N3" s="16"/>
      <c r="O3" s="16"/>
      <c r="P3" s="16"/>
      <c r="Q3" s="16"/>
      <c r="R3" s="16"/>
      <c r="S3" s="71"/>
      <c r="T3" s="71"/>
      <c r="U3" s="71"/>
      <c r="V3" s="71"/>
      <c r="W3" s="71"/>
    </row>
    <row r="4" spans="1:24" s="9" customFormat="1" ht="12.75" customHeight="1" x14ac:dyDescent="0.2">
      <c r="B4" s="715" t="s">
        <v>1</v>
      </c>
      <c r="C4" s="715"/>
      <c r="D4" s="715"/>
      <c r="E4" s="715"/>
      <c r="F4" s="715"/>
      <c r="G4" s="715"/>
      <c r="H4" s="715"/>
      <c r="J4" s="715" t="s">
        <v>2</v>
      </c>
      <c r="K4" s="715"/>
      <c r="L4" s="715"/>
      <c r="M4" s="715"/>
      <c r="N4" s="715"/>
      <c r="O4" s="715"/>
      <c r="P4" s="715"/>
      <c r="Q4" s="715"/>
      <c r="R4" s="715"/>
      <c r="S4" s="71"/>
      <c r="T4" s="71"/>
      <c r="U4" s="71"/>
      <c r="V4" s="71"/>
      <c r="W4" s="71"/>
    </row>
    <row r="5" spans="1:24" s="9" customFormat="1" ht="12.75" customHeight="1" x14ac:dyDescent="0.2">
      <c r="B5" s="176" t="s">
        <v>87</v>
      </c>
      <c r="C5" s="176"/>
      <c r="D5" s="717" t="s">
        <v>27</v>
      </c>
      <c r="E5" s="717"/>
      <c r="F5" s="721"/>
      <c r="G5" s="721"/>
      <c r="H5" s="286" t="s">
        <v>37</v>
      </c>
      <c r="I5" s="176"/>
      <c r="J5" s="176" t="s">
        <v>87</v>
      </c>
      <c r="K5" s="176"/>
      <c r="L5" s="717" t="s">
        <v>27</v>
      </c>
      <c r="M5" s="721"/>
      <c r="N5" s="721"/>
      <c r="O5" s="287"/>
      <c r="P5" s="287"/>
      <c r="Q5" s="176"/>
      <c r="R5" s="286" t="s">
        <v>37</v>
      </c>
      <c r="S5" s="71"/>
      <c r="T5" s="71"/>
      <c r="U5" s="71"/>
      <c r="V5" s="71"/>
      <c r="W5" s="71"/>
    </row>
    <row r="6" spans="1:24" s="9" customFormat="1" ht="12.75" customHeight="1" x14ac:dyDescent="0.2">
      <c r="B6" s="176" t="s">
        <v>88</v>
      </c>
      <c r="C6" s="176"/>
      <c r="D6" s="722"/>
      <c r="E6" s="724"/>
      <c r="F6" s="722"/>
      <c r="G6" s="722"/>
      <c r="H6" s="286"/>
      <c r="I6" s="176"/>
      <c r="J6" s="176" t="s">
        <v>88</v>
      </c>
      <c r="K6" s="176"/>
      <c r="L6" s="722"/>
      <c r="M6" s="722"/>
      <c r="N6" s="722"/>
      <c r="O6" s="178"/>
      <c r="P6" s="178"/>
      <c r="Q6" s="176"/>
      <c r="R6" s="286"/>
      <c r="S6" s="71"/>
      <c r="T6" s="71"/>
      <c r="U6" s="71"/>
      <c r="V6" s="71"/>
      <c r="W6" s="71"/>
    </row>
    <row r="7" spans="1:24" s="174" customFormat="1" ht="12.75" customHeight="1" x14ac:dyDescent="0.2">
      <c r="A7" s="16" t="s">
        <v>0</v>
      </c>
      <c r="B7" s="288"/>
      <c r="C7" s="288"/>
      <c r="D7" s="289" t="s">
        <v>13</v>
      </c>
      <c r="E7" s="290"/>
      <c r="F7" s="178" t="s">
        <v>19</v>
      </c>
      <c r="G7" s="178" t="s">
        <v>20</v>
      </c>
      <c r="H7" s="178"/>
      <c r="I7" s="178"/>
      <c r="J7" s="288"/>
      <c r="K7" s="288"/>
      <c r="L7" s="289" t="s">
        <v>13</v>
      </c>
      <c r="M7" s="178"/>
      <c r="N7" s="178" t="s">
        <v>19</v>
      </c>
      <c r="O7" s="178"/>
      <c r="P7" s="178" t="s">
        <v>20</v>
      </c>
      <c r="Q7" s="178"/>
      <c r="R7" s="178"/>
      <c r="S7" s="71"/>
      <c r="T7" s="71"/>
      <c r="U7" s="71"/>
      <c r="V7" s="71"/>
      <c r="W7" s="71"/>
    </row>
    <row r="8" spans="1:24" ht="12.75" customHeight="1" x14ac:dyDescent="0.2">
      <c r="A8" s="179">
        <v>2014</v>
      </c>
      <c r="B8" s="22">
        <v>1810</v>
      </c>
      <c r="C8" s="22"/>
      <c r="D8" s="22">
        <v>6872</v>
      </c>
      <c r="E8" s="292" t="s">
        <v>174</v>
      </c>
      <c r="F8" s="22">
        <v>1632</v>
      </c>
      <c r="G8" s="22">
        <v>5238</v>
      </c>
      <c r="H8" s="22">
        <v>8682</v>
      </c>
      <c r="I8" s="22"/>
      <c r="J8" s="208">
        <v>2185</v>
      </c>
      <c r="K8" s="208"/>
      <c r="L8" s="208">
        <v>1773</v>
      </c>
      <c r="M8" s="208"/>
      <c r="N8" s="208">
        <v>369</v>
      </c>
      <c r="O8" s="208"/>
      <c r="P8" s="208">
        <v>1404</v>
      </c>
      <c r="Q8" s="208"/>
      <c r="R8" s="208">
        <v>3958</v>
      </c>
      <c r="S8" s="65"/>
      <c r="T8" s="65"/>
      <c r="U8" s="71"/>
      <c r="V8" s="71"/>
      <c r="W8" s="71"/>
    </row>
    <row r="9" spans="1:24" ht="12.75" customHeight="1" x14ac:dyDescent="0.2">
      <c r="A9" s="179">
        <v>2015</v>
      </c>
      <c r="B9" s="22">
        <v>2191</v>
      </c>
      <c r="C9" s="22"/>
      <c r="D9" s="22">
        <v>8437</v>
      </c>
      <c r="E9" s="292"/>
      <c r="F9" s="22">
        <v>2150</v>
      </c>
      <c r="G9" s="22">
        <v>6287</v>
      </c>
      <c r="H9" s="22">
        <v>10628</v>
      </c>
      <c r="I9" s="22"/>
      <c r="J9" s="208">
        <v>2361</v>
      </c>
      <c r="K9" s="208"/>
      <c r="L9" s="208">
        <v>2058</v>
      </c>
      <c r="M9" s="208"/>
      <c r="N9" s="208">
        <v>442</v>
      </c>
      <c r="O9" s="208"/>
      <c r="P9" s="208">
        <v>1616</v>
      </c>
      <c r="Q9" s="208"/>
      <c r="R9" s="208">
        <v>4419</v>
      </c>
      <c r="S9" s="65"/>
      <c r="T9" s="65"/>
      <c r="U9" s="71"/>
      <c r="V9" s="71"/>
      <c r="W9" s="71"/>
    </row>
    <row r="10" spans="1:24" ht="12.75" customHeight="1" x14ac:dyDescent="0.2">
      <c r="A10" s="179">
        <v>2016</v>
      </c>
      <c r="B10" s="22">
        <v>2655</v>
      </c>
      <c r="C10" s="22"/>
      <c r="D10" s="22">
        <v>9926</v>
      </c>
      <c r="E10" s="292"/>
      <c r="F10" s="22">
        <v>2502</v>
      </c>
      <c r="G10" s="22">
        <v>7424</v>
      </c>
      <c r="H10" s="22">
        <v>12581</v>
      </c>
      <c r="I10" s="22"/>
      <c r="J10" s="208">
        <v>2032</v>
      </c>
      <c r="K10" s="208"/>
      <c r="L10" s="208">
        <v>1979</v>
      </c>
      <c r="M10" s="208"/>
      <c r="N10" s="208">
        <v>430</v>
      </c>
      <c r="O10" s="208"/>
      <c r="P10" s="208">
        <v>1549</v>
      </c>
      <c r="Q10" s="208"/>
      <c r="R10" s="208">
        <v>4011</v>
      </c>
      <c r="S10" s="65"/>
      <c r="T10" s="65"/>
      <c r="U10" s="71"/>
      <c r="V10" s="71"/>
      <c r="W10" s="71"/>
    </row>
    <row r="11" spans="1:24" ht="12.75" customHeight="1" x14ac:dyDescent="0.2">
      <c r="A11" s="243">
        <v>2017</v>
      </c>
      <c r="B11" s="293">
        <v>11556</v>
      </c>
      <c r="C11" s="293"/>
      <c r="D11" s="293">
        <v>10604</v>
      </c>
      <c r="E11" s="294"/>
      <c r="F11" s="293">
        <v>2645</v>
      </c>
      <c r="G11" s="293">
        <v>7959</v>
      </c>
      <c r="H11" s="293">
        <v>22160</v>
      </c>
      <c r="I11" s="293"/>
      <c r="J11" s="216">
        <v>1934</v>
      </c>
      <c r="K11" s="208"/>
      <c r="L11" s="216">
        <v>2047</v>
      </c>
      <c r="M11" s="216"/>
      <c r="N11" s="216">
        <v>419</v>
      </c>
      <c r="O11" s="216"/>
      <c r="P11" s="216">
        <v>1628</v>
      </c>
      <c r="Q11" s="216"/>
      <c r="R11" s="216">
        <v>3981</v>
      </c>
      <c r="S11" s="65"/>
      <c r="T11" s="65"/>
      <c r="U11" s="71"/>
      <c r="V11" s="71"/>
      <c r="W11" s="71"/>
    </row>
    <row r="12" spans="1:24" ht="12.75" customHeight="1" x14ac:dyDescent="0.25">
      <c r="A12" s="179">
        <v>2018</v>
      </c>
      <c r="B12" s="22">
        <v>2611</v>
      </c>
      <c r="C12" s="22"/>
      <c r="D12" s="22">
        <v>9019</v>
      </c>
      <c r="E12" s="295"/>
      <c r="F12" s="22">
        <v>2316</v>
      </c>
      <c r="G12" s="22">
        <v>6703</v>
      </c>
      <c r="H12" s="22">
        <v>11630</v>
      </c>
      <c r="I12" s="296"/>
      <c r="J12" s="208">
        <v>1969</v>
      </c>
      <c r="K12" s="208"/>
      <c r="L12" s="208">
        <v>1387</v>
      </c>
      <c r="M12" s="297"/>
      <c r="N12" s="208">
        <v>289</v>
      </c>
      <c r="O12" s="297"/>
      <c r="P12" s="208">
        <v>1098</v>
      </c>
      <c r="Q12" s="297"/>
      <c r="R12" s="208">
        <v>3356</v>
      </c>
      <c r="S12" s="65"/>
      <c r="T12" s="65"/>
      <c r="U12" s="71"/>
      <c r="V12" s="71"/>
      <c r="W12" s="71"/>
      <c r="X12"/>
    </row>
    <row r="13" spans="1:24" ht="12.75" customHeight="1" x14ac:dyDescent="0.25">
      <c r="A13" s="179">
        <v>2019</v>
      </c>
      <c r="B13" s="22">
        <v>3129</v>
      </c>
      <c r="C13" s="22"/>
      <c r="D13" s="208">
        <v>12897</v>
      </c>
      <c r="E13" s="295"/>
      <c r="F13" s="208">
        <v>3115</v>
      </c>
      <c r="G13" s="208">
        <v>9782</v>
      </c>
      <c r="H13" s="22">
        <v>16026</v>
      </c>
      <c r="I13" s="296"/>
      <c r="J13" s="208">
        <v>1788</v>
      </c>
      <c r="K13" s="208"/>
      <c r="L13" s="208">
        <v>1346</v>
      </c>
      <c r="M13" s="296"/>
      <c r="N13" s="208">
        <v>277</v>
      </c>
      <c r="O13" s="296"/>
      <c r="P13" s="208">
        <v>1069</v>
      </c>
      <c r="Q13" s="296"/>
      <c r="R13" s="208">
        <v>3134</v>
      </c>
      <c r="S13" s="65"/>
      <c r="T13" s="65"/>
      <c r="U13" s="71"/>
      <c r="V13" s="71"/>
      <c r="W13" s="71"/>
      <c r="X13"/>
    </row>
    <row r="14" spans="1:24" ht="12.75" customHeight="1" x14ac:dyDescent="0.25">
      <c r="A14" s="179">
        <v>2020</v>
      </c>
      <c r="B14" s="22">
        <v>10481</v>
      </c>
      <c r="C14" s="297"/>
      <c r="D14" s="208">
        <v>14592</v>
      </c>
      <c r="E14" s="291"/>
      <c r="F14" s="208">
        <v>3714</v>
      </c>
      <c r="G14" s="208">
        <v>10878</v>
      </c>
      <c r="H14" s="22">
        <v>25073</v>
      </c>
      <c r="I14" s="296"/>
      <c r="J14" s="208">
        <v>2242</v>
      </c>
      <c r="K14" s="208"/>
      <c r="L14" s="208">
        <v>1612</v>
      </c>
      <c r="M14" s="296"/>
      <c r="N14" s="208">
        <v>287</v>
      </c>
      <c r="O14" s="296"/>
      <c r="P14" s="208">
        <v>1325</v>
      </c>
      <c r="Q14" s="296"/>
      <c r="R14" s="208">
        <v>3854</v>
      </c>
      <c r="S14" s="65"/>
      <c r="T14" s="65"/>
      <c r="U14" s="71"/>
      <c r="V14" s="71"/>
      <c r="W14" s="71"/>
      <c r="X14"/>
    </row>
    <row r="15" spans="1:24" ht="12.75" customHeight="1" x14ac:dyDescent="0.25">
      <c r="A15" s="179">
        <v>2021</v>
      </c>
      <c r="B15" s="22">
        <v>2413</v>
      </c>
      <c r="C15" s="179"/>
      <c r="D15" s="22">
        <v>8164</v>
      </c>
      <c r="E15" s="179"/>
      <c r="F15" s="22">
        <v>2151</v>
      </c>
      <c r="G15" s="208">
        <v>6013</v>
      </c>
      <c r="H15" s="22">
        <v>10577</v>
      </c>
      <c r="I15" s="298"/>
      <c r="J15" s="22">
        <v>2278</v>
      </c>
      <c r="K15" s="179"/>
      <c r="L15" s="22">
        <v>1473</v>
      </c>
      <c r="M15" s="179"/>
      <c r="N15" s="22">
        <v>267</v>
      </c>
      <c r="O15" s="179"/>
      <c r="P15" s="22">
        <v>1206</v>
      </c>
      <c r="Q15" s="179"/>
      <c r="R15" s="22">
        <v>3751</v>
      </c>
      <c r="S15"/>
      <c r="T15"/>
      <c r="U15"/>
      <c r="V15"/>
      <c r="W15"/>
      <c r="X15"/>
    </row>
    <row r="16" spans="1:24" ht="12.75" customHeight="1" x14ac:dyDescent="0.25">
      <c r="A16" s="179">
        <v>2022</v>
      </c>
      <c r="B16" s="22">
        <v>2469</v>
      </c>
      <c r="C16" s="22"/>
      <c r="D16" s="22">
        <v>9953</v>
      </c>
      <c r="E16" s="274"/>
      <c r="F16" s="22">
        <v>2442</v>
      </c>
      <c r="G16" s="22">
        <v>7511</v>
      </c>
      <c r="H16" s="22">
        <v>12422</v>
      </c>
      <c r="I16" s="297"/>
      <c r="J16" s="208">
        <v>2981</v>
      </c>
      <c r="K16" s="208"/>
      <c r="L16" s="208">
        <v>1766</v>
      </c>
      <c r="M16" s="208"/>
      <c r="N16" s="208">
        <v>348</v>
      </c>
      <c r="O16" s="208"/>
      <c r="P16" s="208">
        <v>1418</v>
      </c>
      <c r="Q16" s="208"/>
      <c r="R16" s="208">
        <v>4747</v>
      </c>
      <c r="S16"/>
      <c r="T16"/>
      <c r="V16" s="10"/>
    </row>
    <row r="17" spans="1:60" s="300" customFormat="1" ht="12.75" customHeight="1" x14ac:dyDescent="0.25">
      <c r="A17" s="185">
        <v>2023</v>
      </c>
      <c r="B17" s="299">
        <v>1720</v>
      </c>
      <c r="C17" s="199"/>
      <c r="D17" s="27">
        <v>7672</v>
      </c>
      <c r="E17" s="199"/>
      <c r="F17" s="299">
        <v>1797</v>
      </c>
      <c r="G17" s="27">
        <v>5875</v>
      </c>
      <c r="H17" s="299">
        <v>9392</v>
      </c>
      <c r="I17" s="299"/>
      <c r="J17" s="299">
        <v>2837</v>
      </c>
      <c r="K17" s="691"/>
      <c r="L17" s="199">
        <v>2042</v>
      </c>
      <c r="M17" s="691"/>
      <c r="N17" s="299">
        <v>415</v>
      </c>
      <c r="O17" s="691"/>
      <c r="P17" s="199">
        <v>1627</v>
      </c>
      <c r="Q17" s="691"/>
      <c r="R17" s="299">
        <v>4879</v>
      </c>
      <c r="S17" s="67"/>
      <c r="T17"/>
      <c r="U17"/>
      <c r="V17"/>
      <c r="W17"/>
      <c r="X17"/>
      <c r="Y17"/>
      <c r="Z17"/>
      <c r="AA17"/>
      <c r="AB17"/>
      <c r="AC17"/>
      <c r="AD17"/>
      <c r="AE17"/>
      <c r="AF17"/>
      <c r="AG17"/>
      <c r="AH17"/>
      <c r="AI17"/>
      <c r="AJ17"/>
      <c r="AK17" s="65"/>
      <c r="AL17"/>
      <c r="AM17"/>
      <c r="AN17"/>
      <c r="AO17" s="71"/>
      <c r="AP17" s="71"/>
      <c r="AQ17" s="71"/>
      <c r="AR17" s="71"/>
      <c r="AS17"/>
      <c r="AT17"/>
      <c r="AU17"/>
      <c r="AV17"/>
      <c r="AW17"/>
      <c r="AX17"/>
      <c r="AY17"/>
      <c r="AZ17"/>
      <c r="BA17"/>
      <c r="BB17"/>
      <c r="BC17"/>
      <c r="BD17"/>
      <c r="BE17"/>
      <c r="BF17"/>
      <c r="BG17"/>
      <c r="BH17"/>
    </row>
    <row r="18" spans="1:60" ht="12.75" customHeight="1" x14ac:dyDescent="0.25">
      <c r="A18" s="40" t="s">
        <v>193</v>
      </c>
      <c r="N18" s="10"/>
      <c r="O18" s="10"/>
      <c r="P18" s="28"/>
      <c r="Q18" s="28"/>
      <c r="R18" s="28"/>
      <c r="S18"/>
      <c r="T18"/>
      <c r="V18" s="10"/>
    </row>
    <row r="19" spans="1:60" ht="12.75" customHeight="1" x14ac:dyDescent="0.25">
      <c r="F19" s="10"/>
      <c r="G19" s="9"/>
      <c r="H19" s="226"/>
      <c r="L19" s="28"/>
      <c r="M19" s="28"/>
      <c r="N19" s="28"/>
      <c r="O19" s="28"/>
      <c r="P19" s="28"/>
      <c r="Q19" s="28"/>
      <c r="R19" s="28"/>
      <c r="S19" s="65"/>
      <c r="T19" s="65"/>
      <c r="U19" s="71"/>
      <c r="V19" s="71"/>
      <c r="W19" s="71"/>
      <c r="X19"/>
    </row>
    <row r="20" spans="1:60" ht="12.75" customHeight="1" x14ac:dyDescent="0.25">
      <c r="F20" s="10"/>
      <c r="G20" s="9"/>
      <c r="H20" s="226"/>
      <c r="L20" s="28"/>
      <c r="M20" s="28"/>
      <c r="N20" s="28"/>
      <c r="O20" s="28"/>
      <c r="P20" s="28"/>
      <c r="Q20" s="28"/>
      <c r="R20" s="28"/>
      <c r="S20" s="65"/>
      <c r="T20" s="65"/>
      <c r="U20" s="71"/>
      <c r="V20" s="71"/>
      <c r="W20" s="71"/>
      <c r="X20"/>
    </row>
    <row r="21" spans="1:60" ht="12.75" customHeight="1" x14ac:dyDescent="0.25">
      <c r="L21" s="28"/>
      <c r="M21" s="28"/>
      <c r="N21" s="28"/>
      <c r="O21" s="28"/>
      <c r="P21" s="28"/>
      <c r="Q21" s="28"/>
      <c r="R21" s="28"/>
      <c r="S21" s="65"/>
      <c r="T21" s="65"/>
      <c r="U21" s="71"/>
      <c r="V21" s="71"/>
      <c r="W21" s="71"/>
      <c r="X21"/>
    </row>
    <row r="22" spans="1:60" s="232" customFormat="1" ht="12.75" customHeight="1" x14ac:dyDescent="0.25">
      <c r="A22" s="13" t="s">
        <v>473</v>
      </c>
      <c r="B22" s="231"/>
      <c r="C22" s="231"/>
      <c r="F22" s="285"/>
      <c r="G22" s="264"/>
      <c r="N22" s="285"/>
      <c r="O22" s="285"/>
      <c r="P22" s="285"/>
      <c r="Q22" s="285"/>
      <c r="R22" s="285"/>
      <c r="S22" s="65"/>
      <c r="T22" s="65"/>
      <c r="U22" s="71"/>
      <c r="V22" s="71"/>
      <c r="W22" s="71"/>
      <c r="X22"/>
    </row>
    <row r="23" spans="1:60" ht="12.75" customHeight="1" x14ac:dyDescent="0.2">
      <c r="A23" s="33" t="s">
        <v>519</v>
      </c>
      <c r="B23" s="11"/>
      <c r="C23" s="11"/>
      <c r="S23" s="65"/>
      <c r="T23" s="65"/>
      <c r="U23" s="71"/>
      <c r="V23" s="71"/>
      <c r="W23" s="71"/>
    </row>
    <row r="24" spans="1:60" ht="12.75" customHeight="1" x14ac:dyDescent="0.2">
      <c r="A24" s="17"/>
      <c r="B24" s="173"/>
      <c r="C24" s="173"/>
      <c r="D24" s="17"/>
      <c r="E24" s="131"/>
      <c r="F24" s="16"/>
      <c r="G24" s="227"/>
      <c r="H24" s="17"/>
      <c r="I24" s="17"/>
      <c r="J24" s="17"/>
      <c r="K24" s="17"/>
      <c r="L24" s="17"/>
      <c r="M24" s="17"/>
      <c r="N24" s="16"/>
      <c r="O24" s="16"/>
      <c r="P24" s="16"/>
      <c r="Q24" s="16"/>
      <c r="R24" s="16"/>
      <c r="S24" s="65"/>
      <c r="T24" s="65"/>
      <c r="U24" s="71"/>
      <c r="V24" s="71"/>
      <c r="W24" s="71"/>
    </row>
    <row r="25" spans="1:60" s="9" customFormat="1" ht="12.75" customHeight="1" x14ac:dyDescent="0.2">
      <c r="B25" s="715" t="s">
        <v>38</v>
      </c>
      <c r="C25" s="715"/>
      <c r="D25" s="715"/>
      <c r="E25" s="715"/>
      <c r="F25" s="715"/>
      <c r="G25" s="715"/>
      <c r="H25" s="715"/>
      <c r="J25" s="715" t="s">
        <v>39</v>
      </c>
      <c r="K25" s="715"/>
      <c r="L25" s="715"/>
      <c r="M25" s="715"/>
      <c r="N25" s="715"/>
      <c r="O25" s="715"/>
      <c r="P25" s="715"/>
      <c r="Q25" s="715"/>
      <c r="R25" s="715"/>
      <c r="S25" s="65"/>
      <c r="T25" s="65"/>
      <c r="U25" s="71"/>
      <c r="V25" s="71"/>
      <c r="W25" s="71"/>
    </row>
    <row r="26" spans="1:60" s="9" customFormat="1" ht="12.75" customHeight="1" x14ac:dyDescent="0.25">
      <c r="A26" s="9" t="s">
        <v>15</v>
      </c>
      <c r="B26" s="176" t="s">
        <v>87</v>
      </c>
      <c r="C26" s="176"/>
      <c r="D26" s="717" t="s">
        <v>27</v>
      </c>
      <c r="E26" s="717"/>
      <c r="F26" s="721"/>
      <c r="G26" s="721"/>
      <c r="H26" s="286" t="s">
        <v>37</v>
      </c>
      <c r="I26" s="176"/>
      <c r="J26" s="176" t="s">
        <v>87</v>
      </c>
      <c r="K26" s="176"/>
      <c r="L26" s="717" t="s">
        <v>27</v>
      </c>
      <c r="M26" s="717"/>
      <c r="N26" s="717"/>
      <c r="O26" s="717"/>
      <c r="P26" s="717"/>
      <c r="Q26" s="176"/>
      <c r="R26" s="286" t="s">
        <v>37</v>
      </c>
      <c r="S26"/>
      <c r="T26"/>
      <c r="U26" s="71"/>
      <c r="V26" s="71"/>
      <c r="W26" s="71"/>
    </row>
    <row r="27" spans="1:60" s="9" customFormat="1" ht="12.75" customHeight="1" x14ac:dyDescent="0.2">
      <c r="A27" s="174" t="s">
        <v>30</v>
      </c>
      <c r="B27" s="176" t="s">
        <v>88</v>
      </c>
      <c r="C27" s="176"/>
      <c r="D27" s="722"/>
      <c r="E27" s="724"/>
      <c r="F27" s="722"/>
      <c r="G27" s="722"/>
      <c r="H27" s="286"/>
      <c r="I27" s="176"/>
      <c r="J27" s="176" t="s">
        <v>88</v>
      </c>
      <c r="K27" s="176"/>
      <c r="L27" s="719"/>
      <c r="M27" s="719"/>
      <c r="N27" s="719"/>
      <c r="O27" s="719"/>
      <c r="P27" s="719"/>
      <c r="Q27" s="176"/>
      <c r="R27" s="286"/>
      <c r="S27" s="65"/>
      <c r="T27" s="65"/>
      <c r="U27" s="71"/>
      <c r="V27" s="71"/>
      <c r="W27" s="71"/>
    </row>
    <row r="28" spans="1:60" s="174" customFormat="1" ht="12.75" customHeight="1" x14ac:dyDescent="0.2">
      <c r="A28" s="16" t="s">
        <v>49</v>
      </c>
      <c r="B28" s="288"/>
      <c r="C28" s="288"/>
      <c r="D28" s="289" t="s">
        <v>13</v>
      </c>
      <c r="E28" s="290"/>
      <c r="F28" s="178" t="s">
        <v>19</v>
      </c>
      <c r="G28" s="178" t="s">
        <v>20</v>
      </c>
      <c r="H28" s="178"/>
      <c r="I28" s="178"/>
      <c r="J28" s="288"/>
      <c r="K28" s="288"/>
      <c r="L28" s="289" t="s">
        <v>13</v>
      </c>
      <c r="M28" s="178"/>
      <c r="N28" s="178" t="s">
        <v>19</v>
      </c>
      <c r="O28" s="178"/>
      <c r="P28" s="178" t="s">
        <v>20</v>
      </c>
      <c r="Q28" s="178"/>
      <c r="R28" s="178"/>
      <c r="S28" s="65"/>
      <c r="T28" s="65"/>
      <c r="U28" s="71"/>
      <c r="V28" s="71"/>
      <c r="W28" s="71"/>
    </row>
    <row r="29" spans="1:60" ht="12.75" customHeight="1" x14ac:dyDescent="0.2">
      <c r="A29" s="179">
        <v>2014</v>
      </c>
      <c r="B29" s="180">
        <v>15246</v>
      </c>
      <c r="C29" s="180"/>
      <c r="D29" s="180">
        <v>59965</v>
      </c>
      <c r="E29" s="301"/>
      <c r="F29" s="180">
        <v>13598</v>
      </c>
      <c r="G29" s="180">
        <v>46367</v>
      </c>
      <c r="H29" s="180">
        <v>75211</v>
      </c>
      <c r="I29" s="180"/>
      <c r="J29" s="180">
        <v>33711</v>
      </c>
      <c r="K29" s="180"/>
      <c r="L29" s="180">
        <v>141696</v>
      </c>
      <c r="M29" s="180"/>
      <c r="N29" s="180">
        <v>34891</v>
      </c>
      <c r="O29" s="180"/>
      <c r="P29" s="180">
        <v>106805</v>
      </c>
      <c r="Q29" s="180"/>
      <c r="R29" s="180">
        <v>175407</v>
      </c>
      <c r="S29" s="302"/>
      <c r="T29" s="76"/>
      <c r="U29" s="71"/>
      <c r="V29" s="71"/>
      <c r="W29" s="71"/>
    </row>
    <row r="30" spans="1:60" ht="12.75" customHeight="1" x14ac:dyDescent="0.2">
      <c r="A30" s="179">
        <v>2015</v>
      </c>
      <c r="B30" s="180">
        <v>15209</v>
      </c>
      <c r="C30" s="180"/>
      <c r="D30" s="180">
        <v>60469</v>
      </c>
      <c r="E30" s="301"/>
      <c r="F30" s="180">
        <v>13652</v>
      </c>
      <c r="G30" s="180">
        <v>46817</v>
      </c>
      <c r="H30" s="180">
        <v>75678</v>
      </c>
      <c r="I30" s="180"/>
      <c r="J30" s="180">
        <v>34583</v>
      </c>
      <c r="K30" s="180"/>
      <c r="L30" s="180">
        <v>146958</v>
      </c>
      <c r="M30" s="180"/>
      <c r="N30" s="180">
        <v>35590</v>
      </c>
      <c r="O30" s="180"/>
      <c r="P30" s="180">
        <v>111368</v>
      </c>
      <c r="Q30" s="180"/>
      <c r="R30" s="180">
        <v>181541</v>
      </c>
      <c r="S30" s="302"/>
      <c r="T30" s="302"/>
      <c r="U30" s="65"/>
      <c r="V30" s="71"/>
      <c r="W30" s="71"/>
    </row>
    <row r="31" spans="1:60" ht="12.75" customHeight="1" x14ac:dyDescent="0.2">
      <c r="A31" s="179">
        <v>2016</v>
      </c>
      <c r="B31" s="180">
        <v>15482</v>
      </c>
      <c r="C31" s="180"/>
      <c r="D31" s="180">
        <v>61222</v>
      </c>
      <c r="E31" s="301"/>
      <c r="F31" s="180">
        <v>13653</v>
      </c>
      <c r="G31" s="180">
        <v>47569</v>
      </c>
      <c r="H31" s="180">
        <v>76704</v>
      </c>
      <c r="I31" s="180"/>
      <c r="J31" s="180">
        <v>35974</v>
      </c>
      <c r="K31" s="180"/>
      <c r="L31" s="180">
        <v>153442</v>
      </c>
      <c r="M31" s="180"/>
      <c r="N31" s="180">
        <v>36506</v>
      </c>
      <c r="O31" s="180"/>
      <c r="P31" s="180">
        <v>116936</v>
      </c>
      <c r="Q31" s="180"/>
      <c r="R31" s="180">
        <v>189416</v>
      </c>
      <c r="S31" s="302"/>
      <c r="T31" s="302"/>
      <c r="U31" s="65"/>
      <c r="V31" s="71"/>
      <c r="W31" s="71"/>
    </row>
    <row r="32" spans="1:60" ht="12.75" customHeight="1" x14ac:dyDescent="0.2">
      <c r="A32" s="243">
        <v>2017</v>
      </c>
      <c r="B32" s="244">
        <v>19007</v>
      </c>
      <c r="C32" s="244"/>
      <c r="D32" s="244">
        <v>64072</v>
      </c>
      <c r="E32" s="244"/>
      <c r="F32" s="244">
        <v>14240</v>
      </c>
      <c r="G32" s="244">
        <v>49832</v>
      </c>
      <c r="H32" s="244">
        <v>83079</v>
      </c>
      <c r="I32" s="244"/>
      <c r="J32" s="244">
        <v>41306</v>
      </c>
      <c r="K32" s="244"/>
      <c r="L32" s="244">
        <v>160219</v>
      </c>
      <c r="M32" s="244"/>
      <c r="N32" s="180">
        <v>37515</v>
      </c>
      <c r="O32" s="244"/>
      <c r="P32" s="244">
        <v>122704</v>
      </c>
      <c r="Q32" s="244"/>
      <c r="R32" s="244">
        <v>201525</v>
      </c>
      <c r="S32" s="302"/>
      <c r="T32" s="302"/>
      <c r="U32" s="65"/>
      <c r="V32" s="71"/>
      <c r="W32" s="71"/>
    </row>
    <row r="33" spans="1:52" ht="12.75" customHeight="1" x14ac:dyDescent="0.2">
      <c r="A33" s="179">
        <v>2018</v>
      </c>
      <c r="B33" s="180">
        <v>17253</v>
      </c>
      <c r="C33" s="180"/>
      <c r="D33" s="180">
        <v>68625</v>
      </c>
      <c r="E33" s="301"/>
      <c r="F33" s="180">
        <v>15323</v>
      </c>
      <c r="G33" s="180">
        <v>53302</v>
      </c>
      <c r="H33" s="180">
        <v>85878</v>
      </c>
      <c r="I33" s="180"/>
      <c r="J33" s="180">
        <v>40031</v>
      </c>
      <c r="K33" s="180"/>
      <c r="L33" s="180">
        <v>166907</v>
      </c>
      <c r="M33" s="180"/>
      <c r="N33" s="180">
        <v>38619</v>
      </c>
      <c r="O33" s="180"/>
      <c r="P33" s="180">
        <v>128288</v>
      </c>
      <c r="Q33" s="180"/>
      <c r="R33" s="180">
        <v>206938</v>
      </c>
      <c r="S33" s="302"/>
      <c r="T33" s="302"/>
      <c r="U33" s="65"/>
      <c r="V33" s="71"/>
      <c r="W33" s="71"/>
    </row>
    <row r="34" spans="1:52" ht="12.75" customHeight="1" x14ac:dyDescent="0.2">
      <c r="A34" s="179">
        <v>2019</v>
      </c>
      <c r="B34" s="180">
        <v>17793</v>
      </c>
      <c r="C34" s="180"/>
      <c r="D34" s="180">
        <v>74044</v>
      </c>
      <c r="E34" s="301"/>
      <c r="F34" s="180">
        <v>16770</v>
      </c>
      <c r="G34" s="180">
        <v>57274</v>
      </c>
      <c r="H34" s="180">
        <v>91837</v>
      </c>
      <c r="I34" s="180"/>
      <c r="J34" s="180">
        <v>41133</v>
      </c>
      <c r="K34" s="180"/>
      <c r="L34" s="180">
        <v>172727</v>
      </c>
      <c r="M34" s="180"/>
      <c r="N34" s="180">
        <v>39254</v>
      </c>
      <c r="O34" s="180"/>
      <c r="P34" s="180">
        <v>133473</v>
      </c>
      <c r="Q34" s="180"/>
      <c r="R34" s="180">
        <v>213860</v>
      </c>
      <c r="S34" s="302"/>
      <c r="T34" s="302"/>
      <c r="U34" s="65"/>
      <c r="V34" s="71"/>
      <c r="W34" s="71"/>
    </row>
    <row r="35" spans="1:52" ht="12.75" customHeight="1" x14ac:dyDescent="0.2">
      <c r="A35" s="179">
        <v>2020</v>
      </c>
      <c r="B35" s="180">
        <v>19484</v>
      </c>
      <c r="C35" s="180"/>
      <c r="D35" s="180">
        <v>83587</v>
      </c>
      <c r="E35" s="301"/>
      <c r="F35" s="180">
        <v>19248</v>
      </c>
      <c r="G35" s="180">
        <v>64339</v>
      </c>
      <c r="H35" s="180">
        <v>103071</v>
      </c>
      <c r="I35" s="180"/>
      <c r="J35" s="180">
        <v>48420</v>
      </c>
      <c r="K35" s="180"/>
      <c r="L35" s="180">
        <v>175451</v>
      </c>
      <c r="M35" s="180"/>
      <c r="N35" s="180">
        <v>39677</v>
      </c>
      <c r="O35" s="180"/>
      <c r="P35" s="180">
        <v>135774</v>
      </c>
      <c r="Q35" s="180"/>
      <c r="R35" s="180">
        <v>223871</v>
      </c>
      <c r="S35" s="302"/>
      <c r="T35" s="302"/>
      <c r="U35" s="65"/>
      <c r="V35" s="71"/>
      <c r="W35" s="71"/>
    </row>
    <row r="36" spans="1:52" ht="12.75" customHeight="1" x14ac:dyDescent="0.25">
      <c r="A36" s="179">
        <v>2021</v>
      </c>
      <c r="B36" s="180">
        <v>18231</v>
      </c>
      <c r="C36" s="180"/>
      <c r="D36" s="180">
        <v>84070</v>
      </c>
      <c r="E36" s="180"/>
      <c r="F36" s="180">
        <v>19499</v>
      </c>
      <c r="G36" s="180">
        <v>64571</v>
      </c>
      <c r="H36" s="180">
        <v>102301</v>
      </c>
      <c r="I36" s="180"/>
      <c r="J36" s="180">
        <v>45742</v>
      </c>
      <c r="K36" s="180"/>
      <c r="L36" s="180">
        <v>185703</v>
      </c>
      <c r="M36" s="180"/>
      <c r="N36" s="180">
        <v>42054</v>
      </c>
      <c r="O36" s="180"/>
      <c r="P36" s="180">
        <v>143649</v>
      </c>
      <c r="Q36" s="180"/>
      <c r="R36" s="180">
        <v>231445</v>
      </c>
      <c r="S36" s="302"/>
      <c r="T36" s="302"/>
      <c r="U36" s="65"/>
      <c r="V36"/>
      <c r="W36"/>
      <c r="X36"/>
    </row>
    <row r="37" spans="1:52" ht="12.75" customHeight="1" x14ac:dyDescent="0.25">
      <c r="A37" s="179">
        <v>2022</v>
      </c>
      <c r="B37" s="180">
        <v>18194</v>
      </c>
      <c r="C37" s="180"/>
      <c r="D37" s="180">
        <v>85942</v>
      </c>
      <c r="E37" s="180"/>
      <c r="F37" s="180">
        <v>19732</v>
      </c>
      <c r="G37" s="180">
        <v>66210</v>
      </c>
      <c r="H37" s="180">
        <v>104136</v>
      </c>
      <c r="I37" s="180"/>
      <c r="J37" s="180">
        <v>45657</v>
      </c>
      <c r="K37" s="180"/>
      <c r="L37" s="180">
        <v>191618</v>
      </c>
      <c r="M37" s="180"/>
      <c r="N37" s="180">
        <v>43293</v>
      </c>
      <c r="O37" s="180"/>
      <c r="P37" s="180">
        <v>148325</v>
      </c>
      <c r="Q37" s="180"/>
      <c r="R37" s="180">
        <v>237275</v>
      </c>
      <c r="S37"/>
      <c r="T37"/>
      <c r="U37"/>
      <c r="V37"/>
      <c r="W37"/>
      <c r="X37"/>
    </row>
    <row r="38" spans="1:52" s="300" customFormat="1" ht="12.75" customHeight="1" x14ac:dyDescent="0.25">
      <c r="A38" s="303">
        <v>2023</v>
      </c>
      <c r="B38" s="304">
        <v>17698</v>
      </c>
      <c r="C38" s="29"/>
      <c r="D38" s="304">
        <v>86500</v>
      </c>
      <c r="E38" s="29"/>
      <c r="F38" s="304">
        <v>19806</v>
      </c>
      <c r="G38" s="304">
        <v>66694</v>
      </c>
      <c r="H38" s="304">
        <v>104198</v>
      </c>
      <c r="I38" s="304"/>
      <c r="J38" s="304">
        <v>45745</v>
      </c>
      <c r="K38" s="29"/>
      <c r="L38" s="304">
        <v>195966</v>
      </c>
      <c r="M38" s="29"/>
      <c r="N38" s="304">
        <v>44201</v>
      </c>
      <c r="O38" s="29"/>
      <c r="P38" s="304">
        <v>151765</v>
      </c>
      <c r="Q38" s="29"/>
      <c r="R38" s="304">
        <v>241711</v>
      </c>
      <c r="S38"/>
      <c r="T38"/>
      <c r="U38"/>
      <c r="V38"/>
      <c r="W38"/>
      <c r="X38"/>
      <c r="Y38" s="302"/>
      <c r="Z38" s="302"/>
      <c r="AA38" s="65"/>
      <c r="AB38"/>
      <c r="AC38"/>
      <c r="AD38"/>
      <c r="AE38"/>
      <c r="AF38"/>
      <c r="AG38"/>
      <c r="AH38"/>
      <c r="AI38" s="65"/>
      <c r="AJ38" s="65"/>
      <c r="AK38"/>
      <c r="AL38"/>
      <c r="AM38"/>
      <c r="AN38"/>
      <c r="AO38" s="71"/>
      <c r="AP38" s="71"/>
      <c r="AQ38" s="71"/>
      <c r="AR38" s="71"/>
      <c r="AS38" s="71"/>
      <c r="AT38" s="10"/>
      <c r="AU38"/>
      <c r="AV38"/>
      <c r="AW38"/>
      <c r="AX38" s="11"/>
      <c r="AY38" s="11"/>
      <c r="AZ38" s="11"/>
    </row>
    <row r="39" spans="1:52" ht="12.75" customHeight="1" x14ac:dyDescent="0.25">
      <c r="S39"/>
      <c r="T39"/>
      <c r="U39"/>
      <c r="V39"/>
      <c r="W39"/>
      <c r="X39"/>
    </row>
    <row r="40" spans="1:52" ht="12.75" customHeight="1" x14ac:dyDescent="0.2">
      <c r="S40" s="65"/>
      <c r="T40" s="65"/>
      <c r="U40" s="71"/>
      <c r="V40" s="71"/>
      <c r="W40" s="71"/>
    </row>
    <row r="41" spans="1:52" ht="12.75" customHeight="1" x14ac:dyDescent="0.2">
      <c r="S41" s="65"/>
      <c r="T41" s="65"/>
      <c r="U41" s="71"/>
      <c r="V41" s="71"/>
      <c r="W41" s="71"/>
    </row>
    <row r="42" spans="1:52" ht="12.75" customHeight="1" x14ac:dyDescent="0.2">
      <c r="S42" s="71"/>
      <c r="T42" s="71"/>
      <c r="U42" s="71"/>
      <c r="V42" s="71"/>
      <c r="W42" s="71"/>
    </row>
    <row r="43" spans="1:52" ht="12.75" customHeight="1" x14ac:dyDescent="0.2">
      <c r="S43" s="71"/>
      <c r="T43" s="71"/>
      <c r="U43" s="71"/>
      <c r="V43" s="71"/>
      <c r="W43" s="71"/>
    </row>
    <row r="44" spans="1:52" ht="12.75" customHeight="1" x14ac:dyDescent="0.2">
      <c r="S44" s="71"/>
      <c r="T44" s="71"/>
      <c r="U44" s="71"/>
      <c r="V44" s="71"/>
      <c r="W44" s="71"/>
    </row>
    <row r="45" spans="1:52" ht="12.75" customHeight="1" x14ac:dyDescent="0.2">
      <c r="S45" s="71"/>
      <c r="T45" s="71"/>
      <c r="U45" s="71"/>
      <c r="V45" s="71"/>
      <c r="W45" s="71"/>
    </row>
    <row r="46" spans="1:52" ht="12.75" customHeight="1" x14ac:dyDescent="0.2">
      <c r="S46" s="71"/>
      <c r="T46" s="71"/>
      <c r="U46" s="71"/>
      <c r="V46" s="71"/>
      <c r="W46" s="71"/>
    </row>
    <row r="47" spans="1:52" ht="12.75" customHeight="1" x14ac:dyDescent="0.2">
      <c r="S47" s="71"/>
      <c r="T47" s="71"/>
      <c r="U47" s="71"/>
      <c r="V47" s="71"/>
      <c r="W47" s="71"/>
    </row>
    <row r="48" spans="1:52" ht="12.75" customHeight="1" x14ac:dyDescent="0.2">
      <c r="S48" s="71"/>
      <c r="T48" s="71"/>
      <c r="U48" s="71"/>
      <c r="V48" s="71"/>
      <c r="W48" s="71"/>
    </row>
    <row r="49" spans="16:25" ht="12.75" customHeight="1" x14ac:dyDescent="0.2">
      <c r="S49" s="71"/>
      <c r="T49" s="71"/>
      <c r="U49" s="71"/>
      <c r="V49" s="71"/>
      <c r="W49" s="71"/>
    </row>
    <row r="50" spans="16:25" ht="12.75" customHeight="1" x14ac:dyDescent="0.2">
      <c r="S50" s="71"/>
      <c r="T50" s="71"/>
      <c r="U50" s="71"/>
      <c r="V50" s="71"/>
      <c r="W50" s="71"/>
    </row>
    <row r="51" spans="16:25" ht="12.75" customHeight="1" x14ac:dyDescent="0.2">
      <c r="S51" s="71"/>
      <c r="T51" s="71"/>
      <c r="U51" s="71"/>
      <c r="V51" s="71"/>
      <c r="W51" s="71"/>
    </row>
    <row r="52" spans="16:25" ht="12.75" customHeight="1" x14ac:dyDescent="0.2">
      <c r="S52" s="71"/>
      <c r="T52" s="71"/>
      <c r="U52" s="71"/>
      <c r="V52" s="71"/>
      <c r="W52" s="71"/>
    </row>
    <row r="53" spans="16:25" ht="12.75" customHeight="1" x14ac:dyDescent="0.2">
      <c r="S53" s="71"/>
      <c r="T53" s="71"/>
      <c r="U53" s="71"/>
      <c r="V53" s="71"/>
      <c r="W53" s="71"/>
    </row>
    <row r="54" spans="16:25" ht="12.75" customHeight="1" x14ac:dyDescent="0.2">
      <c r="S54" s="71"/>
      <c r="T54" s="71"/>
      <c r="U54" s="71"/>
      <c r="V54" s="71"/>
      <c r="W54" s="71"/>
    </row>
    <row r="55" spans="16:25" ht="12.75" customHeight="1" x14ac:dyDescent="0.2">
      <c r="S55" s="71"/>
      <c r="T55" s="71"/>
      <c r="U55" s="71"/>
      <c r="V55" s="71"/>
      <c r="W55" s="71"/>
    </row>
    <row r="56" spans="16:25" ht="12.75" customHeight="1" x14ac:dyDescent="0.2">
      <c r="S56" s="71"/>
      <c r="T56" s="71"/>
      <c r="U56" s="71"/>
      <c r="V56" s="71"/>
      <c r="W56" s="71"/>
    </row>
    <row r="57" spans="16:25" ht="12.75" customHeight="1" x14ac:dyDescent="0.2">
      <c r="S57" s="71"/>
      <c r="T57" s="71"/>
      <c r="U57" s="71"/>
      <c r="V57" s="71"/>
      <c r="W57" s="71"/>
    </row>
    <row r="58" spans="16:25" ht="12.75" customHeight="1" x14ac:dyDescent="0.2">
      <c r="S58" s="71"/>
      <c r="T58" s="71"/>
      <c r="U58" s="71"/>
      <c r="V58" s="71"/>
      <c r="W58" s="71"/>
    </row>
    <row r="59" spans="16:25" ht="12.75" customHeight="1" x14ac:dyDescent="0.2">
      <c r="S59" s="71"/>
      <c r="T59" s="71"/>
      <c r="U59" s="71"/>
      <c r="V59" s="71"/>
      <c r="W59" s="71"/>
    </row>
    <row r="60" spans="16:25" ht="12.75" customHeight="1" x14ac:dyDescent="0.2">
      <c r="S60" s="71"/>
      <c r="T60" s="71"/>
      <c r="U60" s="71"/>
      <c r="V60" s="71"/>
      <c r="W60" s="71"/>
    </row>
    <row r="61" spans="16:25" ht="12.75" customHeight="1" x14ac:dyDescent="0.25">
      <c r="P61"/>
      <c r="Q61"/>
      <c r="R61"/>
      <c r="S61"/>
      <c r="T61"/>
      <c r="U61"/>
      <c r="V61"/>
      <c r="W61"/>
      <c r="X61"/>
      <c r="Y61"/>
    </row>
    <row r="62" spans="16:25" ht="12.75" customHeight="1" x14ac:dyDescent="0.25">
      <c r="P62"/>
      <c r="Q62"/>
      <c r="R62"/>
      <c r="S62"/>
      <c r="T62"/>
      <c r="U62"/>
      <c r="V62"/>
      <c r="W62"/>
      <c r="X62"/>
      <c r="Y62"/>
    </row>
    <row r="63" spans="16:25" ht="12.75" customHeight="1" x14ac:dyDescent="0.25">
      <c r="P63"/>
      <c r="Q63"/>
      <c r="R63"/>
      <c r="S63"/>
      <c r="T63"/>
      <c r="U63"/>
      <c r="V63"/>
      <c r="W63"/>
      <c r="X63"/>
      <c r="Y63"/>
    </row>
    <row r="64" spans="16:25" ht="12.75" customHeight="1" x14ac:dyDescent="0.25">
      <c r="P64"/>
      <c r="Q64"/>
      <c r="R64"/>
      <c r="S64"/>
      <c r="T64"/>
      <c r="U64"/>
      <c r="V64"/>
      <c r="W64"/>
      <c r="X64"/>
      <c r="Y64"/>
    </row>
    <row r="65" spans="16:25" ht="12.75" customHeight="1" x14ac:dyDescent="0.25">
      <c r="P65"/>
      <c r="Q65"/>
      <c r="R65"/>
      <c r="S65"/>
      <c r="T65"/>
      <c r="U65"/>
      <c r="V65"/>
      <c r="W65"/>
      <c r="X65"/>
      <c r="Y65"/>
    </row>
    <row r="66" spans="16:25" ht="12.75" customHeight="1" x14ac:dyDescent="0.25">
      <c r="P66"/>
      <c r="Q66"/>
      <c r="R66"/>
      <c r="S66"/>
      <c r="T66"/>
      <c r="U66"/>
      <c r="V66"/>
      <c r="W66"/>
      <c r="X66"/>
      <c r="Y66"/>
    </row>
    <row r="67" spans="16:25" ht="12.75" customHeight="1" x14ac:dyDescent="0.25">
      <c r="P67"/>
      <c r="Q67"/>
      <c r="R67"/>
      <c r="S67"/>
      <c r="T67"/>
      <c r="U67"/>
      <c r="V67"/>
      <c r="W67"/>
      <c r="X67"/>
      <c r="Y67"/>
    </row>
    <row r="68" spans="16:25" ht="12.75" customHeight="1" x14ac:dyDescent="0.25">
      <c r="P68"/>
      <c r="Q68"/>
      <c r="R68"/>
      <c r="S68"/>
      <c r="T68"/>
      <c r="U68"/>
      <c r="V68"/>
      <c r="W68"/>
      <c r="X68"/>
      <c r="Y68"/>
    </row>
    <row r="69" spans="16:25" ht="12.75" customHeight="1" x14ac:dyDescent="0.25">
      <c r="P69"/>
      <c r="Q69"/>
      <c r="R69"/>
      <c r="S69"/>
      <c r="T69"/>
      <c r="U69"/>
      <c r="V69"/>
      <c r="W69"/>
      <c r="X69"/>
      <c r="Y69"/>
    </row>
    <row r="70" spans="16:25" ht="12.75" customHeight="1" x14ac:dyDescent="0.25">
      <c r="P70"/>
      <c r="Q70"/>
      <c r="R70"/>
      <c r="S70"/>
      <c r="T70"/>
      <c r="U70"/>
      <c r="V70"/>
      <c r="W70"/>
      <c r="X70"/>
      <c r="Y70"/>
    </row>
    <row r="71" spans="16:25" ht="12.75" customHeight="1" x14ac:dyDescent="0.25">
      <c r="P71"/>
      <c r="Q71"/>
      <c r="R71"/>
      <c r="S71"/>
      <c r="T71"/>
      <c r="U71"/>
      <c r="V71"/>
      <c r="W71"/>
      <c r="X71"/>
      <c r="Y71"/>
    </row>
    <row r="72" spans="16:25" ht="12.75" customHeight="1" x14ac:dyDescent="0.25">
      <c r="P72"/>
      <c r="Q72"/>
      <c r="R72"/>
      <c r="S72"/>
      <c r="T72"/>
      <c r="U72"/>
      <c r="V72"/>
      <c r="W72"/>
      <c r="X72"/>
      <c r="Y72"/>
    </row>
    <row r="73" spans="16:25" ht="12.75" customHeight="1" x14ac:dyDescent="0.25">
      <c r="P73"/>
      <c r="Q73"/>
      <c r="R73"/>
      <c r="S73"/>
      <c r="T73"/>
      <c r="U73"/>
      <c r="V73"/>
      <c r="W73"/>
      <c r="X73"/>
      <c r="Y73"/>
    </row>
    <row r="74" spans="16:25" ht="12.75" customHeight="1" x14ac:dyDescent="0.25">
      <c r="P74"/>
      <c r="Q74"/>
      <c r="R74"/>
      <c r="S74"/>
      <c r="T74"/>
      <c r="U74"/>
      <c r="V74"/>
      <c r="W74"/>
      <c r="X74"/>
      <c r="Y74"/>
    </row>
    <row r="75" spans="16:25" ht="12.75" customHeight="1" x14ac:dyDescent="0.25">
      <c r="P75"/>
      <c r="Q75"/>
      <c r="R75"/>
      <c r="S75"/>
      <c r="T75"/>
      <c r="U75"/>
      <c r="V75"/>
      <c r="W75"/>
      <c r="X75"/>
      <c r="Y75"/>
    </row>
    <row r="76" spans="16:25" ht="12.75" customHeight="1" x14ac:dyDescent="0.25">
      <c r="P76"/>
      <c r="Q76"/>
      <c r="R76"/>
      <c r="S76"/>
      <c r="T76"/>
      <c r="U76"/>
      <c r="V76"/>
      <c r="W76"/>
      <c r="X76"/>
      <c r="Y76"/>
    </row>
    <row r="77" spans="16:25" ht="12.75" customHeight="1" x14ac:dyDescent="0.25">
      <c r="P77"/>
      <c r="Q77"/>
      <c r="R77"/>
      <c r="S77"/>
      <c r="T77"/>
      <c r="U77"/>
      <c r="V77"/>
      <c r="W77"/>
      <c r="X77"/>
      <c r="Y77"/>
    </row>
    <row r="78" spans="16:25" ht="12.75" customHeight="1" x14ac:dyDescent="0.25">
      <c r="P78"/>
      <c r="Q78"/>
      <c r="R78"/>
      <c r="S78"/>
      <c r="T78"/>
      <c r="U78"/>
      <c r="V78"/>
      <c r="W78"/>
      <c r="X78"/>
      <c r="Y78"/>
    </row>
    <row r="79" spans="16:25" ht="12.75" customHeight="1" x14ac:dyDescent="0.25">
      <c r="P79"/>
      <c r="Q79"/>
      <c r="R79"/>
      <c r="S79"/>
      <c r="T79"/>
      <c r="U79"/>
      <c r="V79"/>
      <c r="W79"/>
      <c r="X79"/>
      <c r="Y79"/>
    </row>
    <row r="80" spans="16:25" ht="12.75" customHeight="1" x14ac:dyDescent="0.25">
      <c r="P80"/>
      <c r="Q80"/>
      <c r="R80"/>
      <c r="S80"/>
      <c r="T80"/>
      <c r="U80"/>
      <c r="V80"/>
      <c r="W80"/>
      <c r="X80"/>
      <c r="Y80"/>
    </row>
    <row r="81" spans="16:25" ht="12.75" customHeight="1" x14ac:dyDescent="0.25">
      <c r="P81"/>
      <c r="Q81"/>
      <c r="R81"/>
      <c r="S81"/>
      <c r="T81"/>
      <c r="U81"/>
      <c r="V81"/>
      <c r="W81"/>
      <c r="X81"/>
      <c r="Y81"/>
    </row>
    <row r="82" spans="16:25" ht="12.75" customHeight="1" x14ac:dyDescent="0.25">
      <c r="P82"/>
      <c r="Q82"/>
      <c r="R82"/>
      <c r="S82"/>
      <c r="T82"/>
      <c r="U82"/>
      <c r="V82"/>
      <c r="W82"/>
      <c r="X82"/>
      <c r="Y82"/>
    </row>
    <row r="83" spans="16:25" ht="12.75" customHeight="1" x14ac:dyDescent="0.25">
      <c r="P83"/>
      <c r="Q83"/>
      <c r="R83"/>
      <c r="S83"/>
      <c r="T83"/>
      <c r="U83"/>
      <c r="V83"/>
      <c r="W83"/>
      <c r="X83"/>
      <c r="Y83"/>
    </row>
    <row r="84" spans="16:25" ht="12.75" customHeight="1" x14ac:dyDescent="0.25">
      <c r="P84"/>
      <c r="Q84"/>
      <c r="R84"/>
      <c r="S84"/>
      <c r="T84"/>
      <c r="U84"/>
      <c r="V84"/>
      <c r="W84"/>
      <c r="X84"/>
      <c r="Y84"/>
    </row>
    <row r="85" spans="16:25" ht="12.75" customHeight="1" x14ac:dyDescent="0.25">
      <c r="P85"/>
      <c r="Q85"/>
      <c r="R85"/>
      <c r="S85"/>
      <c r="T85"/>
      <c r="U85"/>
      <c r="V85"/>
      <c r="W85"/>
      <c r="X85"/>
      <c r="Y85"/>
    </row>
    <row r="86" spans="16:25" ht="12.75" customHeight="1" x14ac:dyDescent="0.25">
      <c r="P86"/>
      <c r="Q86"/>
      <c r="R86"/>
      <c r="S86"/>
      <c r="T86"/>
      <c r="U86"/>
      <c r="V86"/>
      <c r="W86"/>
      <c r="X86"/>
      <c r="Y86"/>
    </row>
    <row r="87" spans="16:25" ht="12.75" customHeight="1" x14ac:dyDescent="0.25">
      <c r="P87"/>
      <c r="Q87"/>
      <c r="R87"/>
      <c r="S87"/>
      <c r="T87"/>
      <c r="U87"/>
      <c r="V87"/>
      <c r="W87"/>
      <c r="X87"/>
      <c r="Y87"/>
    </row>
    <row r="88" spans="16:25" ht="12.75" customHeight="1" x14ac:dyDescent="0.25">
      <c r="P88"/>
      <c r="Q88"/>
      <c r="R88"/>
      <c r="S88"/>
      <c r="T88"/>
      <c r="U88"/>
      <c r="V88"/>
      <c r="W88"/>
      <c r="X88"/>
      <c r="Y88"/>
    </row>
    <row r="89" spans="16:25" ht="12.75" customHeight="1" x14ac:dyDescent="0.25">
      <c r="P89"/>
      <c r="Q89"/>
      <c r="R89"/>
      <c r="S89"/>
      <c r="T89"/>
      <c r="U89"/>
      <c r="V89"/>
      <c r="W89"/>
      <c r="X89"/>
      <c r="Y89"/>
    </row>
    <row r="90" spans="16:25" ht="12.75" customHeight="1" x14ac:dyDescent="0.25">
      <c r="P90"/>
      <c r="Q90"/>
      <c r="R90"/>
      <c r="S90"/>
      <c r="T90"/>
      <c r="U90"/>
      <c r="V90"/>
      <c r="W90"/>
      <c r="X90"/>
      <c r="Y90"/>
    </row>
    <row r="91" spans="16:25" ht="12.75" customHeight="1" x14ac:dyDescent="0.25">
      <c r="P91"/>
      <c r="Q91"/>
      <c r="R91"/>
      <c r="S91"/>
      <c r="T91"/>
      <c r="U91"/>
      <c r="V91"/>
      <c r="W91"/>
      <c r="X91"/>
      <c r="Y91"/>
    </row>
    <row r="92" spans="16:25" ht="12.75" customHeight="1" x14ac:dyDescent="0.25">
      <c r="P92"/>
      <c r="Q92"/>
      <c r="R92"/>
      <c r="S92"/>
      <c r="T92"/>
      <c r="U92"/>
      <c r="V92"/>
      <c r="W92"/>
      <c r="X92"/>
      <c r="Y92"/>
    </row>
    <row r="93" spans="16:25" ht="12.75" customHeight="1" x14ac:dyDescent="0.25">
      <c r="P93"/>
      <c r="Q93"/>
      <c r="R93"/>
      <c r="S93"/>
      <c r="T93"/>
      <c r="U93"/>
      <c r="V93"/>
      <c r="W93"/>
      <c r="X93"/>
      <c r="Y93"/>
    </row>
    <row r="94" spans="16:25" ht="12.75" customHeight="1" x14ac:dyDescent="0.25">
      <c r="P94"/>
      <c r="Q94"/>
      <c r="R94"/>
      <c r="S94"/>
      <c r="T94"/>
      <c r="U94"/>
      <c r="V94"/>
      <c r="W94"/>
      <c r="X94"/>
      <c r="Y94"/>
    </row>
    <row r="95" spans="16:25" ht="12.75" customHeight="1" x14ac:dyDescent="0.25">
      <c r="P95"/>
      <c r="Q95"/>
      <c r="R95"/>
      <c r="S95"/>
      <c r="T95"/>
      <c r="U95"/>
      <c r="V95"/>
      <c r="W95"/>
      <c r="X95"/>
      <c r="Y95"/>
    </row>
    <row r="96" spans="16:25" ht="12.75" customHeight="1" x14ac:dyDescent="0.25">
      <c r="P96"/>
      <c r="Q96"/>
      <c r="R96"/>
      <c r="S96"/>
      <c r="T96"/>
      <c r="U96"/>
      <c r="V96"/>
      <c r="W96"/>
      <c r="X96"/>
      <c r="Y96"/>
    </row>
    <row r="97" spans="16:25" ht="12.75" customHeight="1" x14ac:dyDescent="0.25">
      <c r="P97"/>
      <c r="Q97"/>
      <c r="R97"/>
      <c r="S97"/>
      <c r="T97"/>
      <c r="U97"/>
      <c r="V97"/>
      <c r="W97"/>
      <c r="X97"/>
      <c r="Y97"/>
    </row>
    <row r="98" spans="16:25" ht="12.75" customHeight="1" x14ac:dyDescent="0.25">
      <c r="P98"/>
      <c r="Q98"/>
      <c r="R98"/>
      <c r="S98"/>
      <c r="T98"/>
      <c r="U98"/>
      <c r="V98"/>
      <c r="W98"/>
      <c r="X98"/>
      <c r="Y98"/>
    </row>
    <row r="99" spans="16:25" ht="12.75" customHeight="1" x14ac:dyDescent="0.25">
      <c r="P99"/>
      <c r="Q99"/>
      <c r="R99"/>
      <c r="S99"/>
      <c r="T99"/>
      <c r="U99"/>
      <c r="V99"/>
      <c r="W99"/>
      <c r="X99"/>
      <c r="Y99"/>
    </row>
    <row r="100" spans="16:25" ht="12.75" customHeight="1" x14ac:dyDescent="0.25">
      <c r="P100"/>
      <c r="Q100"/>
      <c r="R100"/>
      <c r="S100"/>
      <c r="T100"/>
      <c r="U100"/>
      <c r="V100"/>
      <c r="W100"/>
      <c r="X100"/>
      <c r="Y100"/>
    </row>
    <row r="101" spans="16:25" ht="12.75" customHeight="1" x14ac:dyDescent="0.25">
      <c r="P101"/>
      <c r="Q101"/>
      <c r="R101"/>
      <c r="S101"/>
      <c r="T101"/>
      <c r="U101"/>
      <c r="V101"/>
      <c r="W101"/>
      <c r="X101"/>
      <c r="Y101"/>
    </row>
    <row r="102" spans="16:25" ht="12.75" customHeight="1" x14ac:dyDescent="0.25">
      <c r="P102"/>
      <c r="Q102"/>
      <c r="R102"/>
      <c r="S102"/>
      <c r="T102"/>
      <c r="U102"/>
      <c r="V102"/>
      <c r="W102"/>
      <c r="X102"/>
      <c r="Y102"/>
    </row>
    <row r="103" spans="16:25" ht="12.75" customHeight="1" x14ac:dyDescent="0.25">
      <c r="P103"/>
      <c r="Q103"/>
      <c r="R103"/>
      <c r="S103"/>
      <c r="T103"/>
      <c r="U103"/>
      <c r="V103"/>
      <c r="W103"/>
      <c r="X103"/>
      <c r="Y103"/>
    </row>
    <row r="104" spans="16:25" ht="12.75" customHeight="1" x14ac:dyDescent="0.25">
      <c r="P104"/>
      <c r="Q104"/>
      <c r="R104"/>
      <c r="S104"/>
      <c r="T104"/>
      <c r="U104"/>
      <c r="V104"/>
      <c r="W104"/>
      <c r="X104"/>
      <c r="Y104"/>
    </row>
    <row r="105" spans="16:25" ht="12.75" customHeight="1" x14ac:dyDescent="0.25">
      <c r="P105"/>
      <c r="Q105"/>
      <c r="R105"/>
      <c r="S105"/>
      <c r="T105"/>
      <c r="U105"/>
      <c r="V105"/>
      <c r="W105"/>
      <c r="X105"/>
      <c r="Y105"/>
    </row>
    <row r="106" spans="16:25" ht="12.75" customHeight="1" x14ac:dyDescent="0.25">
      <c r="P106"/>
      <c r="Q106"/>
      <c r="R106"/>
      <c r="S106"/>
      <c r="T106"/>
      <c r="U106"/>
      <c r="V106"/>
      <c r="W106"/>
      <c r="X106"/>
      <c r="Y106"/>
    </row>
    <row r="107" spans="16:25" ht="12.75" customHeight="1" x14ac:dyDescent="0.25">
      <c r="P107"/>
      <c r="Q107"/>
      <c r="R107"/>
      <c r="S107"/>
      <c r="T107"/>
      <c r="U107"/>
      <c r="V107"/>
      <c r="W107"/>
      <c r="X107"/>
      <c r="Y107"/>
    </row>
    <row r="108" spans="16:25" ht="12.75" customHeight="1" x14ac:dyDescent="0.25">
      <c r="P108"/>
      <c r="Q108"/>
      <c r="R108"/>
      <c r="S108"/>
      <c r="T108"/>
      <c r="U108"/>
      <c r="V108"/>
      <c r="W108"/>
      <c r="X108"/>
      <c r="Y108"/>
    </row>
    <row r="109" spans="16:25" ht="12.75" customHeight="1" x14ac:dyDescent="0.25">
      <c r="P109"/>
      <c r="Q109"/>
      <c r="R109"/>
      <c r="S109"/>
      <c r="T109"/>
      <c r="U109"/>
      <c r="V109"/>
      <c r="W109"/>
      <c r="X109"/>
      <c r="Y109"/>
    </row>
    <row r="110" spans="16:25" ht="12.75" customHeight="1" x14ac:dyDescent="0.25">
      <c r="P110"/>
      <c r="Q110"/>
      <c r="R110"/>
      <c r="S110"/>
      <c r="T110"/>
      <c r="U110"/>
      <c r="V110"/>
      <c r="W110"/>
      <c r="X110"/>
      <c r="Y110"/>
    </row>
    <row r="111" spans="16:25" ht="12.75" customHeight="1" x14ac:dyDescent="0.25">
      <c r="P111"/>
      <c r="Q111"/>
      <c r="R111"/>
      <c r="S111"/>
      <c r="T111"/>
      <c r="U111"/>
      <c r="V111"/>
      <c r="W111"/>
      <c r="X111"/>
      <c r="Y111"/>
    </row>
    <row r="112" spans="16:25" ht="12.75" customHeight="1" x14ac:dyDescent="0.25">
      <c r="P112"/>
      <c r="Q112"/>
      <c r="R112"/>
      <c r="S112"/>
      <c r="T112"/>
      <c r="U112"/>
      <c r="V112"/>
      <c r="W112"/>
      <c r="X112"/>
      <c r="Y112"/>
    </row>
    <row r="113" spans="16:25" ht="12.75" customHeight="1" x14ac:dyDescent="0.25">
      <c r="P113"/>
      <c r="Q113"/>
      <c r="R113"/>
      <c r="S113"/>
      <c r="T113"/>
      <c r="U113"/>
      <c r="V113"/>
      <c r="W113"/>
      <c r="X113"/>
      <c r="Y113"/>
    </row>
    <row r="114" spans="16:25" ht="12.75" customHeight="1" x14ac:dyDescent="0.25">
      <c r="P114"/>
      <c r="Q114"/>
      <c r="R114"/>
      <c r="S114"/>
      <c r="T114"/>
      <c r="U114"/>
      <c r="V114"/>
      <c r="W114"/>
      <c r="X114"/>
      <c r="Y114"/>
    </row>
    <row r="115" spans="16:25" ht="12.75" customHeight="1" x14ac:dyDescent="0.25">
      <c r="P115"/>
      <c r="Q115"/>
      <c r="R115"/>
      <c r="S115"/>
      <c r="T115"/>
      <c r="U115"/>
      <c r="V115"/>
      <c r="W115"/>
      <c r="X115"/>
      <c r="Y115"/>
    </row>
    <row r="116" spans="16:25" ht="12.75" customHeight="1" x14ac:dyDescent="0.25">
      <c r="P116"/>
      <c r="Q116"/>
      <c r="R116"/>
      <c r="S116"/>
      <c r="T116"/>
      <c r="U116"/>
      <c r="V116"/>
      <c r="W116"/>
      <c r="X116"/>
      <c r="Y116"/>
    </row>
    <row r="117" spans="16:25" ht="12.75" customHeight="1" x14ac:dyDescent="0.25">
      <c r="P117"/>
      <c r="Q117"/>
      <c r="R117"/>
      <c r="S117"/>
      <c r="T117"/>
      <c r="U117"/>
      <c r="V117"/>
      <c r="W117"/>
      <c r="X117"/>
      <c r="Y117"/>
    </row>
    <row r="118" spans="16:25" ht="12.75" customHeight="1" x14ac:dyDescent="0.25">
      <c r="P118"/>
      <c r="Q118"/>
      <c r="R118"/>
      <c r="S118"/>
      <c r="T118"/>
      <c r="U118"/>
      <c r="V118"/>
      <c r="W118"/>
      <c r="X118"/>
      <c r="Y118"/>
    </row>
    <row r="119" spans="16:25" ht="12.75" customHeight="1" x14ac:dyDescent="0.25">
      <c r="P119"/>
      <c r="Q119"/>
      <c r="R119"/>
      <c r="S119"/>
      <c r="T119"/>
      <c r="U119"/>
      <c r="V119"/>
      <c r="W119"/>
      <c r="X119"/>
      <c r="Y119"/>
    </row>
  </sheetData>
  <mergeCells count="8">
    <mergeCell ref="J4:R4"/>
    <mergeCell ref="B4:H4"/>
    <mergeCell ref="D26:G27"/>
    <mergeCell ref="L26:P27"/>
    <mergeCell ref="B25:H25"/>
    <mergeCell ref="J25:R25"/>
    <mergeCell ref="D5:G6"/>
    <mergeCell ref="L5:N6"/>
  </mergeCells>
  <phoneticPr fontId="13" type="noConversion"/>
  <pageMargins left="0.70866141732283472" right="0.15748031496062992" top="0.98425196850393704" bottom="0.55118110236220474" header="0.51181102362204722" footer="0.51181102362204722"/>
  <pageSetup paperSize="9" scale="84" orientation="portrait" r:id="rId1"/>
  <headerFooter alignWithMargins="0">
    <oddHeader>&amp;R&amp;"Arial,Fet"MOPED KLASS I</odd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30">
    <pageSetUpPr fitToPage="1"/>
  </sheetPr>
  <dimension ref="A1:M41"/>
  <sheetViews>
    <sheetView showGridLines="0" zoomScaleNormal="100" workbookViewId="0">
      <selection activeCell="J2" sqref="J2"/>
    </sheetView>
  </sheetViews>
  <sheetFormatPr defaultColWidth="9.33203125" defaultRowHeight="12.75" customHeight="1" x14ac:dyDescent="0.2"/>
  <cols>
    <col min="1" max="1" width="17.33203125" style="10" customWidth="1"/>
    <col min="2" max="3" width="7.6640625" style="10" customWidth="1"/>
    <col min="4" max="4" width="8.33203125" style="226" customWidth="1"/>
    <col min="5" max="5" width="7.44140625" style="10" customWidth="1"/>
    <col min="6" max="6" width="8" style="10" customWidth="1"/>
    <col min="7" max="7" width="3.5546875" style="10" customWidth="1"/>
    <col min="8" max="8" width="8" style="10" customWidth="1"/>
    <col min="9" max="9" width="8.33203125" style="10" customWidth="1"/>
    <col min="10" max="10" width="7.6640625" style="10" customWidth="1"/>
    <col min="11" max="11" width="9.33203125" style="10" customWidth="1"/>
    <col min="12" max="12" width="9.6640625" style="10" customWidth="1"/>
    <col min="13" max="16384" width="9.33203125" style="10"/>
  </cols>
  <sheetData>
    <row r="1" spans="1:12" s="232" customFormat="1" ht="12.75" customHeight="1" x14ac:dyDescent="0.25">
      <c r="A1" s="13" t="s">
        <v>474</v>
      </c>
      <c r="B1" s="231"/>
      <c r="D1" s="264"/>
    </row>
    <row r="2" spans="1:12" ht="12.75" customHeight="1" x14ac:dyDescent="0.2">
      <c r="A2" s="33" t="s">
        <v>475</v>
      </c>
      <c r="B2" s="11"/>
    </row>
    <row r="3" spans="1:12" ht="12.75" customHeight="1" x14ac:dyDescent="0.2">
      <c r="A3" s="17"/>
      <c r="B3" s="173"/>
      <c r="C3" s="17"/>
      <c r="D3" s="227"/>
      <c r="E3" s="17"/>
      <c r="F3" s="17"/>
      <c r="G3" s="17"/>
      <c r="H3" s="17"/>
      <c r="I3" s="17"/>
      <c r="J3" s="17"/>
      <c r="K3" s="17"/>
    </row>
    <row r="4" spans="1:12" s="9" customFormat="1" ht="12.75" customHeight="1" x14ac:dyDescent="0.2">
      <c r="B4" s="725" t="s">
        <v>19</v>
      </c>
      <c r="C4" s="725"/>
      <c r="D4" s="725"/>
      <c r="E4" s="265"/>
      <c r="F4" s="725" t="s">
        <v>20</v>
      </c>
      <c r="G4" s="725"/>
      <c r="H4" s="725"/>
      <c r="J4" s="726" t="s">
        <v>76</v>
      </c>
      <c r="K4" s="726"/>
      <c r="L4" s="11"/>
    </row>
    <row r="5" spans="1:12" s="9" customFormat="1" ht="12.75" customHeight="1" x14ac:dyDescent="0.2">
      <c r="A5" s="16" t="s">
        <v>75</v>
      </c>
      <c r="B5" s="130" t="s">
        <v>46</v>
      </c>
      <c r="C5" s="50"/>
      <c r="D5" s="266" t="s">
        <v>128</v>
      </c>
      <c r="E5" s="267"/>
      <c r="F5" s="130" t="s">
        <v>46</v>
      </c>
      <c r="G5" s="50"/>
      <c r="H5" s="267" t="s">
        <v>128</v>
      </c>
      <c r="I5" s="50"/>
      <c r="J5" s="130" t="s">
        <v>46</v>
      </c>
      <c r="K5" s="267" t="s">
        <v>128</v>
      </c>
    </row>
    <row r="6" spans="1:12" ht="12.75" customHeight="1" x14ac:dyDescent="0.2">
      <c r="A6" s="268" t="s">
        <v>262</v>
      </c>
      <c r="B6" s="22">
        <v>301</v>
      </c>
      <c r="C6" s="22"/>
      <c r="D6" s="269">
        <f>B6/$B$16*100</f>
        <v>1.5197414924770272</v>
      </c>
      <c r="E6" s="22"/>
      <c r="F6" s="270">
        <v>956</v>
      </c>
      <c r="G6" s="271"/>
      <c r="H6" s="269">
        <v>1.4334123009566078</v>
      </c>
      <c r="I6" s="271"/>
      <c r="J6" s="22">
        <v>1257</v>
      </c>
      <c r="K6" s="269">
        <v>1.206357127775965</v>
      </c>
    </row>
    <row r="7" spans="1:12" ht="12.75" customHeight="1" x14ac:dyDescent="0.2">
      <c r="A7" s="272" t="s">
        <v>254</v>
      </c>
      <c r="B7" s="22">
        <v>166</v>
      </c>
      <c r="C7" s="22"/>
      <c r="D7" s="269">
        <f t="shared" ref="D7:D16" si="0">B7/$B$16*100</f>
        <v>0.83812985963849329</v>
      </c>
      <c r="E7" s="22"/>
      <c r="F7" s="180">
        <v>359</v>
      </c>
      <c r="G7" s="273"/>
      <c r="H7" s="269">
        <v>0.53827930548475122</v>
      </c>
      <c r="I7" s="273"/>
      <c r="J7" s="22">
        <v>525</v>
      </c>
      <c r="K7" s="269">
        <v>0.50384844238852955</v>
      </c>
    </row>
    <row r="8" spans="1:12" ht="12.75" customHeight="1" x14ac:dyDescent="0.2">
      <c r="A8" s="272" t="s">
        <v>255</v>
      </c>
      <c r="B8" s="22">
        <v>315</v>
      </c>
      <c r="C8" s="22"/>
      <c r="D8" s="269">
        <f t="shared" si="0"/>
        <v>1.590427143289912</v>
      </c>
      <c r="E8" s="22"/>
      <c r="F8" s="180">
        <v>908</v>
      </c>
      <c r="G8" s="273"/>
      <c r="H8" s="269">
        <v>1.361441808858368</v>
      </c>
      <c r="I8" s="273"/>
      <c r="J8" s="22">
        <v>1223</v>
      </c>
      <c r="K8" s="269">
        <v>1.173726942935565</v>
      </c>
    </row>
    <row r="9" spans="1:12" ht="12.75" customHeight="1" x14ac:dyDescent="0.2">
      <c r="A9" s="272" t="s">
        <v>256</v>
      </c>
      <c r="B9" s="22">
        <v>2011</v>
      </c>
      <c r="C9" s="22"/>
      <c r="D9" s="269">
        <f t="shared" si="0"/>
        <v>10.153488841765123</v>
      </c>
      <c r="E9" s="22"/>
      <c r="F9" s="180">
        <v>3900</v>
      </c>
      <c r="G9" s="273"/>
      <c r="H9" s="269">
        <v>5.8476024829819773</v>
      </c>
      <c r="I9" s="273"/>
      <c r="J9" s="22">
        <v>5911</v>
      </c>
      <c r="K9" s="269">
        <v>5.6728536056354253</v>
      </c>
    </row>
    <row r="10" spans="1:12" ht="12.75" customHeight="1" x14ac:dyDescent="0.2">
      <c r="A10" s="272" t="s">
        <v>257</v>
      </c>
      <c r="B10" s="22">
        <v>9942</v>
      </c>
      <c r="C10" s="22"/>
      <c r="D10" s="269">
        <f t="shared" si="0"/>
        <v>50.196910027264465</v>
      </c>
      <c r="E10" s="22"/>
      <c r="F10" s="180">
        <v>29542</v>
      </c>
      <c r="G10" s="273"/>
      <c r="H10" s="269">
        <v>44.294839115962453</v>
      </c>
      <c r="I10" s="273"/>
      <c r="J10" s="22">
        <v>39484</v>
      </c>
      <c r="K10" s="269">
        <v>37.89324171289276</v>
      </c>
    </row>
    <row r="11" spans="1:12" ht="12.75" customHeight="1" x14ac:dyDescent="0.2">
      <c r="A11" s="272" t="s">
        <v>258</v>
      </c>
      <c r="B11" s="22">
        <v>5445</v>
      </c>
      <c r="C11" s="22"/>
      <c r="D11" s="269">
        <f t="shared" si="0"/>
        <v>27.491669191154195</v>
      </c>
      <c r="E11" s="22"/>
      <c r="F11" s="180">
        <v>23148</v>
      </c>
      <c r="G11" s="273"/>
      <c r="H11" s="269">
        <v>34.707769814376107</v>
      </c>
      <c r="I11" s="273"/>
      <c r="J11" s="22">
        <v>28593</v>
      </c>
      <c r="K11" s="269">
        <v>27.441025739457569</v>
      </c>
    </row>
    <row r="12" spans="1:12" ht="12.75" customHeight="1" x14ac:dyDescent="0.2">
      <c r="A12" s="272" t="s">
        <v>259</v>
      </c>
      <c r="B12" s="22">
        <v>1073</v>
      </c>
      <c r="C12" s="22"/>
      <c r="D12" s="269">
        <f t="shared" si="0"/>
        <v>5.4175502373018274</v>
      </c>
      <c r="E12" s="22"/>
      <c r="F12" s="180">
        <v>5272</v>
      </c>
      <c r="G12" s="273"/>
      <c r="H12" s="269">
        <v>7.9047590487899955</v>
      </c>
      <c r="I12" s="273"/>
      <c r="J12" s="22">
        <v>6345</v>
      </c>
      <c r="K12" s="269">
        <v>6.0893683180099423</v>
      </c>
    </row>
    <row r="13" spans="1:12" ht="12.75" customHeight="1" x14ac:dyDescent="0.2">
      <c r="A13" s="272" t="s">
        <v>260</v>
      </c>
      <c r="B13" s="22">
        <v>334</v>
      </c>
      <c r="C13" s="22"/>
      <c r="D13" s="269">
        <f t="shared" si="0"/>
        <v>1.6863576693931133</v>
      </c>
      <c r="E13" s="22"/>
      <c r="F13" s="180">
        <v>2131</v>
      </c>
      <c r="G13" s="273"/>
      <c r="H13" s="269">
        <v>3.1951899721114341</v>
      </c>
      <c r="I13" s="273"/>
      <c r="J13" s="22">
        <v>2465</v>
      </c>
      <c r="K13" s="269">
        <v>2.3656884009290007</v>
      </c>
    </row>
    <row r="14" spans="1:12" ht="12.75" customHeight="1" x14ac:dyDescent="0.2">
      <c r="A14" s="272" t="s">
        <v>261</v>
      </c>
      <c r="B14" s="274">
        <v>79</v>
      </c>
      <c r="C14" s="22"/>
      <c r="D14" s="269">
        <f t="shared" si="0"/>
        <v>0.39886902958699383</v>
      </c>
      <c r="E14" s="22"/>
      <c r="F14" s="180">
        <v>478</v>
      </c>
      <c r="G14" s="273"/>
      <c r="H14" s="269">
        <v>0.71670615047830388</v>
      </c>
      <c r="I14" s="273"/>
      <c r="J14" s="22">
        <v>557</v>
      </c>
      <c r="K14" s="269">
        <v>0.53455920459125894</v>
      </c>
    </row>
    <row r="15" spans="1:12" ht="12.75" customHeight="1" x14ac:dyDescent="0.2">
      <c r="A15" s="275" t="s">
        <v>194</v>
      </c>
      <c r="B15" s="10">
        <v>140</v>
      </c>
      <c r="C15" s="274"/>
      <c r="D15" s="269">
        <f t="shared" si="0"/>
        <v>0.70685650812884981</v>
      </c>
      <c r="E15" s="274"/>
      <c r="F15" s="293" t="s">
        <v>319</v>
      </c>
      <c r="G15" s="276"/>
      <c r="H15" s="269">
        <v>0</v>
      </c>
      <c r="I15" s="276"/>
      <c r="J15" s="22">
        <v>140</v>
      </c>
      <c r="K15" s="269">
        <v>0.1343595846369412</v>
      </c>
    </row>
    <row r="16" spans="1:12" s="279" customFormat="1" ht="12.75" customHeight="1" x14ac:dyDescent="0.2">
      <c r="A16" s="191" t="s">
        <v>5</v>
      </c>
      <c r="B16" s="277">
        <f>SUM(B6:B15)</f>
        <v>19806</v>
      </c>
      <c r="C16" s="277"/>
      <c r="D16" s="278">
        <f t="shared" si="0"/>
        <v>100</v>
      </c>
      <c r="E16" s="277"/>
      <c r="F16" s="192">
        <f>SUM(F6:F15)</f>
        <v>66694</v>
      </c>
      <c r="G16" s="192"/>
      <c r="H16" s="278">
        <v>100</v>
      </c>
      <c r="I16" s="192"/>
      <c r="J16" s="277">
        <v>86500</v>
      </c>
      <c r="K16" s="278">
        <v>83.015029079252955</v>
      </c>
    </row>
    <row r="17" spans="1:13" ht="12.75" customHeight="1" x14ac:dyDescent="0.2">
      <c r="A17" s="280" t="s">
        <v>205</v>
      </c>
      <c r="B17" s="270"/>
      <c r="C17" s="270"/>
      <c r="D17" s="270"/>
      <c r="E17" s="270"/>
      <c r="F17" s="270"/>
      <c r="G17" s="271"/>
      <c r="H17" s="281"/>
      <c r="I17" s="271"/>
      <c r="J17" s="270">
        <v>17698</v>
      </c>
      <c r="K17" s="282">
        <v>16.984970920747038</v>
      </c>
    </row>
    <row r="18" spans="1:13" s="71" customFormat="1" ht="12.75" customHeight="1" x14ac:dyDescent="0.2">
      <c r="A18" s="191" t="s">
        <v>13</v>
      </c>
      <c r="B18" s="192"/>
      <c r="C18" s="192"/>
      <c r="D18" s="192"/>
      <c r="E18" s="192"/>
      <c r="F18" s="192"/>
      <c r="G18" s="283"/>
      <c r="H18" s="283"/>
      <c r="I18" s="283"/>
      <c r="J18" s="192">
        <v>104198</v>
      </c>
      <c r="K18" s="278">
        <v>100</v>
      </c>
    </row>
    <row r="19" spans="1:13" ht="12.75" customHeight="1" x14ac:dyDescent="0.2">
      <c r="B19" s="11"/>
      <c r="F19" s="11"/>
      <c r="H19" s="226"/>
      <c r="I19" s="226"/>
    </row>
    <row r="20" spans="1:13" ht="12.75" customHeight="1" x14ac:dyDescent="0.2">
      <c r="J20" s="11"/>
    </row>
    <row r="21" spans="1:13" ht="12.75" customHeight="1" x14ac:dyDescent="0.2">
      <c r="J21" s="11"/>
    </row>
    <row r="22" spans="1:13" ht="12.75" customHeight="1" x14ac:dyDescent="0.2">
      <c r="B22" s="126"/>
      <c r="C22" s="28"/>
      <c r="D22" s="284"/>
      <c r="F22" s="11"/>
      <c r="J22" s="11"/>
    </row>
    <row r="23" spans="1:13" ht="12.75" customHeight="1" x14ac:dyDescent="0.3">
      <c r="A23" s="245" t="s">
        <v>520</v>
      </c>
      <c r="B23" s="246"/>
      <c r="C23" s="246"/>
      <c r="D23" s="246"/>
      <c r="E23" s="246"/>
      <c r="F23" s="246"/>
      <c r="G23" s="246"/>
      <c r="H23" s="247"/>
      <c r="I23" s="247"/>
      <c r="J23" s="247"/>
      <c r="K23" s="247"/>
      <c r="L23" s="247"/>
      <c r="M23"/>
    </row>
    <row r="24" spans="1:13" ht="12.75" customHeight="1" x14ac:dyDescent="0.3">
      <c r="A24" s="15" t="s">
        <v>521</v>
      </c>
      <c r="B24" s="246"/>
      <c r="C24" s="246"/>
      <c r="D24" s="246"/>
      <c r="E24" s="246"/>
      <c r="F24" s="246"/>
      <c r="G24" s="246"/>
      <c r="H24" s="247"/>
      <c r="I24" s="247"/>
      <c r="J24" s="247"/>
      <c r="K24" s="247"/>
      <c r="L24" s="247"/>
      <c r="M24"/>
    </row>
    <row r="25" spans="1:13" ht="12.75" customHeight="1" x14ac:dyDescent="0.3">
      <c r="A25" s="246"/>
      <c r="B25" s="248"/>
      <c r="C25" s="248"/>
      <c r="D25" s="248"/>
      <c r="E25" s="248"/>
      <c r="F25" s="248"/>
      <c r="G25" s="248"/>
      <c r="H25" s="247"/>
      <c r="I25" s="247"/>
      <c r="J25" s="247"/>
      <c r="K25" s="247"/>
      <c r="L25" s="247"/>
      <c r="M25"/>
    </row>
    <row r="26" spans="1:13" ht="12.75" customHeight="1" x14ac:dyDescent="0.25">
      <c r="A26" s="235" t="s">
        <v>48</v>
      </c>
      <c r="B26" s="249" t="s">
        <v>38</v>
      </c>
      <c r="C26" s="249"/>
      <c r="D26" s="249"/>
      <c r="E26" s="249"/>
      <c r="F26" s="249"/>
      <c r="G26" s="250"/>
      <c r="H26" s="249" t="s">
        <v>39</v>
      </c>
      <c r="I26" s="249"/>
      <c r="J26" s="249"/>
      <c r="K26" s="249"/>
      <c r="L26" s="249"/>
      <c r="M26"/>
    </row>
    <row r="27" spans="1:13" ht="12.75" customHeight="1" x14ac:dyDescent="0.25">
      <c r="A27" s="248" t="s">
        <v>49</v>
      </c>
      <c r="B27" s="251" t="s">
        <v>34</v>
      </c>
      <c r="C27" s="251" t="s">
        <v>36</v>
      </c>
      <c r="D27" s="251" t="s">
        <v>31</v>
      </c>
      <c r="E27" s="251" t="s">
        <v>67</v>
      </c>
      <c r="F27" s="251" t="s">
        <v>13</v>
      </c>
      <c r="G27" s="251"/>
      <c r="H27" s="251" t="s">
        <v>34</v>
      </c>
      <c r="I27" s="251" t="s">
        <v>36</v>
      </c>
      <c r="J27" s="251" t="s">
        <v>31</v>
      </c>
      <c r="K27" s="251" t="s">
        <v>67</v>
      </c>
      <c r="L27" s="251" t="s">
        <v>13</v>
      </c>
      <c r="M27"/>
    </row>
    <row r="28" spans="1:13" ht="12.75" customHeight="1" x14ac:dyDescent="0.25">
      <c r="A28" s="252">
        <v>2014</v>
      </c>
      <c r="B28" s="253">
        <v>68801</v>
      </c>
      <c r="C28" s="253">
        <v>3983</v>
      </c>
      <c r="D28" s="253">
        <v>1835</v>
      </c>
      <c r="E28" s="253">
        <v>592</v>
      </c>
      <c r="F28" s="253">
        <v>75211</v>
      </c>
      <c r="G28" s="253"/>
      <c r="H28" s="253">
        <v>173406</v>
      </c>
      <c r="I28" s="253">
        <v>966</v>
      </c>
      <c r="J28" s="254">
        <v>635</v>
      </c>
      <c r="K28" s="254">
        <v>400</v>
      </c>
      <c r="L28" s="253">
        <v>175407</v>
      </c>
      <c r="M28"/>
    </row>
    <row r="29" spans="1:13" ht="12.75" customHeight="1" x14ac:dyDescent="0.25">
      <c r="A29" s="255">
        <v>2015</v>
      </c>
      <c r="B29" s="256">
        <v>68755</v>
      </c>
      <c r="C29" s="256">
        <v>4524</v>
      </c>
      <c r="D29" s="256">
        <v>1766</v>
      </c>
      <c r="E29" s="256">
        <v>633</v>
      </c>
      <c r="F29" s="256">
        <v>75678</v>
      </c>
      <c r="G29" s="256"/>
      <c r="H29" s="256">
        <v>179291</v>
      </c>
      <c r="I29" s="253">
        <v>1058</v>
      </c>
      <c r="J29" s="257">
        <v>689</v>
      </c>
      <c r="K29" s="257">
        <v>503</v>
      </c>
      <c r="L29" s="256">
        <v>181541</v>
      </c>
      <c r="M29"/>
    </row>
    <row r="30" spans="1:13" ht="12.75" customHeight="1" x14ac:dyDescent="0.25">
      <c r="A30" s="255">
        <v>2016</v>
      </c>
      <c r="B30" s="256">
        <v>68758</v>
      </c>
      <c r="C30" s="258">
        <v>5627</v>
      </c>
      <c r="D30" s="256">
        <v>1735</v>
      </c>
      <c r="E30" s="258">
        <v>584</v>
      </c>
      <c r="F30" s="256">
        <v>76704</v>
      </c>
      <c r="G30" s="256"/>
      <c r="H30" s="256">
        <v>186875</v>
      </c>
      <c r="I30" s="253">
        <v>1182</v>
      </c>
      <c r="J30" s="257">
        <v>765</v>
      </c>
      <c r="K30" s="257">
        <v>594</v>
      </c>
      <c r="L30" s="256">
        <v>189416</v>
      </c>
      <c r="M30"/>
    </row>
    <row r="31" spans="1:13" ht="12.75" customHeight="1" x14ac:dyDescent="0.25">
      <c r="A31" s="255">
        <v>2017</v>
      </c>
      <c r="B31" s="258">
        <v>73053</v>
      </c>
      <c r="C31" s="258">
        <v>7282</v>
      </c>
      <c r="D31" s="258">
        <v>2186</v>
      </c>
      <c r="E31" s="256">
        <v>558</v>
      </c>
      <c r="F31" s="258">
        <v>83079</v>
      </c>
      <c r="G31" s="258"/>
      <c r="H31" s="258">
        <v>198415</v>
      </c>
      <c r="I31" s="259">
        <v>1473</v>
      </c>
      <c r="J31" s="257">
        <v>992</v>
      </c>
      <c r="K31" s="257">
        <v>645</v>
      </c>
      <c r="L31" s="258">
        <v>201525</v>
      </c>
      <c r="M31"/>
    </row>
    <row r="32" spans="1:13" ht="12.75" customHeight="1" x14ac:dyDescent="0.25">
      <c r="A32" s="255">
        <v>2018</v>
      </c>
      <c r="B32" s="256">
        <v>71986</v>
      </c>
      <c r="C32" s="256">
        <v>9170</v>
      </c>
      <c r="D32" s="256">
        <v>4194</v>
      </c>
      <c r="E32" s="256">
        <v>528</v>
      </c>
      <c r="F32" s="256">
        <v>85878</v>
      </c>
      <c r="G32" s="256"/>
      <c r="H32" s="256">
        <v>202655</v>
      </c>
      <c r="I32" s="253">
        <v>1697</v>
      </c>
      <c r="J32" s="257">
        <v>1896</v>
      </c>
      <c r="K32" s="257">
        <v>690</v>
      </c>
      <c r="L32" s="256">
        <v>206938</v>
      </c>
      <c r="M32"/>
    </row>
    <row r="33" spans="1:13" ht="12.75" customHeight="1" x14ac:dyDescent="0.25">
      <c r="A33" s="252">
        <v>2019</v>
      </c>
      <c r="B33" s="253">
        <v>74176</v>
      </c>
      <c r="C33" s="253">
        <v>11026</v>
      </c>
      <c r="D33" s="253">
        <v>6160</v>
      </c>
      <c r="E33" s="253">
        <v>475</v>
      </c>
      <c r="F33" s="253">
        <v>91837</v>
      </c>
      <c r="G33" s="253"/>
      <c r="H33" s="253">
        <v>207979</v>
      </c>
      <c r="I33" s="253">
        <v>2023</v>
      </c>
      <c r="J33" s="254">
        <v>3113</v>
      </c>
      <c r="K33" s="254">
        <v>745</v>
      </c>
      <c r="L33" s="253">
        <v>213860</v>
      </c>
      <c r="M33"/>
    </row>
    <row r="34" spans="1:13" ht="12.75" customHeight="1" x14ac:dyDescent="0.25">
      <c r="A34" s="255">
        <v>2020</v>
      </c>
      <c r="B34" s="256">
        <v>81358</v>
      </c>
      <c r="C34" s="256">
        <v>12395</v>
      </c>
      <c r="D34" s="256">
        <v>8871</v>
      </c>
      <c r="E34" s="256">
        <v>447</v>
      </c>
      <c r="F34" s="256">
        <v>103071</v>
      </c>
      <c r="G34" s="256"/>
      <c r="H34" s="256">
        <v>215697</v>
      </c>
      <c r="I34" s="253">
        <v>2374</v>
      </c>
      <c r="J34" s="257">
        <v>5022</v>
      </c>
      <c r="K34" s="257">
        <v>778</v>
      </c>
      <c r="L34" s="256">
        <v>223871</v>
      </c>
      <c r="M34"/>
    </row>
    <row r="35" spans="1:13" ht="12.75" customHeight="1" x14ac:dyDescent="0.25">
      <c r="A35" s="255">
        <v>2021</v>
      </c>
      <c r="B35" s="256">
        <v>78322</v>
      </c>
      <c r="C35" s="258">
        <v>12831</v>
      </c>
      <c r="D35" s="256">
        <v>10739</v>
      </c>
      <c r="E35" s="258">
        <v>409</v>
      </c>
      <c r="F35" s="256">
        <v>102301</v>
      </c>
      <c r="G35" s="256"/>
      <c r="H35" s="256">
        <v>220963</v>
      </c>
      <c r="I35" s="253">
        <v>2923</v>
      </c>
      <c r="J35" s="257">
        <v>6761</v>
      </c>
      <c r="K35" s="257">
        <v>798</v>
      </c>
      <c r="L35" s="256">
        <v>231445</v>
      </c>
      <c r="M35"/>
    </row>
    <row r="36" spans="1:13" ht="12.75" customHeight="1" x14ac:dyDescent="0.25">
      <c r="A36" s="255">
        <v>2022</v>
      </c>
      <c r="B36" s="258">
        <v>77741</v>
      </c>
      <c r="C36" s="258">
        <v>12740</v>
      </c>
      <c r="D36" s="258">
        <v>13278</v>
      </c>
      <c r="E36" s="256">
        <v>377</v>
      </c>
      <c r="F36" s="258">
        <v>104136</v>
      </c>
      <c r="G36" s="258"/>
      <c r="H36" s="258">
        <v>224501</v>
      </c>
      <c r="I36" s="259">
        <v>3255</v>
      </c>
      <c r="J36" s="257">
        <v>8709</v>
      </c>
      <c r="K36" s="257">
        <v>810</v>
      </c>
      <c r="L36" s="258">
        <v>237275</v>
      </c>
      <c r="M36"/>
    </row>
    <row r="37" spans="1:13" ht="12.75" customHeight="1" x14ac:dyDescent="0.25">
      <c r="A37" s="260">
        <v>2023</v>
      </c>
      <c r="B37" s="7">
        <v>77241</v>
      </c>
      <c r="C37" s="7">
        <v>12357</v>
      </c>
      <c r="D37" s="7">
        <v>14247</v>
      </c>
      <c r="E37" s="7">
        <v>353</v>
      </c>
      <c r="F37" s="7">
        <v>104198</v>
      </c>
      <c r="G37" s="7"/>
      <c r="H37" s="7">
        <v>227010</v>
      </c>
      <c r="I37" s="7">
        <v>3409</v>
      </c>
      <c r="J37" s="8">
        <v>10470</v>
      </c>
      <c r="K37" s="8">
        <v>822</v>
      </c>
      <c r="L37" s="7">
        <v>241711</v>
      </c>
      <c r="M37"/>
    </row>
    <row r="38" spans="1:13" ht="12.75" customHeight="1" x14ac:dyDescent="0.3">
      <c r="A38" s="261"/>
      <c r="B38" s="246"/>
      <c r="C38" s="246"/>
      <c r="D38" s="246"/>
      <c r="E38" s="246"/>
      <c r="F38" s="246"/>
      <c r="G38" s="246"/>
      <c r="H38" s="247"/>
      <c r="I38" s="247"/>
      <c r="J38" s="247"/>
      <c r="K38" s="247"/>
      <c r="L38" s="247"/>
      <c r="M38"/>
    </row>
    <row r="39" spans="1:13" ht="12.75" customHeight="1" x14ac:dyDescent="0.25">
      <c r="A39" s="262"/>
      <c r="B39" s="263"/>
      <c r="C39" s="263"/>
      <c r="D39" s="263"/>
      <c r="E39" s="263"/>
      <c r="F39" s="263"/>
      <c r="G39" s="263"/>
      <c r="H39" s="263"/>
      <c r="I39" s="263"/>
      <c r="J39" s="263"/>
      <c r="K39" s="263"/>
      <c r="L39" s="263"/>
      <c r="M39"/>
    </row>
    <row r="40" spans="1:13" ht="12.75" customHeight="1" x14ac:dyDescent="0.25">
      <c r="A40" s="262"/>
      <c r="B40" s="246"/>
      <c r="C40" s="246"/>
      <c r="D40" s="246"/>
      <c r="E40" s="246"/>
      <c r="F40" s="246"/>
      <c r="G40" s="246"/>
      <c r="H40"/>
      <c r="I40"/>
      <c r="J40"/>
      <c r="K40"/>
      <c r="L40"/>
      <c r="M40"/>
    </row>
    <row r="41" spans="1:13" ht="12.75" customHeight="1" x14ac:dyDescent="0.25">
      <c r="A41"/>
      <c r="B41" s="82"/>
      <c r="C41" s="82"/>
      <c r="D41" s="82"/>
      <c r="E41" s="82"/>
      <c r="F41" s="82"/>
      <c r="G41" s="82"/>
      <c r="H41" s="82"/>
      <c r="I41" s="82"/>
      <c r="J41" s="82"/>
      <c r="K41" s="82"/>
      <c r="L41" s="82"/>
      <c r="M41"/>
    </row>
  </sheetData>
  <mergeCells count="3">
    <mergeCell ref="B4:D4"/>
    <mergeCell ref="F4:H4"/>
    <mergeCell ref="J4:K4"/>
  </mergeCells>
  <phoneticPr fontId="13" type="noConversion"/>
  <pageMargins left="0.70866141732283472" right="0.15748031496062992" top="0.98425196850393704" bottom="0.55118110236220474" header="0.51181102362204722" footer="0.51181102362204722"/>
  <pageSetup paperSize="9" orientation="portrait" r:id="rId1"/>
  <headerFooter alignWithMargins="0">
    <oddHeader>&amp;R&amp;"Arial,Fet"MOPED KLASS I</odd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31">
    <pageSetUpPr fitToPage="1"/>
  </sheetPr>
  <dimension ref="A1:O38"/>
  <sheetViews>
    <sheetView showGridLines="0" zoomScaleNormal="100" workbookViewId="0">
      <selection activeCell="F6" sqref="F6"/>
    </sheetView>
  </sheetViews>
  <sheetFormatPr defaultColWidth="9.33203125" defaultRowHeight="12.75" customHeight="1" x14ac:dyDescent="0.25"/>
  <cols>
    <col min="1" max="1" width="14.6640625" style="9" customWidth="1"/>
    <col min="2" max="2" width="7.44140625" style="10" customWidth="1"/>
    <col min="3" max="5" width="14.6640625" style="10" customWidth="1"/>
    <col min="6" max="6" width="13.88671875" style="10" customWidth="1"/>
    <col min="7" max="15" width="8.6640625" customWidth="1"/>
    <col min="16" max="16384" width="9.33203125" style="10"/>
  </cols>
  <sheetData>
    <row r="1" spans="1:15" s="71" customFormat="1" ht="12.75" customHeight="1" x14ac:dyDescent="0.25">
      <c r="A1" s="13" t="s">
        <v>476</v>
      </c>
      <c r="G1"/>
      <c r="H1"/>
      <c r="I1"/>
      <c r="J1"/>
      <c r="K1"/>
      <c r="L1"/>
      <c r="M1"/>
      <c r="N1"/>
      <c r="O1"/>
    </row>
    <row r="2" spans="1:15" ht="12.75" customHeight="1" x14ac:dyDescent="0.25">
      <c r="A2" s="240" t="s">
        <v>477</v>
      </c>
    </row>
    <row r="3" spans="1:15" ht="12.75" customHeight="1" x14ac:dyDescent="0.25">
      <c r="A3" s="16"/>
      <c r="B3" s="17"/>
      <c r="C3" s="17"/>
      <c r="D3" s="17"/>
      <c r="E3" s="17"/>
    </row>
    <row r="4" spans="1:15" ht="12.75" customHeight="1" x14ac:dyDescent="0.25">
      <c r="A4" s="10" t="s">
        <v>33</v>
      </c>
      <c r="B4" s="28" t="s">
        <v>38</v>
      </c>
      <c r="C4" s="28" t="s">
        <v>39</v>
      </c>
      <c r="D4" s="28" t="s">
        <v>77</v>
      </c>
      <c r="E4" s="28" t="s">
        <v>78</v>
      </c>
    </row>
    <row r="5" spans="1:15" ht="12.75" customHeight="1" x14ac:dyDescent="0.25">
      <c r="A5" s="16"/>
      <c r="B5" s="17"/>
      <c r="C5" s="17"/>
      <c r="D5" s="50" t="s">
        <v>79</v>
      </c>
      <c r="E5" s="50" t="s">
        <v>79</v>
      </c>
    </row>
    <row r="6" spans="1:15" ht="12.75" customHeight="1" x14ac:dyDescent="0.25">
      <c r="A6" s="179">
        <v>2014</v>
      </c>
      <c r="B6" s="180">
        <v>324739</v>
      </c>
      <c r="C6" s="180">
        <v>122250</v>
      </c>
      <c r="D6" s="180">
        <v>4661</v>
      </c>
      <c r="E6" s="180">
        <v>1500</v>
      </c>
    </row>
    <row r="7" spans="1:15" ht="12.75" customHeight="1" x14ac:dyDescent="0.25">
      <c r="A7" s="179">
        <v>2015</v>
      </c>
      <c r="B7" s="180">
        <v>326173</v>
      </c>
      <c r="C7" s="180">
        <v>125410</v>
      </c>
      <c r="D7" s="180">
        <v>4910</v>
      </c>
      <c r="E7" s="180">
        <v>1806</v>
      </c>
    </row>
    <row r="8" spans="1:15" ht="12.75" customHeight="1" x14ac:dyDescent="0.25">
      <c r="A8" s="179">
        <v>2016</v>
      </c>
      <c r="B8" s="180">
        <v>329598</v>
      </c>
      <c r="C8" s="180">
        <v>128778</v>
      </c>
      <c r="D8" s="180">
        <v>6962</v>
      </c>
      <c r="E8" s="180">
        <v>1785</v>
      </c>
    </row>
    <row r="9" spans="1:15" ht="12.75" customHeight="1" x14ac:dyDescent="0.25">
      <c r="A9" s="179">
        <v>2017</v>
      </c>
      <c r="B9" s="180">
        <v>334240</v>
      </c>
      <c r="C9" s="180">
        <v>132859</v>
      </c>
      <c r="D9" s="180">
        <v>9308</v>
      </c>
      <c r="E9" s="180">
        <v>2045</v>
      </c>
    </row>
    <row r="10" spans="1:15" ht="12.75" customHeight="1" x14ac:dyDescent="0.25">
      <c r="A10" s="179">
        <v>2018</v>
      </c>
      <c r="B10" s="180">
        <v>337911</v>
      </c>
      <c r="C10" s="180">
        <v>137420</v>
      </c>
      <c r="D10" s="180">
        <v>8995</v>
      </c>
      <c r="E10" s="180">
        <v>2155</v>
      </c>
    </row>
    <row r="11" spans="1:15" ht="12.75" customHeight="1" x14ac:dyDescent="0.25">
      <c r="A11" s="179">
        <v>2019</v>
      </c>
      <c r="B11" s="180">
        <v>346219</v>
      </c>
      <c r="C11" s="180">
        <v>141266</v>
      </c>
      <c r="D11" s="180">
        <v>10310</v>
      </c>
      <c r="E11" s="180">
        <v>2371</v>
      </c>
    </row>
    <row r="12" spans="1:15" ht="12.75" customHeight="1" x14ac:dyDescent="0.25">
      <c r="A12" s="179">
        <v>2020</v>
      </c>
      <c r="B12" s="180">
        <v>357391</v>
      </c>
      <c r="C12" s="180">
        <v>145272</v>
      </c>
      <c r="D12" s="180">
        <v>10590</v>
      </c>
      <c r="E12" s="180">
        <v>2492</v>
      </c>
    </row>
    <row r="13" spans="1:15" ht="12.75" customHeight="1" x14ac:dyDescent="0.25">
      <c r="A13" s="179">
        <v>2021</v>
      </c>
      <c r="B13" s="180">
        <v>374299</v>
      </c>
      <c r="C13" s="180">
        <v>150247</v>
      </c>
      <c r="D13" s="180">
        <v>12535</v>
      </c>
      <c r="E13" s="180">
        <v>2937</v>
      </c>
    </row>
    <row r="14" spans="1:15" ht="12.75" customHeight="1" x14ac:dyDescent="0.25">
      <c r="A14" s="179">
        <v>2022</v>
      </c>
      <c r="B14" s="180">
        <v>384094</v>
      </c>
      <c r="C14" s="180">
        <v>157161</v>
      </c>
      <c r="D14" s="180">
        <v>11753</v>
      </c>
      <c r="E14" s="180">
        <v>3765</v>
      </c>
    </row>
    <row r="15" spans="1:15" ht="12.75" customHeight="1" x14ac:dyDescent="0.25">
      <c r="A15" s="185">
        <v>2023</v>
      </c>
      <c r="B15" s="241">
        <v>390852</v>
      </c>
      <c r="C15" s="241">
        <v>162705</v>
      </c>
      <c r="D15" s="241">
        <v>11867</v>
      </c>
      <c r="E15" s="241">
        <v>4455</v>
      </c>
      <c r="F15" s="69"/>
    </row>
    <row r="20" spans="1:15" s="71" customFormat="1" ht="12.75" customHeight="1" x14ac:dyDescent="0.25">
      <c r="A20" s="13" t="s">
        <v>478</v>
      </c>
      <c r="G20"/>
      <c r="H20"/>
      <c r="I20"/>
      <c r="J20"/>
      <c r="K20"/>
      <c r="L20"/>
      <c r="M20"/>
      <c r="N20"/>
      <c r="O20"/>
    </row>
    <row r="21" spans="1:15" ht="12.75" customHeight="1" x14ac:dyDescent="0.25">
      <c r="A21" s="14" t="s">
        <v>479</v>
      </c>
    </row>
    <row r="22" spans="1:15" ht="12.75" customHeight="1" x14ac:dyDescent="0.25">
      <c r="A22" s="17"/>
      <c r="B22" s="17"/>
      <c r="C22" s="17"/>
      <c r="D22" s="17"/>
      <c r="E22" s="17"/>
      <c r="F22" s="17"/>
    </row>
    <row r="23" spans="1:15" s="9" customFormat="1" ht="12.75" customHeight="1" x14ac:dyDescent="0.25">
      <c r="B23" s="727"/>
      <c r="C23" s="728"/>
      <c r="D23" s="728"/>
      <c r="E23" s="41"/>
      <c r="F23" s="28"/>
      <c r="G23"/>
      <c r="H23"/>
      <c r="I23"/>
      <c r="J23"/>
      <c r="K23"/>
      <c r="L23"/>
      <c r="M23"/>
      <c r="N23"/>
      <c r="O23"/>
    </row>
    <row r="24" spans="1:15" s="174" customFormat="1" ht="13.2" x14ac:dyDescent="0.25">
      <c r="A24" s="242" t="s">
        <v>33</v>
      </c>
      <c r="B24" s="729" t="s">
        <v>28</v>
      </c>
      <c r="C24" s="730"/>
      <c r="D24" s="730"/>
      <c r="E24" s="41" t="s">
        <v>27</v>
      </c>
      <c r="F24" s="28" t="s">
        <v>13</v>
      </c>
      <c r="G24"/>
      <c r="H24"/>
      <c r="I24"/>
      <c r="J24"/>
      <c r="K24"/>
      <c r="L24"/>
      <c r="M24"/>
      <c r="N24"/>
      <c r="O24"/>
    </row>
    <row r="25" spans="1:15" s="9" customFormat="1" ht="12.75" customHeight="1" x14ac:dyDescent="0.25">
      <c r="B25" s="28" t="s">
        <v>80</v>
      </c>
      <c r="C25" s="28" t="s">
        <v>80</v>
      </c>
      <c r="D25" s="28" t="s">
        <v>81</v>
      </c>
      <c r="E25" s="194"/>
      <c r="F25" s="194"/>
      <c r="G25"/>
      <c r="H25"/>
      <c r="I25"/>
      <c r="J25"/>
      <c r="K25"/>
      <c r="L25"/>
      <c r="M25"/>
      <c r="N25"/>
      <c r="O25"/>
    </row>
    <row r="26" spans="1:15" s="9" customFormat="1" ht="12.75" customHeight="1" x14ac:dyDescent="0.25">
      <c r="A26" s="16"/>
      <c r="B26" s="50" t="s">
        <v>82</v>
      </c>
      <c r="C26" s="50" t="s">
        <v>83</v>
      </c>
      <c r="D26" s="50" t="s">
        <v>84</v>
      </c>
      <c r="E26" s="114"/>
      <c r="F26" s="114"/>
      <c r="G26"/>
      <c r="H26"/>
      <c r="I26"/>
      <c r="J26"/>
      <c r="K26"/>
      <c r="L26"/>
      <c r="M26"/>
      <c r="N26"/>
      <c r="O26"/>
    </row>
    <row r="27" spans="1:15" s="9" customFormat="1" ht="12.75" customHeight="1" x14ac:dyDescent="0.25">
      <c r="A27" s="179">
        <v>2014</v>
      </c>
      <c r="B27" s="180">
        <v>127378</v>
      </c>
      <c r="C27" s="180">
        <v>63454</v>
      </c>
      <c r="D27" s="180">
        <v>60243</v>
      </c>
      <c r="E27" s="180">
        <v>73664</v>
      </c>
      <c r="F27" s="180">
        <v>324739</v>
      </c>
      <c r="G27" s="82"/>
      <c r="H27"/>
      <c r="I27"/>
      <c r="J27"/>
      <c r="K27"/>
      <c r="L27"/>
      <c r="M27"/>
      <c r="N27"/>
      <c r="O27"/>
    </row>
    <row r="28" spans="1:15" ht="12.75" customHeight="1" x14ac:dyDescent="0.25">
      <c r="A28" s="179">
        <v>2015</v>
      </c>
      <c r="B28" s="180">
        <v>126116</v>
      </c>
      <c r="C28" s="180">
        <v>64509</v>
      </c>
      <c r="D28" s="180">
        <v>60885</v>
      </c>
      <c r="E28" s="180">
        <v>74663</v>
      </c>
      <c r="F28" s="180">
        <v>326173</v>
      </c>
      <c r="G28" s="82"/>
    </row>
    <row r="29" spans="1:15" s="9" customFormat="1" ht="12.75" customHeight="1" x14ac:dyDescent="0.25">
      <c r="A29" s="179">
        <v>2016</v>
      </c>
      <c r="B29" s="180">
        <v>125053</v>
      </c>
      <c r="C29" s="180">
        <v>65659</v>
      </c>
      <c r="D29" s="180">
        <v>62582</v>
      </c>
      <c r="E29" s="180">
        <v>76304</v>
      </c>
      <c r="F29" s="180">
        <v>329598</v>
      </c>
      <c r="G29" s="82"/>
      <c r="H29"/>
      <c r="I29"/>
      <c r="J29"/>
      <c r="K29"/>
      <c r="L29"/>
      <c r="M29"/>
      <c r="N29"/>
      <c r="O29"/>
    </row>
    <row r="30" spans="1:15" s="126" customFormat="1" ht="12.75" customHeight="1" x14ac:dyDescent="0.25">
      <c r="A30" s="243">
        <v>2017</v>
      </c>
      <c r="B30" s="244">
        <v>124168</v>
      </c>
      <c r="C30" s="244">
        <v>66626</v>
      </c>
      <c r="D30" s="244">
        <v>65009</v>
      </c>
      <c r="E30" s="244">
        <v>78437</v>
      </c>
      <c r="F30" s="244">
        <v>334240</v>
      </c>
      <c r="G30" s="82"/>
      <c r="H30"/>
      <c r="I30"/>
      <c r="J30"/>
      <c r="K30"/>
      <c r="L30"/>
      <c r="M30"/>
      <c r="N30"/>
      <c r="O30"/>
    </row>
    <row r="31" spans="1:15" ht="12.75" customHeight="1" x14ac:dyDescent="0.25">
      <c r="A31" s="179">
        <v>2018</v>
      </c>
      <c r="B31" s="180">
        <v>123416</v>
      </c>
      <c r="C31" s="180">
        <v>67856</v>
      </c>
      <c r="D31" s="180">
        <v>66673</v>
      </c>
      <c r="E31" s="180">
        <v>79966</v>
      </c>
      <c r="F31" s="180">
        <v>337911</v>
      </c>
      <c r="G31" s="82"/>
    </row>
    <row r="32" spans="1:15" ht="12.75" customHeight="1" x14ac:dyDescent="0.25">
      <c r="A32" s="179">
        <v>2019</v>
      </c>
      <c r="B32" s="180">
        <v>122636</v>
      </c>
      <c r="C32" s="180">
        <v>69074</v>
      </c>
      <c r="D32" s="180">
        <v>69584</v>
      </c>
      <c r="E32" s="180">
        <v>84925</v>
      </c>
      <c r="F32" s="180">
        <v>346219</v>
      </c>
      <c r="G32" s="82"/>
    </row>
    <row r="33" spans="1:15" ht="12.75" customHeight="1" x14ac:dyDescent="0.25">
      <c r="A33" s="179">
        <v>2020</v>
      </c>
      <c r="B33" s="180">
        <v>122147</v>
      </c>
      <c r="C33" s="180">
        <v>70850</v>
      </c>
      <c r="D33" s="180">
        <v>70483</v>
      </c>
      <c r="E33" s="180">
        <v>93911</v>
      </c>
      <c r="F33" s="180">
        <v>357391</v>
      </c>
      <c r="G33" s="82"/>
    </row>
    <row r="34" spans="1:15" ht="12.75" customHeight="1" x14ac:dyDescent="0.25">
      <c r="A34" s="179">
        <v>2021</v>
      </c>
      <c r="B34" s="180">
        <v>122032</v>
      </c>
      <c r="C34" s="180">
        <v>72631</v>
      </c>
      <c r="D34" s="180">
        <v>73436</v>
      </c>
      <c r="E34" s="180">
        <v>106200</v>
      </c>
      <c r="F34" s="180">
        <v>374299</v>
      </c>
      <c r="G34" s="82"/>
    </row>
    <row r="35" spans="1:15" ht="12.75" customHeight="1" x14ac:dyDescent="0.25">
      <c r="A35" s="179">
        <v>2022</v>
      </c>
      <c r="B35" s="180">
        <v>121315</v>
      </c>
      <c r="C35" s="180">
        <v>74182</v>
      </c>
      <c r="D35" s="180">
        <v>75609</v>
      </c>
      <c r="E35" s="180">
        <v>112988</v>
      </c>
      <c r="F35" s="180">
        <v>384094</v>
      </c>
      <c r="G35" s="82"/>
    </row>
    <row r="36" spans="1:15" ht="12.75" customHeight="1" x14ac:dyDescent="0.25">
      <c r="A36" s="185">
        <v>2023</v>
      </c>
      <c r="B36" s="29">
        <v>120419</v>
      </c>
      <c r="C36" s="29">
        <v>75546</v>
      </c>
      <c r="D36" s="29">
        <v>77396</v>
      </c>
      <c r="E36" s="29">
        <v>117491</v>
      </c>
      <c r="F36" s="29">
        <v>390852</v>
      </c>
      <c r="G36" s="82"/>
    </row>
    <row r="37" spans="1:15" s="9" customFormat="1" ht="12.75" customHeight="1" x14ac:dyDescent="0.25">
      <c r="G37" s="82"/>
      <c r="H37"/>
      <c r="I37"/>
      <c r="J37"/>
      <c r="K37"/>
      <c r="L37"/>
      <c r="M37"/>
      <c r="N37"/>
      <c r="O37"/>
    </row>
    <row r="38" spans="1:15" s="9" customFormat="1" ht="12.75" customHeight="1" x14ac:dyDescent="0.25">
      <c r="G38"/>
      <c r="H38"/>
      <c r="I38"/>
      <c r="J38"/>
      <c r="K38"/>
      <c r="L38"/>
      <c r="M38"/>
      <c r="N38"/>
      <c r="O38"/>
    </row>
  </sheetData>
  <mergeCells count="2">
    <mergeCell ref="B23:D23"/>
    <mergeCell ref="B24:D24"/>
  </mergeCells>
  <phoneticPr fontId="13" type="noConversion"/>
  <pageMargins left="0.70866141732283472" right="0.15748031496062992" top="0.98425196850393704" bottom="0.55118110236220474" header="0.51181102362204722" footer="0.51181102362204722"/>
  <pageSetup paperSize="9" scale="90" orientation="portrait" r:id="rId1"/>
  <headerFooter alignWithMargins="0">
    <oddHeader>&amp;R&amp;"Arial,Fet"TRAKTORER</oddHead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32">
    <pageSetUpPr fitToPage="1"/>
  </sheetPr>
  <dimension ref="A1:CX53"/>
  <sheetViews>
    <sheetView showGridLines="0" zoomScaleNormal="100" workbookViewId="0">
      <selection activeCell="F32" sqref="F32"/>
    </sheetView>
  </sheetViews>
  <sheetFormatPr defaultColWidth="9.33203125" defaultRowHeight="12.75" customHeight="1" x14ac:dyDescent="0.25"/>
  <cols>
    <col min="1" max="1" width="15" style="10" customWidth="1"/>
    <col min="2" max="2" width="8.5546875" style="10" customWidth="1"/>
    <col min="3" max="3" width="7.33203125" style="10" customWidth="1"/>
    <col min="4" max="4" width="7.5546875" style="10" customWidth="1"/>
    <col min="5" max="5" width="6.6640625" style="10" customWidth="1"/>
    <col min="6" max="6" width="9.33203125" style="10" customWidth="1"/>
    <col min="7" max="7" width="7" style="10" customWidth="1"/>
    <col min="8" max="8" width="9.6640625" style="10" customWidth="1"/>
    <col min="9" max="9" width="3" style="10" customWidth="1"/>
    <col min="10" max="10" width="8.5546875" style="10" customWidth="1"/>
    <col min="11" max="11" width="6" style="10" customWidth="1"/>
    <col min="12" max="12" width="7.6640625" style="10" customWidth="1"/>
    <col min="13" max="13" width="9.33203125" style="28"/>
    <col min="14" max="14" width="9.33203125" style="10"/>
    <col min="15" max="27" width="8.6640625" customWidth="1"/>
    <col min="28" max="16384" width="9.33203125" style="10"/>
  </cols>
  <sheetData>
    <row r="1" spans="1:102" s="9" customFormat="1" ht="12.75" customHeight="1" x14ac:dyDescent="0.25">
      <c r="A1" s="13" t="s">
        <v>480</v>
      </c>
      <c r="B1" s="10"/>
      <c r="C1" s="71"/>
      <c r="D1" s="224"/>
      <c r="E1" s="71"/>
      <c r="F1" s="65"/>
      <c r="G1" s="71"/>
      <c r="H1" s="65"/>
      <c r="I1" s="71"/>
      <c r="J1" s="71"/>
      <c r="K1" s="224"/>
      <c r="M1" s="28"/>
      <c r="O1"/>
      <c r="P1"/>
      <c r="Q1"/>
      <c r="R1"/>
      <c r="S1"/>
      <c r="T1"/>
      <c r="U1"/>
      <c r="V1"/>
      <c r="W1"/>
      <c r="X1"/>
      <c r="Y1"/>
      <c r="Z1"/>
      <c r="AA1"/>
    </row>
    <row r="2" spans="1:102" s="9" customFormat="1" ht="12.75" customHeight="1" x14ac:dyDescent="0.25">
      <c r="A2" s="225" t="s">
        <v>481</v>
      </c>
      <c r="B2" s="10"/>
      <c r="C2" s="10"/>
      <c r="D2" s="226"/>
      <c r="E2" s="10"/>
      <c r="F2" s="11"/>
      <c r="G2" s="10"/>
      <c r="H2" s="11"/>
      <c r="I2" s="10"/>
      <c r="J2" s="10"/>
      <c r="K2" s="226"/>
      <c r="M2" s="28"/>
      <c r="O2"/>
      <c r="P2"/>
      <c r="Q2"/>
      <c r="R2"/>
      <c r="S2"/>
      <c r="T2"/>
      <c r="U2"/>
      <c r="V2"/>
      <c r="W2"/>
      <c r="X2"/>
      <c r="Y2"/>
      <c r="Z2"/>
      <c r="AA2"/>
    </row>
    <row r="3" spans="1:102" s="9" customFormat="1" ht="12.75" customHeight="1" x14ac:dyDescent="0.25">
      <c r="A3" s="17"/>
      <c r="B3" s="173"/>
      <c r="C3" s="17"/>
      <c r="D3" s="227"/>
      <c r="E3" s="17"/>
      <c r="F3" s="173"/>
      <c r="G3" s="17"/>
      <c r="H3" s="173"/>
      <c r="I3" s="17"/>
      <c r="J3" s="17"/>
      <c r="K3" s="227"/>
      <c r="L3" s="16"/>
      <c r="M3" s="28"/>
      <c r="O3"/>
      <c r="P3"/>
      <c r="Q3"/>
      <c r="R3"/>
      <c r="S3"/>
      <c r="T3"/>
      <c r="U3"/>
      <c r="V3"/>
      <c r="W3"/>
      <c r="X3"/>
      <c r="Y3"/>
      <c r="Z3"/>
      <c r="AA3"/>
    </row>
    <row r="4" spans="1:102" s="9" customFormat="1" ht="12.75" customHeight="1" x14ac:dyDescent="0.25">
      <c r="A4" s="174" t="s">
        <v>45</v>
      </c>
      <c r="B4" s="715" t="s">
        <v>85</v>
      </c>
      <c r="C4" s="715"/>
      <c r="D4" s="715"/>
      <c r="E4" s="715"/>
      <c r="F4" s="715"/>
      <c r="G4" s="715"/>
      <c r="H4" s="715"/>
      <c r="I4" s="715"/>
      <c r="J4" s="715"/>
      <c r="K4" s="17"/>
      <c r="L4" s="28" t="s">
        <v>13</v>
      </c>
      <c r="M4"/>
      <c r="N4"/>
      <c r="O4"/>
      <c r="P4"/>
      <c r="Q4"/>
      <c r="R4"/>
      <c r="S4"/>
      <c r="T4"/>
      <c r="U4"/>
      <c r="V4"/>
      <c r="W4"/>
      <c r="X4"/>
      <c r="Y4"/>
      <c r="Z4"/>
      <c r="AA4"/>
    </row>
    <row r="5" spans="1:102" s="9" customFormat="1" ht="12.75" customHeight="1" x14ac:dyDescent="0.25">
      <c r="A5" s="206" t="s">
        <v>47</v>
      </c>
      <c r="B5" s="45" t="s">
        <v>507</v>
      </c>
      <c r="C5" s="45"/>
      <c r="D5" s="45" t="s">
        <v>508</v>
      </c>
      <c r="E5" s="45"/>
      <c r="F5" s="45" t="s">
        <v>509</v>
      </c>
      <c r="G5" s="45"/>
      <c r="H5" s="45" t="s">
        <v>510</v>
      </c>
      <c r="I5" s="45"/>
      <c r="J5" s="45" t="s">
        <v>511</v>
      </c>
      <c r="K5" s="45"/>
      <c r="L5" s="16"/>
      <c r="M5"/>
      <c r="N5"/>
      <c r="O5"/>
      <c r="P5"/>
      <c r="Q5"/>
      <c r="R5"/>
      <c r="S5"/>
      <c r="T5"/>
      <c r="U5"/>
      <c r="V5"/>
      <c r="W5"/>
      <c r="X5"/>
      <c r="Y5"/>
      <c r="Z5"/>
      <c r="AA5"/>
    </row>
    <row r="6" spans="1:102" s="9" customFormat="1" ht="12.75" customHeight="1" x14ac:dyDescent="0.25">
      <c r="A6" s="228" t="s">
        <v>421</v>
      </c>
      <c r="B6" s="229">
        <v>13193</v>
      </c>
      <c r="C6" s="229"/>
      <c r="D6" s="229">
        <v>96890</v>
      </c>
      <c r="E6" s="229"/>
      <c r="F6" s="229">
        <v>34814</v>
      </c>
      <c r="G6" s="229"/>
      <c r="H6" s="229">
        <v>109422</v>
      </c>
      <c r="I6" s="229"/>
      <c r="J6" s="229">
        <v>2958</v>
      </c>
      <c r="K6" s="229"/>
      <c r="L6" s="229">
        <v>257277</v>
      </c>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26"/>
      <c r="CF6" s="11"/>
      <c r="CG6" s="11"/>
      <c r="CH6" s="11"/>
      <c r="CI6" s="11"/>
      <c r="CJ6" s="11"/>
      <c r="CK6" s="11"/>
      <c r="CL6" s="11"/>
      <c r="CM6" s="11"/>
      <c r="CN6" s="11"/>
      <c r="CO6" s="126"/>
      <c r="CP6" s="126"/>
      <c r="CQ6" s="126"/>
      <c r="CR6" s="126"/>
      <c r="CS6" s="126"/>
      <c r="CT6" s="126"/>
      <c r="CV6" s="126"/>
      <c r="CW6" s="126"/>
      <c r="CX6" s="126"/>
    </row>
    <row r="7" spans="1:102" s="9" customFormat="1" ht="12.75" customHeight="1" x14ac:dyDescent="0.25">
      <c r="A7" s="228">
        <v>2005</v>
      </c>
      <c r="B7" s="229">
        <v>153</v>
      </c>
      <c r="C7" s="229"/>
      <c r="D7" s="229">
        <v>2288</v>
      </c>
      <c r="E7" s="229"/>
      <c r="F7" s="229">
        <v>73</v>
      </c>
      <c r="G7" s="229"/>
      <c r="H7" s="229">
        <v>3337</v>
      </c>
      <c r="I7" s="229"/>
      <c r="J7" s="229">
        <v>265</v>
      </c>
      <c r="K7" s="229"/>
      <c r="L7" s="229">
        <v>6116</v>
      </c>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26"/>
      <c r="CF7" s="11"/>
      <c r="CG7" s="11"/>
      <c r="CH7" s="11"/>
      <c r="CI7" s="11"/>
      <c r="CJ7" s="11"/>
      <c r="CK7" s="11"/>
      <c r="CL7" s="11"/>
      <c r="CM7" s="11"/>
      <c r="CN7" s="11"/>
      <c r="CO7" s="126"/>
      <c r="CP7" s="126"/>
      <c r="CQ7" s="126"/>
      <c r="CR7" s="126"/>
      <c r="CS7" s="126"/>
      <c r="CT7" s="126"/>
      <c r="CV7" s="126"/>
      <c r="CW7" s="126"/>
      <c r="CX7" s="126"/>
    </row>
    <row r="8" spans="1:102" s="9" customFormat="1" ht="12.75" customHeight="1" x14ac:dyDescent="0.25">
      <c r="A8" s="228">
        <v>2006</v>
      </c>
      <c r="B8" s="229">
        <v>207</v>
      </c>
      <c r="C8" s="229"/>
      <c r="D8" s="229">
        <v>2873</v>
      </c>
      <c r="E8" s="229"/>
      <c r="F8" s="229">
        <v>89</v>
      </c>
      <c r="G8" s="229"/>
      <c r="H8" s="229">
        <v>3458</v>
      </c>
      <c r="I8" s="229"/>
      <c r="J8" s="229">
        <v>260</v>
      </c>
      <c r="K8" s="229"/>
      <c r="L8" s="229">
        <v>6887</v>
      </c>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26"/>
      <c r="CF8" s="11"/>
      <c r="CG8" s="11"/>
      <c r="CH8" s="11"/>
      <c r="CI8" s="11"/>
      <c r="CJ8" s="11"/>
      <c r="CK8" s="11"/>
      <c r="CL8" s="11"/>
      <c r="CM8" s="11"/>
      <c r="CN8" s="11"/>
      <c r="CO8" s="126"/>
      <c r="CP8" s="126"/>
      <c r="CQ8" s="126"/>
      <c r="CR8" s="126"/>
      <c r="CS8" s="126"/>
      <c r="CT8" s="126"/>
      <c r="CV8" s="126"/>
      <c r="CW8" s="126"/>
      <c r="CX8" s="126"/>
    </row>
    <row r="9" spans="1:102" s="9" customFormat="1" ht="12.75" customHeight="1" x14ac:dyDescent="0.25">
      <c r="A9" s="228">
        <v>2007</v>
      </c>
      <c r="B9" s="229">
        <v>208</v>
      </c>
      <c r="C9" s="229"/>
      <c r="D9" s="229">
        <v>3198</v>
      </c>
      <c r="E9" s="229"/>
      <c r="F9" s="229">
        <v>85</v>
      </c>
      <c r="G9" s="229"/>
      <c r="H9" s="229">
        <v>3559</v>
      </c>
      <c r="I9" s="229"/>
      <c r="J9" s="229">
        <v>441</v>
      </c>
      <c r="K9" s="229"/>
      <c r="L9" s="229">
        <v>7491</v>
      </c>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26"/>
      <c r="CF9" s="11"/>
      <c r="CG9" s="11"/>
      <c r="CH9" s="11"/>
      <c r="CI9" s="11"/>
      <c r="CJ9" s="11"/>
      <c r="CK9" s="11"/>
      <c r="CL9" s="11"/>
      <c r="CM9" s="11"/>
      <c r="CN9" s="11"/>
      <c r="CO9" s="126"/>
      <c r="CP9" s="126"/>
      <c r="CQ9" s="126"/>
      <c r="CR9" s="126"/>
      <c r="CS9" s="126"/>
      <c r="CT9" s="126"/>
      <c r="CV9" s="126"/>
      <c r="CW9" s="126"/>
      <c r="CX9" s="126"/>
    </row>
    <row r="10" spans="1:102" s="9" customFormat="1" ht="12.75" customHeight="1" x14ac:dyDescent="0.25">
      <c r="A10" s="228">
        <v>2008</v>
      </c>
      <c r="B10" s="229">
        <v>170</v>
      </c>
      <c r="C10" s="229"/>
      <c r="D10" s="229">
        <v>2261</v>
      </c>
      <c r="E10" s="229"/>
      <c r="F10" s="229">
        <v>63</v>
      </c>
      <c r="G10" s="229"/>
      <c r="H10" s="229">
        <v>3151</v>
      </c>
      <c r="I10" s="229"/>
      <c r="J10" s="229">
        <v>609</v>
      </c>
      <c r="K10" s="229"/>
      <c r="L10" s="229">
        <v>6254</v>
      </c>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26"/>
      <c r="CF10" s="11"/>
      <c r="CG10" s="11"/>
      <c r="CH10" s="11"/>
      <c r="CI10" s="11"/>
      <c r="CJ10" s="11"/>
      <c r="CK10" s="11"/>
      <c r="CL10" s="11"/>
      <c r="CM10" s="11"/>
      <c r="CN10" s="11"/>
      <c r="CO10" s="163"/>
      <c r="CP10" s="163"/>
      <c r="CQ10" s="163"/>
      <c r="CR10" s="163"/>
      <c r="CS10" s="163"/>
    </row>
    <row r="11" spans="1:102" s="9" customFormat="1" ht="12.75" customHeight="1" x14ac:dyDescent="0.25">
      <c r="A11" s="228">
        <v>2009</v>
      </c>
      <c r="B11" s="229">
        <v>219</v>
      </c>
      <c r="C11" s="229"/>
      <c r="D11" s="229">
        <v>1309</v>
      </c>
      <c r="E11" s="229"/>
      <c r="F11" s="229">
        <v>91</v>
      </c>
      <c r="G11" s="229"/>
      <c r="H11" s="229">
        <v>2417</v>
      </c>
      <c r="I11" s="229"/>
      <c r="J11" s="229">
        <v>444</v>
      </c>
      <c r="K11" s="229"/>
      <c r="L11" s="229">
        <v>4480</v>
      </c>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26"/>
      <c r="CF11" s="11"/>
      <c r="CG11" s="11"/>
      <c r="CH11" s="11"/>
      <c r="CI11" s="11"/>
      <c r="CJ11" s="11"/>
      <c r="CK11" s="11"/>
      <c r="CL11" s="11"/>
      <c r="CM11" s="11"/>
      <c r="CN11" s="11"/>
      <c r="CO11" s="126"/>
      <c r="CP11" s="126"/>
      <c r="CQ11" s="126"/>
      <c r="CR11" s="126"/>
      <c r="CS11" s="126"/>
      <c r="CT11" s="126"/>
      <c r="CV11" s="126"/>
      <c r="CW11" s="126"/>
      <c r="CX11" s="126"/>
    </row>
    <row r="12" spans="1:102" s="9" customFormat="1" ht="12.75" customHeight="1" x14ac:dyDescent="0.25">
      <c r="A12" s="228">
        <v>2010</v>
      </c>
      <c r="B12" s="229">
        <v>263</v>
      </c>
      <c r="C12" s="229"/>
      <c r="D12" s="229">
        <v>1302</v>
      </c>
      <c r="E12" s="229"/>
      <c r="F12" s="229">
        <v>27</v>
      </c>
      <c r="G12" s="229"/>
      <c r="H12" s="229">
        <v>2824</v>
      </c>
      <c r="I12" s="229"/>
      <c r="J12" s="229">
        <v>460</v>
      </c>
      <c r="K12" s="229"/>
      <c r="L12" s="229">
        <v>4876</v>
      </c>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26"/>
      <c r="CF12" s="11"/>
      <c r="CG12" s="11"/>
      <c r="CH12" s="11"/>
      <c r="CI12" s="11"/>
      <c r="CJ12" s="11"/>
      <c r="CK12" s="11"/>
      <c r="CL12" s="11"/>
      <c r="CM12" s="11"/>
      <c r="CN12" s="11"/>
      <c r="CO12" s="126"/>
      <c r="CP12" s="126"/>
      <c r="CQ12" s="126"/>
      <c r="CR12" s="126"/>
      <c r="CS12" s="126"/>
      <c r="CT12" s="126"/>
      <c r="CV12" s="126"/>
      <c r="CW12" s="126"/>
      <c r="CX12" s="126"/>
    </row>
    <row r="13" spans="1:102" s="9" customFormat="1" ht="12.75" customHeight="1" x14ac:dyDescent="0.25">
      <c r="A13" s="228">
        <v>2011</v>
      </c>
      <c r="B13" s="229">
        <v>522</v>
      </c>
      <c r="C13" s="229"/>
      <c r="D13" s="229">
        <v>1050</v>
      </c>
      <c r="E13" s="229"/>
      <c r="F13" s="229">
        <v>53</v>
      </c>
      <c r="G13" s="229"/>
      <c r="H13" s="229">
        <v>3222</v>
      </c>
      <c r="I13" s="229"/>
      <c r="J13" s="229">
        <v>485</v>
      </c>
      <c r="K13" s="229"/>
      <c r="L13" s="229">
        <v>5332</v>
      </c>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26"/>
      <c r="CF13" s="11"/>
      <c r="CG13" s="11"/>
      <c r="CH13" s="11"/>
      <c r="CI13" s="11"/>
      <c r="CJ13" s="11"/>
      <c r="CK13" s="11"/>
      <c r="CL13" s="11"/>
      <c r="CM13" s="11"/>
      <c r="CN13" s="11"/>
      <c r="CO13" s="126"/>
      <c r="CP13" s="126"/>
      <c r="CQ13" s="126"/>
      <c r="CR13" s="126"/>
      <c r="CS13" s="126"/>
      <c r="CT13" s="126"/>
      <c r="CV13" s="126"/>
      <c r="CW13" s="126"/>
      <c r="CX13" s="126"/>
    </row>
    <row r="14" spans="1:102" s="9" customFormat="1" ht="12.75" customHeight="1" x14ac:dyDescent="0.25">
      <c r="A14" s="228">
        <v>2012</v>
      </c>
      <c r="B14" s="229">
        <v>468</v>
      </c>
      <c r="C14" s="229"/>
      <c r="D14" s="229">
        <v>646</v>
      </c>
      <c r="E14" s="229"/>
      <c r="F14" s="229">
        <v>91</v>
      </c>
      <c r="G14" s="229"/>
      <c r="H14" s="229">
        <v>2583</v>
      </c>
      <c r="I14" s="229"/>
      <c r="J14" s="229">
        <v>505</v>
      </c>
      <c r="K14" s="229"/>
      <c r="L14" s="229">
        <v>4293</v>
      </c>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26"/>
      <c r="CF14" s="11"/>
      <c r="CG14" s="11"/>
      <c r="CH14" s="11"/>
      <c r="CI14" s="11"/>
      <c r="CJ14" s="11"/>
      <c r="CK14" s="11"/>
      <c r="CL14" s="11"/>
      <c r="CM14" s="11"/>
      <c r="CN14" s="11"/>
      <c r="CO14" s="126"/>
      <c r="CP14" s="126"/>
      <c r="CQ14" s="126"/>
      <c r="CR14" s="126"/>
      <c r="CS14" s="126"/>
      <c r="CT14" s="126"/>
      <c r="CV14" s="126"/>
      <c r="CW14" s="126"/>
      <c r="CX14" s="126"/>
    </row>
    <row r="15" spans="1:102" s="9" customFormat="1" ht="12.75" customHeight="1" x14ac:dyDescent="0.25">
      <c r="A15" s="228">
        <v>2013</v>
      </c>
      <c r="B15" s="229">
        <v>613</v>
      </c>
      <c r="C15" s="229"/>
      <c r="D15" s="229">
        <v>466</v>
      </c>
      <c r="E15" s="229"/>
      <c r="F15" s="229">
        <v>87</v>
      </c>
      <c r="G15" s="229"/>
      <c r="H15" s="229">
        <v>2335</v>
      </c>
      <c r="I15" s="229"/>
      <c r="J15" s="229">
        <v>444</v>
      </c>
      <c r="K15" s="229"/>
      <c r="L15" s="229">
        <v>3945</v>
      </c>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26"/>
      <c r="CF15" s="11"/>
      <c r="CG15" s="11"/>
      <c r="CH15" s="11"/>
      <c r="CI15" s="11"/>
      <c r="CJ15" s="11"/>
      <c r="CK15" s="11"/>
      <c r="CL15" s="11"/>
      <c r="CM15" s="11"/>
      <c r="CN15" s="11"/>
      <c r="CO15" s="126"/>
      <c r="CP15" s="126"/>
      <c r="CQ15" s="126"/>
      <c r="CR15" s="126"/>
      <c r="CS15" s="126"/>
      <c r="CT15" s="126"/>
      <c r="CV15" s="126"/>
      <c r="CW15" s="126"/>
      <c r="CX15" s="126"/>
    </row>
    <row r="16" spans="1:102" s="9" customFormat="1" ht="12.75" customHeight="1" x14ac:dyDescent="0.25">
      <c r="A16" s="228">
        <v>2014</v>
      </c>
      <c r="B16" s="229">
        <v>1057</v>
      </c>
      <c r="C16" s="229"/>
      <c r="D16" s="229">
        <v>350</v>
      </c>
      <c r="E16" s="229"/>
      <c r="F16" s="229">
        <v>96</v>
      </c>
      <c r="G16" s="229"/>
      <c r="H16" s="229">
        <v>2163</v>
      </c>
      <c r="I16" s="229"/>
      <c r="J16" s="229">
        <v>539</v>
      </c>
      <c r="K16" s="229"/>
      <c r="L16" s="229">
        <v>4205</v>
      </c>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26"/>
      <c r="CF16" s="11"/>
      <c r="CG16" s="11"/>
      <c r="CH16" s="11"/>
      <c r="CI16" s="11"/>
      <c r="CJ16" s="11"/>
      <c r="CK16" s="11"/>
      <c r="CL16" s="11"/>
      <c r="CM16" s="11"/>
      <c r="CN16" s="11"/>
      <c r="CO16" s="126"/>
      <c r="CP16" s="126"/>
      <c r="CQ16" s="126"/>
      <c r="CR16" s="126"/>
      <c r="CS16" s="126"/>
      <c r="CT16" s="126"/>
      <c r="CV16" s="126"/>
      <c r="CW16" s="126"/>
      <c r="CX16" s="126"/>
    </row>
    <row r="17" spans="1:102" s="9" customFormat="1" ht="12.75" customHeight="1" x14ac:dyDescent="0.25">
      <c r="A17" s="228">
        <v>2015</v>
      </c>
      <c r="B17" s="229">
        <v>1885</v>
      </c>
      <c r="C17" s="229"/>
      <c r="D17" s="229">
        <v>289</v>
      </c>
      <c r="E17" s="229"/>
      <c r="F17" s="229">
        <v>158</v>
      </c>
      <c r="G17" s="229"/>
      <c r="H17" s="229">
        <v>2075</v>
      </c>
      <c r="I17" s="229"/>
      <c r="J17" s="229">
        <v>685</v>
      </c>
      <c r="K17" s="229"/>
      <c r="L17" s="229">
        <v>5092</v>
      </c>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26"/>
      <c r="CF17" s="11"/>
      <c r="CG17" s="11"/>
      <c r="CH17" s="11"/>
      <c r="CI17" s="11"/>
      <c r="CJ17" s="11"/>
      <c r="CK17" s="11"/>
      <c r="CL17" s="11"/>
      <c r="CM17" s="11"/>
      <c r="CN17" s="11"/>
      <c r="CO17" s="126"/>
      <c r="CP17" s="126"/>
      <c r="CQ17" s="126"/>
      <c r="CR17" s="126"/>
      <c r="CS17" s="126"/>
      <c r="CT17" s="126"/>
      <c r="CV17" s="126"/>
      <c r="CW17" s="126"/>
      <c r="CX17" s="126"/>
    </row>
    <row r="18" spans="1:102" s="9" customFormat="1" ht="12.75" customHeight="1" x14ac:dyDescent="0.25">
      <c r="A18" s="228">
        <v>2016</v>
      </c>
      <c r="B18" s="229">
        <v>4973</v>
      </c>
      <c r="C18" s="229"/>
      <c r="D18" s="229">
        <v>362</v>
      </c>
      <c r="E18" s="229"/>
      <c r="F18" s="229">
        <v>156</v>
      </c>
      <c r="G18" s="229"/>
      <c r="H18" s="229">
        <v>2421</v>
      </c>
      <c r="I18" s="229"/>
      <c r="J18" s="229">
        <v>753</v>
      </c>
      <c r="K18" s="229"/>
      <c r="L18" s="229">
        <v>8665</v>
      </c>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26"/>
      <c r="CF18" s="11"/>
      <c r="CG18" s="11"/>
      <c r="CH18" s="11"/>
      <c r="CI18" s="11"/>
      <c r="CJ18" s="11"/>
      <c r="CK18" s="11"/>
      <c r="CL18" s="11"/>
      <c r="CM18" s="11"/>
      <c r="CN18" s="11"/>
      <c r="CO18" s="126"/>
      <c r="CP18" s="126"/>
      <c r="CQ18" s="126"/>
      <c r="CR18" s="126"/>
      <c r="CS18" s="126"/>
      <c r="CT18" s="126"/>
      <c r="CV18" s="126"/>
      <c r="CW18" s="126"/>
      <c r="CX18" s="126"/>
    </row>
    <row r="19" spans="1:102" s="9" customFormat="1" ht="12.75" customHeight="1" x14ac:dyDescent="0.25">
      <c r="A19" s="228">
        <v>2017</v>
      </c>
      <c r="B19" s="229">
        <v>5374</v>
      </c>
      <c r="C19" s="229"/>
      <c r="D19" s="229">
        <v>288</v>
      </c>
      <c r="E19" s="229"/>
      <c r="F19" s="229">
        <v>156</v>
      </c>
      <c r="G19" s="229"/>
      <c r="H19" s="229">
        <v>2126</v>
      </c>
      <c r="I19" s="229"/>
      <c r="J19" s="229">
        <v>852</v>
      </c>
      <c r="K19" s="229"/>
      <c r="L19" s="229">
        <v>8796</v>
      </c>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26"/>
      <c r="CF19" s="11"/>
      <c r="CG19" s="11"/>
      <c r="CH19" s="11"/>
      <c r="CI19" s="11"/>
      <c r="CJ19" s="11"/>
      <c r="CK19" s="11"/>
      <c r="CL19" s="11"/>
      <c r="CM19" s="11"/>
      <c r="CN19" s="11"/>
      <c r="CO19" s="126"/>
      <c r="CP19" s="126"/>
      <c r="CQ19" s="126"/>
      <c r="CR19" s="126"/>
      <c r="CS19" s="126"/>
      <c r="CT19" s="126"/>
      <c r="CV19" s="126"/>
      <c r="CW19" s="126"/>
      <c r="CX19" s="126"/>
    </row>
    <row r="20" spans="1:102" s="9" customFormat="1" ht="12.75" customHeight="1" x14ac:dyDescent="0.25">
      <c r="A20" s="228">
        <v>2018</v>
      </c>
      <c r="B20" s="229">
        <v>7029</v>
      </c>
      <c r="C20" s="229"/>
      <c r="D20" s="229">
        <v>571</v>
      </c>
      <c r="E20" s="229"/>
      <c r="F20" s="229">
        <v>112</v>
      </c>
      <c r="G20" s="229"/>
      <c r="H20" s="229">
        <v>1975</v>
      </c>
      <c r="I20" s="229"/>
      <c r="J20" s="229">
        <v>828</v>
      </c>
      <c r="K20" s="229"/>
      <c r="L20" s="229">
        <v>10515</v>
      </c>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26"/>
      <c r="CF20" s="11"/>
      <c r="CG20" s="11"/>
      <c r="CH20" s="11"/>
      <c r="CI20" s="11"/>
      <c r="CJ20" s="11"/>
      <c r="CK20" s="11"/>
      <c r="CL20" s="11"/>
      <c r="CM20" s="11"/>
      <c r="CN20" s="11"/>
      <c r="CO20" s="126"/>
      <c r="CP20" s="126"/>
      <c r="CQ20" s="126"/>
      <c r="CR20" s="126"/>
      <c r="CS20" s="126"/>
      <c r="CT20" s="126"/>
      <c r="CV20" s="126"/>
      <c r="CW20" s="126"/>
      <c r="CX20" s="126"/>
    </row>
    <row r="21" spans="1:102" s="9" customFormat="1" ht="12.75" customHeight="1" x14ac:dyDescent="0.25">
      <c r="A21" s="228">
        <v>2019</v>
      </c>
      <c r="B21" s="229">
        <v>7665</v>
      </c>
      <c r="C21" s="229"/>
      <c r="D21" s="229">
        <v>302</v>
      </c>
      <c r="E21" s="229"/>
      <c r="F21" s="229">
        <v>161</v>
      </c>
      <c r="G21" s="229"/>
      <c r="H21" s="229">
        <v>1738</v>
      </c>
      <c r="I21" s="229"/>
      <c r="J21" s="229">
        <v>735</v>
      </c>
      <c r="K21" s="229"/>
      <c r="L21" s="229">
        <v>10601</v>
      </c>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26"/>
      <c r="CF21" s="11"/>
      <c r="CG21" s="11"/>
      <c r="CH21" s="11"/>
      <c r="CI21" s="11"/>
      <c r="CJ21" s="11"/>
      <c r="CK21" s="11"/>
      <c r="CL21" s="11"/>
      <c r="CM21" s="11"/>
      <c r="CN21" s="11"/>
      <c r="CO21" s="126"/>
      <c r="CP21" s="126"/>
      <c r="CQ21" s="126"/>
      <c r="CR21" s="126"/>
      <c r="CS21" s="126"/>
      <c r="CT21" s="126"/>
      <c r="CV21" s="126"/>
      <c r="CW21" s="126"/>
      <c r="CX21" s="126"/>
    </row>
    <row r="22" spans="1:102" s="9" customFormat="1" ht="12.75" customHeight="1" x14ac:dyDescent="0.25">
      <c r="A22" s="228">
        <v>2020</v>
      </c>
      <c r="B22" s="229">
        <v>7283</v>
      </c>
      <c r="C22" s="229"/>
      <c r="D22" s="229">
        <v>216</v>
      </c>
      <c r="E22" s="229"/>
      <c r="F22" s="229">
        <v>179</v>
      </c>
      <c r="G22" s="229"/>
      <c r="H22" s="229">
        <v>1341</v>
      </c>
      <c r="I22" s="229"/>
      <c r="J22" s="229">
        <v>783</v>
      </c>
      <c r="K22" s="229"/>
      <c r="L22" s="229">
        <v>9802</v>
      </c>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26"/>
      <c r="CF22" s="11"/>
      <c r="CG22" s="11"/>
      <c r="CH22" s="11"/>
      <c r="CI22" s="11"/>
      <c r="CJ22" s="11"/>
      <c r="CK22" s="11"/>
      <c r="CL22" s="11"/>
      <c r="CM22" s="11"/>
      <c r="CN22" s="11"/>
      <c r="CO22" s="126"/>
      <c r="CP22" s="126"/>
      <c r="CQ22" s="126"/>
      <c r="CR22" s="126"/>
      <c r="CS22" s="126"/>
      <c r="CT22" s="126"/>
      <c r="CV22" s="126"/>
      <c r="CW22" s="126"/>
      <c r="CX22" s="126"/>
    </row>
    <row r="23" spans="1:102" s="9" customFormat="1" ht="12.75" customHeight="1" x14ac:dyDescent="0.25">
      <c r="A23" s="228">
        <v>2021</v>
      </c>
      <c r="B23" s="229">
        <v>9341</v>
      </c>
      <c r="C23" s="229"/>
      <c r="D23" s="229">
        <v>223</v>
      </c>
      <c r="E23" s="229"/>
      <c r="F23" s="229">
        <v>140</v>
      </c>
      <c r="G23" s="229"/>
      <c r="H23" s="229">
        <v>1528</v>
      </c>
      <c r="I23" s="229"/>
      <c r="J23" s="229">
        <v>757</v>
      </c>
      <c r="K23" s="229"/>
      <c r="L23" s="229">
        <v>11989</v>
      </c>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26"/>
      <c r="CF23" s="11"/>
      <c r="CG23" s="11"/>
      <c r="CH23" s="11"/>
      <c r="CI23" s="11"/>
      <c r="CJ23" s="11"/>
      <c r="CK23" s="11"/>
      <c r="CL23" s="11"/>
      <c r="CM23" s="11"/>
      <c r="CN23" s="11"/>
      <c r="CO23" s="126"/>
      <c r="CP23" s="126"/>
      <c r="CQ23" s="126"/>
      <c r="CR23" s="126"/>
      <c r="CS23" s="126"/>
      <c r="CT23" s="126"/>
      <c r="CV23" s="126"/>
      <c r="CW23" s="126"/>
      <c r="CX23" s="126"/>
    </row>
    <row r="24" spans="1:102" s="9" customFormat="1" ht="12.75" customHeight="1" x14ac:dyDescent="0.25">
      <c r="A24" s="228">
        <v>2022</v>
      </c>
      <c r="B24" s="229">
        <v>8482</v>
      </c>
      <c r="C24" s="229"/>
      <c r="D24" s="229">
        <v>229</v>
      </c>
      <c r="E24" s="229"/>
      <c r="F24" s="229">
        <v>98</v>
      </c>
      <c r="G24" s="229"/>
      <c r="H24" s="229">
        <v>1167</v>
      </c>
      <c r="I24" s="229"/>
      <c r="J24" s="229">
        <v>774</v>
      </c>
      <c r="K24" s="229"/>
      <c r="L24" s="229">
        <v>10750</v>
      </c>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K24" s="11"/>
      <c r="BL24" s="11"/>
      <c r="BM24" s="11"/>
      <c r="BN24" s="11"/>
      <c r="BO24" s="11"/>
      <c r="BP24" s="11"/>
      <c r="BQ24" s="11"/>
      <c r="BR24" s="11"/>
      <c r="BS24" s="11"/>
      <c r="BT24" s="11"/>
      <c r="BU24" s="11"/>
      <c r="BV24" s="11"/>
      <c r="BW24" s="11"/>
      <c r="BX24" s="11"/>
      <c r="BY24" s="11"/>
      <c r="BZ24" s="11"/>
      <c r="CA24" s="11"/>
      <c r="CB24" s="11"/>
      <c r="CC24" s="11"/>
      <c r="CD24" s="11"/>
      <c r="CE24" s="126"/>
      <c r="CF24" s="11"/>
      <c r="CG24" s="11"/>
      <c r="CH24" s="11"/>
      <c r="CI24" s="11"/>
      <c r="CJ24" s="11"/>
      <c r="CK24" s="11"/>
      <c r="CL24" s="11"/>
      <c r="CM24" s="11"/>
      <c r="CN24" s="11"/>
      <c r="CO24" s="126"/>
      <c r="CP24" s="126"/>
      <c r="CQ24" s="126"/>
      <c r="CR24" s="126"/>
      <c r="CS24" s="126"/>
      <c r="CT24" s="126"/>
      <c r="CV24" s="126"/>
      <c r="CW24" s="126"/>
      <c r="CX24" s="126"/>
    </row>
    <row r="25" spans="1:102" s="9" customFormat="1" ht="12.75" customHeight="1" x14ac:dyDescent="0.25">
      <c r="A25" s="228">
        <v>2023</v>
      </c>
      <c r="B25" s="229">
        <v>2101</v>
      </c>
      <c r="C25" s="229"/>
      <c r="D25" s="229">
        <v>168</v>
      </c>
      <c r="E25" s="229"/>
      <c r="F25" s="229">
        <v>42</v>
      </c>
      <c r="G25" s="229"/>
      <c r="H25" s="229">
        <v>662</v>
      </c>
      <c r="I25" s="229"/>
      <c r="J25" s="229">
        <v>505</v>
      </c>
      <c r="K25" s="229"/>
      <c r="L25" s="229">
        <v>3478</v>
      </c>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K25" s="11"/>
      <c r="BL25" s="11"/>
      <c r="BM25" s="11"/>
      <c r="BN25" s="11"/>
      <c r="BO25" s="11"/>
      <c r="BP25" s="11"/>
      <c r="BQ25" s="11"/>
      <c r="BR25" s="11"/>
      <c r="BS25" s="11"/>
      <c r="BT25" s="11"/>
      <c r="BU25" s="11"/>
      <c r="BV25" s="11"/>
      <c r="BW25" s="11"/>
      <c r="BX25" s="11"/>
      <c r="BY25" s="11"/>
      <c r="BZ25" s="11"/>
      <c r="CA25" s="11"/>
      <c r="CB25" s="11"/>
      <c r="CC25" s="11"/>
      <c r="CD25" s="11"/>
      <c r="CE25" s="126"/>
      <c r="CF25" s="11"/>
      <c r="CG25" s="11"/>
      <c r="CH25" s="11"/>
      <c r="CI25" s="11"/>
      <c r="CJ25" s="11"/>
      <c r="CK25" s="11"/>
      <c r="CL25" s="11"/>
      <c r="CM25" s="11"/>
      <c r="CN25" s="11"/>
      <c r="CO25" s="126"/>
      <c r="CP25" s="126"/>
      <c r="CQ25" s="126"/>
      <c r="CR25" s="126"/>
      <c r="CS25" s="126"/>
      <c r="CT25" s="126"/>
      <c r="CV25" s="126"/>
      <c r="CW25" s="126"/>
      <c r="CX25" s="126"/>
    </row>
    <row r="26" spans="1:102" ht="12.75" customHeight="1" x14ac:dyDescent="0.25">
      <c r="A26" s="215" t="s">
        <v>32</v>
      </c>
      <c r="B26" s="23" t="s">
        <v>319</v>
      </c>
      <c r="C26" s="229"/>
      <c r="D26" s="229">
        <v>1</v>
      </c>
      <c r="E26" s="229"/>
      <c r="F26" s="229">
        <v>2</v>
      </c>
      <c r="G26" s="229"/>
      <c r="H26" s="229">
        <v>5</v>
      </c>
      <c r="I26" s="229"/>
      <c r="J26" s="23" t="s">
        <v>319</v>
      </c>
      <c r="K26" s="229"/>
      <c r="L26" s="229">
        <v>8</v>
      </c>
      <c r="M26"/>
      <c r="N26"/>
      <c r="AB26"/>
      <c r="AC26"/>
      <c r="AD26"/>
      <c r="AE26"/>
      <c r="AF26"/>
      <c r="AG26"/>
      <c r="AH26"/>
      <c r="AI26"/>
      <c r="AJ26"/>
      <c r="AK26"/>
      <c r="AL26"/>
      <c r="AM26"/>
      <c r="AN26"/>
      <c r="AO26"/>
      <c r="AP26"/>
      <c r="AQ26"/>
      <c r="AR26"/>
      <c r="AS26"/>
      <c r="AT26"/>
      <c r="AU26"/>
      <c r="AV26"/>
      <c r="AW26"/>
      <c r="AX26"/>
      <c r="AY26"/>
      <c r="AZ26"/>
      <c r="BA26"/>
      <c r="BB26"/>
      <c r="BC26"/>
      <c r="BD26"/>
      <c r="BE26"/>
      <c r="BH26" s="28"/>
      <c r="BI26" s="28"/>
      <c r="BJ26" s="28"/>
      <c r="BK26" s="28"/>
      <c r="BL26" s="28"/>
      <c r="BM26" s="28"/>
      <c r="BN26" s="28"/>
      <c r="BZ26" s="11"/>
      <c r="CA26" s="11"/>
      <c r="CB26" s="11"/>
      <c r="CC26" s="11"/>
      <c r="CD26" s="11"/>
      <c r="CE26" s="126"/>
      <c r="CF26" s="11"/>
      <c r="CG26" s="11"/>
      <c r="CH26" s="11"/>
      <c r="CI26" s="126"/>
    </row>
    <row r="27" spans="1:102" s="71" customFormat="1" ht="12.75" customHeight="1" x14ac:dyDescent="0.25">
      <c r="A27" s="230" t="s">
        <v>37</v>
      </c>
      <c r="B27" s="192">
        <f>SUM(B6:B26)</f>
        <v>71206</v>
      </c>
      <c r="C27" s="192"/>
      <c r="D27" s="192">
        <f t="shared" ref="D27:L27" si="0">SUM(D6:D26)</f>
        <v>115282</v>
      </c>
      <c r="E27" s="192"/>
      <c r="F27" s="192">
        <f t="shared" si="0"/>
        <v>36773</v>
      </c>
      <c r="G27" s="192"/>
      <c r="H27" s="192">
        <f t="shared" si="0"/>
        <v>153509</v>
      </c>
      <c r="I27" s="192"/>
      <c r="J27" s="192">
        <f t="shared" si="0"/>
        <v>14082</v>
      </c>
      <c r="K27" s="192"/>
      <c r="L27" s="192">
        <f t="shared" si="0"/>
        <v>390852</v>
      </c>
      <c r="M27"/>
      <c r="N27"/>
      <c r="O27"/>
      <c r="P27"/>
      <c r="Q27"/>
      <c r="R27"/>
      <c r="S27"/>
      <c r="T27"/>
      <c r="U27"/>
      <c r="V27"/>
      <c r="W27"/>
      <c r="X27"/>
      <c r="Y27"/>
      <c r="Z27"/>
      <c r="AA27"/>
    </row>
    <row r="28" spans="1:102" ht="12.75" customHeight="1" x14ac:dyDescent="0.25">
      <c r="B28" s="11"/>
      <c r="C28" s="11"/>
      <c r="D28" s="11"/>
      <c r="E28" s="11"/>
      <c r="F28" s="11"/>
      <c r="G28" s="11"/>
      <c r="H28" s="11"/>
      <c r="I28" s="11"/>
      <c r="J28" s="11"/>
      <c r="K28" s="11"/>
      <c r="L28" s="11"/>
      <c r="M28"/>
      <c r="N28"/>
    </row>
    <row r="29" spans="1:102" ht="12.75" customHeight="1" x14ac:dyDescent="0.25">
      <c r="M29"/>
      <c r="N29"/>
    </row>
    <row r="30" spans="1:102" ht="12.75" customHeight="1" x14ac:dyDescent="0.25">
      <c r="M30"/>
      <c r="N30"/>
    </row>
    <row r="31" spans="1:102" ht="12.75" customHeight="1" x14ac:dyDescent="0.25">
      <c r="H31" s="71"/>
      <c r="I31" s="71"/>
      <c r="J31" s="71"/>
      <c r="K31" s="71"/>
      <c r="L31" s="71"/>
      <c r="M31"/>
      <c r="N31"/>
    </row>
    <row r="32" spans="1:102" s="232" customFormat="1" ht="12.75" customHeight="1" x14ac:dyDescent="0.25">
      <c r="A32" s="12" t="s">
        <v>588</v>
      </c>
      <c r="B32" s="231"/>
      <c r="C32" s="231"/>
      <c r="D32" s="231"/>
      <c r="H32" s="233"/>
      <c r="I32" s="233"/>
      <c r="J32" s="233"/>
      <c r="K32" s="233"/>
      <c r="L32" s="233"/>
      <c r="M32" s="233"/>
      <c r="N32" s="233"/>
      <c r="O32"/>
      <c r="P32"/>
      <c r="Q32"/>
      <c r="R32"/>
      <c r="S32"/>
      <c r="T32"/>
      <c r="U32"/>
      <c r="V32"/>
      <c r="W32"/>
      <c r="X32"/>
      <c r="Y32"/>
      <c r="Z32"/>
      <c r="AA32"/>
    </row>
    <row r="33" spans="1:40" s="233" customFormat="1" ht="12.75" customHeight="1" x14ac:dyDescent="0.25">
      <c r="A33" s="15" t="s">
        <v>589</v>
      </c>
      <c r="B33" s="234"/>
      <c r="C33" s="234"/>
      <c r="D33" s="234"/>
      <c r="H33"/>
      <c r="I33"/>
      <c r="J33"/>
      <c r="K33"/>
      <c r="L33"/>
      <c r="M33"/>
      <c r="N33" s="10"/>
      <c r="O33"/>
      <c r="P33"/>
      <c r="Q33"/>
      <c r="R33"/>
      <c r="S33"/>
      <c r="T33"/>
      <c r="U33"/>
      <c r="V33"/>
      <c r="W33"/>
      <c r="X33"/>
      <c r="Y33"/>
      <c r="Z33"/>
      <c r="AA33"/>
    </row>
    <row r="34" spans="1:40" ht="12.75" customHeight="1" x14ac:dyDescent="0.25">
      <c r="A34" s="17"/>
      <c r="B34" s="173"/>
      <c r="C34" s="173"/>
      <c r="D34" s="173"/>
      <c r="E34" s="17"/>
      <c r="F34" s="17"/>
      <c r="G34" s="17"/>
      <c r="H34"/>
      <c r="I34"/>
      <c r="J34"/>
      <c r="K34"/>
      <c r="L34"/>
      <c r="M34"/>
    </row>
    <row r="35" spans="1:40" s="174" customFormat="1" ht="23.25" customHeight="1" x14ac:dyDescent="0.25">
      <c r="A35" s="235" t="s">
        <v>48</v>
      </c>
      <c r="B35" s="236" t="s">
        <v>34</v>
      </c>
      <c r="C35" s="236" t="s">
        <v>36</v>
      </c>
      <c r="D35" s="236" t="s">
        <v>140</v>
      </c>
      <c r="E35" s="236" t="s">
        <v>31</v>
      </c>
      <c r="F35" s="236" t="s">
        <v>67</v>
      </c>
      <c r="G35" s="236" t="s">
        <v>13</v>
      </c>
      <c r="H35"/>
      <c r="I35"/>
      <c r="J35"/>
      <c r="K35"/>
      <c r="L35"/>
      <c r="M35"/>
      <c r="N35"/>
      <c r="O35"/>
      <c r="P35"/>
      <c r="Q35"/>
      <c r="R35"/>
      <c r="S35"/>
      <c r="T35"/>
      <c r="U35"/>
      <c r="V35"/>
      <c r="W35"/>
      <c r="X35"/>
      <c r="Y35"/>
      <c r="Z35"/>
      <c r="AA35"/>
    </row>
    <row r="36" spans="1:40" ht="12.75" customHeight="1" x14ac:dyDescent="0.25">
      <c r="A36" s="237" t="s">
        <v>49</v>
      </c>
      <c r="B36" s="237"/>
      <c r="C36" s="237"/>
      <c r="D36" s="237"/>
      <c r="E36" s="237"/>
      <c r="F36" s="237"/>
      <c r="G36" s="237"/>
      <c r="H36"/>
      <c r="I36"/>
      <c r="J36"/>
      <c r="K36"/>
      <c r="L36"/>
      <c r="M36"/>
      <c r="N36"/>
      <c r="U36" s="232"/>
      <c r="AB36"/>
      <c r="AC36"/>
      <c r="AD36"/>
      <c r="AE36"/>
      <c r="AF36"/>
      <c r="AG36"/>
      <c r="AH36"/>
      <c r="AI36" s="126"/>
      <c r="AJ36" s="126"/>
      <c r="AK36" s="126"/>
      <c r="AL36" s="11"/>
      <c r="AN36" s="28"/>
    </row>
    <row r="37" spans="1:40" ht="12.75" customHeight="1" x14ac:dyDescent="0.25">
      <c r="A37" s="228">
        <v>2014</v>
      </c>
      <c r="B37" s="22">
        <v>22614</v>
      </c>
      <c r="C37" s="23">
        <v>296923</v>
      </c>
      <c r="D37" s="238">
        <v>4972</v>
      </c>
      <c r="E37" s="23">
        <v>226</v>
      </c>
      <c r="F37" s="24">
        <v>4</v>
      </c>
      <c r="G37" s="23">
        <v>324739</v>
      </c>
      <c r="H37"/>
      <c r="I37"/>
      <c r="J37"/>
      <c r="K37"/>
      <c r="L37"/>
      <c r="M37"/>
      <c r="N37"/>
      <c r="U37" s="232"/>
      <c r="AB37"/>
      <c r="AC37"/>
      <c r="AD37"/>
      <c r="AE37"/>
      <c r="AF37"/>
      <c r="AG37"/>
      <c r="AH37"/>
      <c r="AI37" s="126"/>
      <c r="AJ37" s="126"/>
      <c r="AK37" s="126"/>
      <c r="AL37" s="11"/>
      <c r="AN37" s="28"/>
    </row>
    <row r="38" spans="1:40" ht="12.75" customHeight="1" x14ac:dyDescent="0.25">
      <c r="A38" s="228">
        <v>2015</v>
      </c>
      <c r="B38" s="22">
        <v>24523</v>
      </c>
      <c r="C38" s="23">
        <v>296502</v>
      </c>
      <c r="D38" s="238">
        <v>4894</v>
      </c>
      <c r="E38" s="23">
        <v>251</v>
      </c>
      <c r="F38" s="24">
        <v>3</v>
      </c>
      <c r="G38" s="23">
        <v>326173</v>
      </c>
      <c r="H38"/>
      <c r="I38"/>
      <c r="J38"/>
      <c r="K38"/>
      <c r="L38"/>
      <c r="M38"/>
      <c r="N38"/>
      <c r="U38" s="232"/>
      <c r="AB38"/>
      <c r="AC38"/>
      <c r="AD38"/>
      <c r="AE38"/>
      <c r="AF38"/>
      <c r="AG38"/>
      <c r="AH38"/>
      <c r="AI38" s="126"/>
      <c r="AJ38" s="126"/>
      <c r="AK38" s="126"/>
      <c r="AL38" s="11"/>
      <c r="AN38" s="28"/>
    </row>
    <row r="39" spans="1:40" ht="12.75" customHeight="1" x14ac:dyDescent="0.25">
      <c r="A39" s="228">
        <v>2016</v>
      </c>
      <c r="B39" s="22">
        <v>27768</v>
      </c>
      <c r="C39" s="23">
        <v>296698</v>
      </c>
      <c r="D39" s="238">
        <v>4852</v>
      </c>
      <c r="E39" s="23">
        <v>276</v>
      </c>
      <c r="F39" s="24">
        <v>4</v>
      </c>
      <c r="G39" s="23">
        <v>329598</v>
      </c>
      <c r="H39"/>
      <c r="I39"/>
      <c r="J39"/>
      <c r="K39"/>
      <c r="L39"/>
      <c r="M39"/>
      <c r="N39"/>
      <c r="U39" s="232"/>
      <c r="AB39"/>
      <c r="AC39"/>
      <c r="AD39"/>
      <c r="AE39"/>
      <c r="AF39"/>
      <c r="AG39"/>
      <c r="AH39"/>
      <c r="AI39" s="126"/>
      <c r="AJ39" s="126"/>
      <c r="AK39" s="126"/>
      <c r="AL39" s="11"/>
      <c r="AN39" s="28"/>
    </row>
    <row r="40" spans="1:40" ht="12.75" customHeight="1" x14ac:dyDescent="0.25">
      <c r="A40" s="228">
        <v>2017</v>
      </c>
      <c r="B40" s="22">
        <v>32627</v>
      </c>
      <c r="C40" s="23">
        <v>296516</v>
      </c>
      <c r="D40" s="238">
        <v>4779</v>
      </c>
      <c r="E40" s="23">
        <v>314</v>
      </c>
      <c r="F40" s="24">
        <v>4</v>
      </c>
      <c r="G40" s="23">
        <v>334240</v>
      </c>
      <c r="H40"/>
      <c r="I40"/>
      <c r="J40"/>
      <c r="K40"/>
      <c r="L40"/>
      <c r="M40"/>
      <c r="N40"/>
      <c r="U40" s="232"/>
      <c r="AB40"/>
      <c r="AC40"/>
      <c r="AD40"/>
      <c r="AE40"/>
      <c r="AF40"/>
      <c r="AG40"/>
      <c r="AH40"/>
      <c r="AI40" s="126"/>
      <c r="AJ40" s="126"/>
      <c r="AK40" s="126"/>
      <c r="AL40" s="11"/>
      <c r="AN40" s="28"/>
    </row>
    <row r="41" spans="1:40" s="71" customFormat="1" ht="12.75" customHeight="1" x14ac:dyDescent="0.25">
      <c r="A41" s="228">
        <v>2018</v>
      </c>
      <c r="B41" s="22">
        <v>36861</v>
      </c>
      <c r="C41" s="23">
        <v>296028</v>
      </c>
      <c r="D41" s="238">
        <v>4677</v>
      </c>
      <c r="E41" s="23">
        <v>341</v>
      </c>
      <c r="F41" s="24">
        <v>4</v>
      </c>
      <c r="G41" s="23">
        <v>337911</v>
      </c>
      <c r="H41"/>
      <c r="I41"/>
      <c r="J41"/>
      <c r="K41"/>
      <c r="L41"/>
      <c r="M41"/>
      <c r="N41"/>
      <c r="O41"/>
      <c r="P41"/>
      <c r="Q41"/>
      <c r="R41"/>
      <c r="S41"/>
      <c r="T41"/>
      <c r="U41"/>
      <c r="V41"/>
      <c r="W41"/>
      <c r="X41"/>
      <c r="Y41"/>
      <c r="Z41"/>
      <c r="AA41"/>
    </row>
    <row r="42" spans="1:40" s="71" customFormat="1" ht="12.75" customHeight="1" x14ac:dyDescent="0.25">
      <c r="A42" s="228">
        <v>2019</v>
      </c>
      <c r="B42" s="22">
        <v>44160</v>
      </c>
      <c r="C42" s="23">
        <v>297064</v>
      </c>
      <c r="D42" s="238">
        <v>4569</v>
      </c>
      <c r="E42" s="23">
        <v>422</v>
      </c>
      <c r="F42" s="24">
        <v>4</v>
      </c>
      <c r="G42" s="23">
        <v>346219</v>
      </c>
      <c r="H42"/>
      <c r="I42"/>
      <c r="J42"/>
      <c r="K42"/>
      <c r="L42"/>
      <c r="M42"/>
      <c r="N42"/>
      <c r="O42"/>
      <c r="P42"/>
      <c r="Q42"/>
      <c r="R42"/>
      <c r="S42"/>
      <c r="T42"/>
      <c r="U42"/>
      <c r="V42"/>
      <c r="W42"/>
      <c r="X42"/>
      <c r="Y42"/>
      <c r="Z42"/>
      <c r="AA42"/>
    </row>
    <row r="43" spans="1:40" s="71" customFormat="1" ht="12.75" customHeight="1" x14ac:dyDescent="0.25">
      <c r="A43" s="228">
        <v>2020</v>
      </c>
      <c r="B43" s="22">
        <v>54047</v>
      </c>
      <c r="C43" s="23">
        <v>298375</v>
      </c>
      <c r="D43" s="238">
        <v>4503</v>
      </c>
      <c r="E43" s="23">
        <v>462</v>
      </c>
      <c r="F43" s="24">
        <v>4</v>
      </c>
      <c r="G43" s="23">
        <v>357391</v>
      </c>
      <c r="H43"/>
      <c r="M43" s="232"/>
      <c r="N43" s="232"/>
      <c r="O43"/>
      <c r="P43"/>
      <c r="Q43"/>
      <c r="R43"/>
      <c r="S43"/>
      <c r="T43"/>
      <c r="U43"/>
      <c r="V43"/>
      <c r="W43"/>
      <c r="X43"/>
      <c r="Y43"/>
      <c r="Z43"/>
      <c r="AA43"/>
    </row>
    <row r="44" spans="1:40" ht="12.75" customHeight="1" x14ac:dyDescent="0.25">
      <c r="A44" s="228">
        <v>2021</v>
      </c>
      <c r="B44" s="22">
        <v>68001</v>
      </c>
      <c r="C44" s="23">
        <v>301361</v>
      </c>
      <c r="D44" s="238">
        <v>4401</v>
      </c>
      <c r="E44" s="23">
        <v>531</v>
      </c>
      <c r="F44" s="24">
        <v>5</v>
      </c>
      <c r="G44" s="23">
        <v>374299</v>
      </c>
      <c r="H44"/>
      <c r="M44" s="232"/>
      <c r="N44" s="232"/>
    </row>
    <row r="45" spans="1:40" ht="12.75" customHeight="1" x14ac:dyDescent="0.25">
      <c r="A45" s="228">
        <v>2022</v>
      </c>
      <c r="B45" s="22">
        <v>78245</v>
      </c>
      <c r="C45" s="23">
        <v>300948</v>
      </c>
      <c r="D45" s="238">
        <v>4290</v>
      </c>
      <c r="E45" s="23">
        <v>601</v>
      </c>
      <c r="F45" s="24">
        <v>10</v>
      </c>
      <c r="G45" s="23">
        <v>384094</v>
      </c>
      <c r="H45"/>
    </row>
    <row r="46" spans="1:40" ht="12.75" customHeight="1" x14ac:dyDescent="0.25">
      <c r="A46" s="239">
        <v>2023</v>
      </c>
      <c r="B46" s="199">
        <v>86465</v>
      </c>
      <c r="C46" s="199">
        <v>299534</v>
      </c>
      <c r="D46" s="199">
        <v>4201</v>
      </c>
      <c r="E46" s="199">
        <v>638</v>
      </c>
      <c r="F46" s="27">
        <v>14</v>
      </c>
      <c r="G46" s="27">
        <v>390852</v>
      </c>
      <c r="H46"/>
    </row>
    <row r="47" spans="1:40" ht="12.75" customHeight="1" x14ac:dyDescent="0.25">
      <c r="H47"/>
    </row>
    <row r="53" spans="2:7" ht="12.75" customHeight="1" x14ac:dyDescent="0.25">
      <c r="B53" s="11"/>
      <c r="C53" s="11"/>
      <c r="D53" s="11"/>
      <c r="E53" s="11"/>
      <c r="F53" s="11"/>
      <c r="G53" s="11"/>
    </row>
  </sheetData>
  <mergeCells count="1">
    <mergeCell ref="B4:J4"/>
  </mergeCells>
  <phoneticPr fontId="13" type="noConversion"/>
  <pageMargins left="0.70866141732283472" right="0.15748031496062992" top="0.98425196850393704" bottom="0.55118110236220474" header="0.51181102362204722" footer="0.51181102362204722"/>
  <pageSetup paperSize="9" scale="99" orientation="portrait" r:id="rId1"/>
  <headerFooter alignWithMargins="0">
    <oddHeader>&amp;R&amp;"Arial,Fet"TRAKTORER</oddHead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33">
    <pageSetUpPr fitToPage="1"/>
  </sheetPr>
  <dimension ref="A1:IO65"/>
  <sheetViews>
    <sheetView showGridLines="0" topLeftCell="A4" zoomScaleNormal="100" workbookViewId="0">
      <selection activeCell="D18" sqref="D18"/>
    </sheetView>
  </sheetViews>
  <sheetFormatPr defaultColWidth="9.33203125" defaultRowHeight="12.75" customHeight="1" x14ac:dyDescent="0.25"/>
  <cols>
    <col min="1" max="1" width="14" style="70" customWidth="1"/>
    <col min="2" max="2" width="10.109375" style="40" customWidth="1"/>
    <col min="3" max="3" width="15.6640625" style="40" customWidth="1"/>
    <col min="4" max="4" width="21.33203125" style="40" customWidth="1"/>
    <col min="5" max="5" width="2.5546875" style="40" customWidth="1"/>
    <col min="6" max="6" width="15.5546875" style="40" customWidth="1"/>
    <col min="12" max="16384" width="9.33203125" style="40"/>
  </cols>
  <sheetData>
    <row r="1" spans="1:249" s="71" customFormat="1" ht="12.75" customHeight="1" x14ac:dyDescent="0.25">
      <c r="A1" s="13" t="s">
        <v>482</v>
      </c>
      <c r="F1" s="204"/>
      <c r="G1"/>
      <c r="H1"/>
      <c r="I1"/>
      <c r="J1"/>
      <c r="K1"/>
    </row>
    <row r="2" spans="1:249" ht="12.75" customHeight="1" x14ac:dyDescent="0.25">
      <c r="A2" s="205" t="s">
        <v>483</v>
      </c>
    </row>
    <row r="3" spans="1:249" s="9" customFormat="1" ht="12.75" customHeight="1" x14ac:dyDescent="0.25">
      <c r="A3" s="206"/>
      <c r="B3" s="206"/>
      <c r="C3" s="206"/>
      <c r="D3" s="206"/>
      <c r="E3" s="206"/>
      <c r="F3" s="206"/>
      <c r="G3"/>
      <c r="H3"/>
      <c r="I3"/>
      <c r="J3"/>
      <c r="K3"/>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c r="EP3" s="70"/>
      <c r="EQ3" s="70"/>
      <c r="ER3" s="70"/>
      <c r="ES3" s="70"/>
      <c r="ET3" s="70"/>
      <c r="EU3" s="70"/>
      <c r="EV3" s="70"/>
      <c r="EW3" s="70"/>
      <c r="EX3" s="70"/>
      <c r="EY3" s="70"/>
      <c r="EZ3" s="70"/>
      <c r="FA3" s="70"/>
      <c r="FB3" s="70"/>
      <c r="FC3" s="70"/>
      <c r="FD3" s="70"/>
      <c r="FE3" s="70"/>
      <c r="FF3" s="70"/>
      <c r="FG3" s="70"/>
      <c r="FH3" s="70"/>
      <c r="FI3" s="70"/>
      <c r="FJ3" s="70"/>
      <c r="FK3" s="70"/>
      <c r="FL3" s="70"/>
      <c r="FM3" s="70"/>
      <c r="FN3" s="70"/>
      <c r="FO3" s="70"/>
      <c r="FP3" s="70"/>
      <c r="FQ3" s="70"/>
      <c r="FR3" s="70"/>
      <c r="FS3" s="70"/>
      <c r="FT3" s="70"/>
      <c r="FU3" s="70"/>
      <c r="FV3" s="70"/>
      <c r="FW3" s="70"/>
      <c r="FX3" s="70"/>
      <c r="FY3" s="70"/>
      <c r="FZ3" s="70"/>
      <c r="GA3" s="70"/>
      <c r="GB3" s="70"/>
      <c r="GC3" s="70"/>
      <c r="GD3" s="70"/>
      <c r="GE3" s="70"/>
      <c r="GF3" s="70"/>
      <c r="GG3" s="70"/>
      <c r="GH3" s="70"/>
      <c r="GI3" s="70"/>
      <c r="GJ3" s="70"/>
      <c r="GK3" s="70"/>
      <c r="GL3" s="70"/>
      <c r="GM3" s="70"/>
      <c r="GN3" s="70"/>
      <c r="GO3" s="70"/>
      <c r="GP3" s="70"/>
      <c r="GQ3" s="70"/>
      <c r="GR3" s="70"/>
      <c r="GS3" s="70"/>
      <c r="GT3" s="70"/>
      <c r="GU3" s="70"/>
      <c r="GV3" s="70"/>
      <c r="GW3" s="70"/>
      <c r="GX3" s="70"/>
      <c r="GY3" s="70"/>
      <c r="GZ3" s="70"/>
      <c r="HA3" s="70"/>
      <c r="HB3" s="70"/>
      <c r="HC3" s="70"/>
      <c r="HD3" s="70"/>
      <c r="HE3" s="70"/>
      <c r="HF3" s="70"/>
      <c r="HG3" s="70"/>
      <c r="HH3" s="70"/>
      <c r="HI3" s="70"/>
      <c r="HJ3" s="70"/>
      <c r="HK3" s="70"/>
      <c r="HL3" s="70"/>
      <c r="HM3" s="70"/>
      <c r="HN3" s="70"/>
      <c r="HO3" s="70"/>
      <c r="HP3" s="70"/>
      <c r="HQ3" s="70"/>
      <c r="HR3" s="70"/>
      <c r="HS3" s="70"/>
      <c r="HT3" s="70"/>
      <c r="HU3" s="70"/>
      <c r="HV3" s="70"/>
      <c r="HW3" s="70"/>
      <c r="HX3" s="70"/>
      <c r="HY3" s="70"/>
      <c r="HZ3" s="70"/>
      <c r="IA3" s="70"/>
      <c r="IB3" s="70"/>
      <c r="IC3" s="70"/>
      <c r="ID3" s="70"/>
      <c r="IE3" s="70"/>
      <c r="IF3" s="70"/>
      <c r="IG3" s="70"/>
      <c r="IH3" s="70"/>
      <c r="II3" s="70"/>
      <c r="IJ3" s="70"/>
      <c r="IK3" s="70"/>
      <c r="IL3" s="70"/>
      <c r="IM3" s="70"/>
      <c r="IN3" s="70"/>
      <c r="IO3" s="70"/>
    </row>
    <row r="4" spans="1:249" s="10" customFormat="1" ht="12.75" customHeight="1" x14ac:dyDescent="0.2">
      <c r="A4" s="10" t="s">
        <v>89</v>
      </c>
      <c r="B4" s="28" t="s">
        <v>38</v>
      </c>
      <c r="C4" s="28" t="s">
        <v>39</v>
      </c>
      <c r="D4" s="39" t="s">
        <v>1</v>
      </c>
      <c r="E4" s="28"/>
      <c r="F4" s="28" t="s">
        <v>2</v>
      </c>
      <c r="I4" s="28"/>
    </row>
    <row r="5" spans="1:249" s="10" customFormat="1" ht="12.75" customHeight="1" x14ac:dyDescent="0.2">
      <c r="A5" s="87" t="s">
        <v>49</v>
      </c>
      <c r="B5" s="17"/>
      <c r="C5" s="17"/>
      <c r="D5" s="114"/>
      <c r="E5" s="207"/>
      <c r="F5" s="17"/>
      <c r="I5" s="194"/>
    </row>
    <row r="6" spans="1:249" ht="12.75" customHeight="1" x14ac:dyDescent="0.25">
      <c r="A6" s="21">
        <v>2014</v>
      </c>
      <c r="B6" s="208">
        <v>254713</v>
      </c>
      <c r="C6" s="208">
        <v>151639</v>
      </c>
      <c r="D6" s="209">
        <v>15606</v>
      </c>
      <c r="E6" s="210"/>
      <c r="F6" s="208">
        <v>1306</v>
      </c>
      <c r="G6" s="82"/>
      <c r="L6"/>
    </row>
    <row r="7" spans="1:249" ht="12.75" customHeight="1" x14ac:dyDescent="0.25">
      <c r="A7" s="21">
        <v>2015</v>
      </c>
      <c r="B7" s="208">
        <v>264572</v>
      </c>
      <c r="C7" s="208">
        <v>157839</v>
      </c>
      <c r="D7" s="209">
        <v>17651</v>
      </c>
      <c r="E7" s="210"/>
      <c r="F7" s="208">
        <v>1616</v>
      </c>
      <c r="G7" s="82"/>
      <c r="L7"/>
    </row>
    <row r="8" spans="1:249" ht="12.75" customHeight="1" x14ac:dyDescent="0.25">
      <c r="A8" s="21">
        <v>2016</v>
      </c>
      <c r="B8" s="208">
        <v>273794</v>
      </c>
      <c r="C8" s="208">
        <v>162495</v>
      </c>
      <c r="D8" s="209">
        <v>15653</v>
      </c>
      <c r="E8" s="210"/>
      <c r="F8" s="208">
        <v>1780</v>
      </c>
      <c r="G8" s="82"/>
      <c r="L8"/>
    </row>
    <row r="9" spans="1:249" ht="12.75" customHeight="1" x14ac:dyDescent="0.25">
      <c r="A9" s="21">
        <v>2017</v>
      </c>
      <c r="B9" s="208">
        <v>283731</v>
      </c>
      <c r="C9" s="208">
        <v>166091</v>
      </c>
      <c r="D9" s="209">
        <v>15438</v>
      </c>
      <c r="E9" s="210"/>
      <c r="F9" s="208">
        <v>1871</v>
      </c>
      <c r="G9" s="82"/>
      <c r="L9"/>
    </row>
    <row r="10" spans="1:249" ht="13.95" customHeight="1" x14ac:dyDescent="0.25">
      <c r="A10" s="21">
        <v>2018</v>
      </c>
      <c r="B10" s="208">
        <v>290280</v>
      </c>
      <c r="C10" s="208">
        <v>172305</v>
      </c>
      <c r="D10" s="209">
        <v>14722</v>
      </c>
      <c r="E10" s="210"/>
      <c r="F10" s="208">
        <v>2122</v>
      </c>
      <c r="G10" s="82"/>
      <c r="L10"/>
    </row>
    <row r="11" spans="1:249" ht="12.75" customHeight="1" x14ac:dyDescent="0.25">
      <c r="A11" s="21">
        <v>2019</v>
      </c>
      <c r="B11" s="208">
        <v>296876</v>
      </c>
      <c r="C11" s="208">
        <v>178272</v>
      </c>
      <c r="D11" s="209">
        <v>14537</v>
      </c>
      <c r="E11" s="210"/>
      <c r="F11" s="208">
        <v>1830</v>
      </c>
      <c r="G11" s="82"/>
      <c r="L11"/>
    </row>
    <row r="12" spans="1:249" ht="12.75" customHeight="1" x14ac:dyDescent="0.25">
      <c r="A12" s="21">
        <v>2020</v>
      </c>
      <c r="B12" s="208">
        <v>300259</v>
      </c>
      <c r="C12" s="208">
        <v>184955</v>
      </c>
      <c r="D12" s="209">
        <v>12008</v>
      </c>
      <c r="E12" s="210"/>
      <c r="F12" s="208">
        <v>1976</v>
      </c>
      <c r="G12" s="82"/>
      <c r="L12"/>
    </row>
    <row r="13" spans="1:249" ht="12.75" customHeight="1" x14ac:dyDescent="0.25">
      <c r="A13" s="21">
        <v>2021</v>
      </c>
      <c r="B13" s="208">
        <v>308064</v>
      </c>
      <c r="C13" s="208">
        <v>186876</v>
      </c>
      <c r="D13" s="209">
        <v>11882</v>
      </c>
      <c r="E13" s="210"/>
      <c r="F13" s="208">
        <v>2124</v>
      </c>
      <c r="G13" s="82"/>
      <c r="L13"/>
    </row>
    <row r="14" spans="1:249" ht="12.75" customHeight="1" x14ac:dyDescent="0.25">
      <c r="A14" s="21">
        <v>2022</v>
      </c>
      <c r="B14" s="208">
        <v>313067</v>
      </c>
      <c r="C14" s="208">
        <v>191470</v>
      </c>
      <c r="D14" s="209">
        <v>11570</v>
      </c>
      <c r="E14" s="211"/>
      <c r="F14" s="208">
        <v>1958</v>
      </c>
      <c r="L14"/>
    </row>
    <row r="15" spans="1:249" ht="12.75" customHeight="1" x14ac:dyDescent="0.25">
      <c r="A15" s="206">
        <v>2023</v>
      </c>
      <c r="B15" s="31">
        <v>321455</v>
      </c>
      <c r="C15" s="31">
        <v>191879</v>
      </c>
      <c r="D15" s="209">
        <v>11216</v>
      </c>
      <c r="E15" s="47"/>
      <c r="F15" s="31">
        <v>2422</v>
      </c>
      <c r="G15" s="138"/>
      <c r="H15" s="82"/>
      <c r="L15"/>
      <c r="M15"/>
    </row>
    <row r="16" spans="1:249" ht="24.75" customHeight="1" x14ac:dyDescent="0.25">
      <c r="A16" s="731" t="s">
        <v>220</v>
      </c>
      <c r="B16" s="731"/>
      <c r="C16" s="731"/>
      <c r="D16" s="731"/>
      <c r="E16" s="723"/>
      <c r="F16" s="731"/>
      <c r="L16"/>
      <c r="M16"/>
      <c r="N16"/>
      <c r="O16"/>
      <c r="P16"/>
    </row>
    <row r="17" spans="1:249" ht="12.75" customHeight="1" x14ac:dyDescent="0.25">
      <c r="L17"/>
      <c r="M17"/>
      <c r="N17"/>
      <c r="O17"/>
      <c r="P17"/>
    </row>
    <row r="18" spans="1:249" ht="12.75" customHeight="1" x14ac:dyDescent="0.25">
      <c r="L18"/>
      <c r="M18"/>
      <c r="N18"/>
      <c r="O18"/>
      <c r="P18"/>
    </row>
    <row r="19" spans="1:249" ht="12.75" customHeight="1" x14ac:dyDescent="0.25">
      <c r="B19" s="72"/>
      <c r="C19" s="72"/>
      <c r="D19" s="72"/>
      <c r="E19" s="72"/>
      <c r="F19" s="72"/>
      <c r="L19"/>
      <c r="M19"/>
      <c r="N19"/>
      <c r="O19"/>
      <c r="P19"/>
    </row>
    <row r="20" spans="1:249" ht="12.75" customHeight="1" x14ac:dyDescent="0.25">
      <c r="A20" s="212"/>
      <c r="B20" s="71"/>
      <c r="C20" s="71"/>
      <c r="D20" s="71"/>
      <c r="E20" s="71"/>
      <c r="F20" s="71"/>
      <c r="L20"/>
      <c r="M20"/>
      <c r="N20"/>
      <c r="O20"/>
      <c r="P20"/>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c r="BY20" s="71"/>
      <c r="BZ20" s="71"/>
      <c r="CA20" s="71"/>
      <c r="CB20" s="71"/>
      <c r="CC20" s="71"/>
      <c r="CD20" s="71"/>
      <c r="CE20" s="71"/>
      <c r="CF20" s="71"/>
      <c r="CG20" s="71"/>
      <c r="CH20" s="71"/>
      <c r="CI20" s="71"/>
      <c r="CJ20" s="71"/>
      <c r="CK20" s="71"/>
      <c r="CL20" s="71"/>
      <c r="CM20" s="71"/>
      <c r="CN20" s="71"/>
      <c r="CO20" s="71"/>
      <c r="CP20" s="71"/>
      <c r="CQ20" s="71"/>
      <c r="CR20" s="71"/>
      <c r="CS20" s="71"/>
      <c r="CT20" s="71"/>
      <c r="CU20" s="71"/>
      <c r="CV20" s="71"/>
      <c r="CW20" s="71"/>
      <c r="CX20" s="71"/>
      <c r="CY20" s="71"/>
      <c r="CZ20" s="71"/>
      <c r="DA20" s="71"/>
      <c r="DB20" s="71"/>
      <c r="DC20" s="71"/>
      <c r="DD20" s="71"/>
      <c r="DE20" s="71"/>
      <c r="DF20" s="71"/>
      <c r="DG20" s="71"/>
      <c r="DH20" s="71"/>
      <c r="DI20" s="71"/>
      <c r="DJ20" s="71"/>
      <c r="DK20" s="71"/>
      <c r="DL20" s="71"/>
      <c r="DM20" s="71"/>
      <c r="DN20" s="71"/>
      <c r="DO20" s="71"/>
      <c r="DP20" s="71"/>
      <c r="DQ20" s="71"/>
      <c r="DR20" s="71"/>
      <c r="DS20" s="71"/>
      <c r="DT20" s="71"/>
      <c r="DU20" s="71"/>
      <c r="DV20" s="71"/>
      <c r="DW20" s="71"/>
      <c r="DX20" s="71"/>
      <c r="DY20" s="71"/>
      <c r="DZ20" s="71"/>
      <c r="EA20" s="71"/>
      <c r="EB20" s="71"/>
      <c r="EC20" s="71"/>
      <c r="ED20" s="71"/>
      <c r="EE20" s="71"/>
      <c r="EF20" s="71"/>
      <c r="EG20" s="71"/>
      <c r="EH20" s="71"/>
      <c r="EI20" s="71"/>
      <c r="EJ20" s="71"/>
      <c r="EK20" s="71"/>
      <c r="EL20" s="71"/>
      <c r="EM20" s="71"/>
      <c r="EN20" s="71"/>
      <c r="EO20" s="71"/>
      <c r="EP20" s="71"/>
      <c r="EQ20" s="71"/>
      <c r="ER20" s="71"/>
      <c r="ES20" s="71"/>
      <c r="ET20" s="71"/>
      <c r="EU20" s="71"/>
      <c r="EV20" s="71"/>
      <c r="EW20" s="71"/>
      <c r="EX20" s="71"/>
      <c r="EY20" s="71"/>
      <c r="EZ20" s="71"/>
      <c r="FA20" s="71"/>
      <c r="FB20" s="71"/>
      <c r="FC20" s="71"/>
      <c r="FD20" s="71"/>
      <c r="FE20" s="71"/>
      <c r="FF20" s="71"/>
      <c r="FG20" s="71"/>
      <c r="FH20" s="71"/>
      <c r="FI20" s="71"/>
      <c r="FJ20" s="71"/>
      <c r="FK20" s="71"/>
      <c r="FL20" s="71"/>
      <c r="FM20" s="71"/>
      <c r="FN20" s="71"/>
      <c r="FO20" s="71"/>
      <c r="FP20" s="71"/>
      <c r="FQ20" s="71"/>
      <c r="FR20" s="71"/>
      <c r="FS20" s="71"/>
      <c r="FT20" s="71"/>
      <c r="FU20" s="71"/>
      <c r="FV20" s="71"/>
      <c r="FW20" s="71"/>
      <c r="FX20" s="71"/>
      <c r="FY20" s="71"/>
      <c r="FZ20" s="71"/>
      <c r="GA20" s="71"/>
      <c r="GB20" s="71"/>
      <c r="GC20" s="71"/>
      <c r="GD20" s="71"/>
      <c r="GE20" s="71"/>
      <c r="GF20" s="71"/>
      <c r="GG20" s="71"/>
      <c r="GH20" s="71"/>
      <c r="GI20" s="71"/>
      <c r="GJ20" s="71"/>
      <c r="GK20" s="71"/>
      <c r="GL20" s="71"/>
      <c r="GM20" s="71"/>
      <c r="GN20" s="71"/>
      <c r="GO20" s="71"/>
      <c r="GP20" s="71"/>
      <c r="GQ20" s="71"/>
      <c r="GR20" s="71"/>
      <c r="GS20" s="71"/>
      <c r="GT20" s="71"/>
      <c r="GU20" s="71"/>
      <c r="GV20" s="71"/>
      <c r="GW20" s="71"/>
      <c r="GX20" s="71"/>
      <c r="GY20" s="71"/>
      <c r="GZ20" s="71"/>
      <c r="HA20" s="71"/>
      <c r="HB20" s="71"/>
      <c r="HC20" s="71"/>
      <c r="HD20" s="71"/>
      <c r="HE20" s="71"/>
      <c r="HF20" s="71"/>
      <c r="HG20" s="71"/>
      <c r="HH20" s="71"/>
      <c r="HI20" s="71"/>
      <c r="HJ20" s="71"/>
      <c r="HK20" s="71"/>
      <c r="HL20" s="71"/>
      <c r="HM20" s="71"/>
      <c r="HN20" s="71"/>
      <c r="HO20" s="71"/>
      <c r="HP20" s="71"/>
      <c r="HQ20" s="71"/>
      <c r="HR20" s="71"/>
      <c r="HS20" s="71"/>
      <c r="HT20" s="71"/>
      <c r="HU20" s="71"/>
      <c r="HV20" s="71"/>
      <c r="HW20" s="71"/>
      <c r="HX20" s="71"/>
      <c r="HY20" s="71"/>
      <c r="HZ20" s="71"/>
      <c r="IA20" s="71"/>
      <c r="IB20" s="71"/>
      <c r="IC20" s="71"/>
      <c r="ID20" s="71"/>
      <c r="IE20" s="71"/>
      <c r="IF20" s="71"/>
      <c r="IG20" s="71"/>
      <c r="IH20" s="71"/>
      <c r="II20" s="71"/>
      <c r="IJ20" s="71"/>
      <c r="IK20" s="71"/>
      <c r="IL20" s="71"/>
      <c r="IM20" s="71"/>
      <c r="IN20" s="71"/>
      <c r="IO20" s="71"/>
    </row>
    <row r="21" spans="1:249" s="71" customFormat="1" ht="12.75" customHeight="1" x14ac:dyDescent="0.25">
      <c r="A21" s="213" t="s">
        <v>484</v>
      </c>
      <c r="G21"/>
      <c r="H21"/>
      <c r="I21"/>
      <c r="J21"/>
      <c r="K21"/>
      <c r="L21"/>
      <c r="M21"/>
      <c r="N21"/>
      <c r="O21"/>
      <c r="P21"/>
    </row>
    <row r="22" spans="1:249" s="71" customFormat="1" ht="12.75" customHeight="1" x14ac:dyDescent="0.25">
      <c r="A22" s="205" t="s">
        <v>485</v>
      </c>
      <c r="B22" s="40"/>
      <c r="C22" s="40"/>
      <c r="D22" s="40"/>
      <c r="E22" s="40"/>
      <c r="F22" s="40"/>
      <c r="G22"/>
      <c r="H22"/>
      <c r="I22"/>
      <c r="J22"/>
      <c r="K22"/>
      <c r="L22"/>
      <c r="M22"/>
      <c r="N22"/>
      <c r="O22"/>
      <c r="P22"/>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40"/>
      <c r="HH22" s="40"/>
      <c r="HI22" s="40"/>
      <c r="HJ22" s="40"/>
      <c r="HK22" s="40"/>
      <c r="HL22" s="40"/>
      <c r="HM22" s="40"/>
      <c r="HN22" s="40"/>
      <c r="HO22" s="40"/>
      <c r="HP22" s="40"/>
      <c r="HQ22" s="40"/>
      <c r="HR22" s="40"/>
      <c r="HS22" s="40"/>
      <c r="HT22" s="40"/>
      <c r="HU22" s="40"/>
      <c r="HV22" s="40"/>
      <c r="HW22" s="40"/>
      <c r="HX22" s="40"/>
      <c r="HY22" s="40"/>
      <c r="HZ22" s="40"/>
      <c r="IA22" s="40"/>
      <c r="IB22" s="40"/>
      <c r="IC22" s="40"/>
      <c r="ID22" s="40"/>
      <c r="IE22" s="40"/>
      <c r="IF22" s="40"/>
      <c r="IG22" s="40"/>
      <c r="IH22" s="40"/>
      <c r="II22" s="40"/>
      <c r="IJ22" s="40"/>
      <c r="IK22" s="40"/>
      <c r="IL22" s="40"/>
      <c r="IM22" s="40"/>
      <c r="IN22" s="40"/>
      <c r="IO22" s="40"/>
    </row>
    <row r="23" spans="1:249" s="71" customFormat="1" ht="12.75" customHeight="1" x14ac:dyDescent="0.25">
      <c r="A23" s="214"/>
      <c r="B23" s="87"/>
      <c r="C23" s="87"/>
      <c r="D23" s="87"/>
      <c r="E23" s="87"/>
      <c r="F23" s="87"/>
      <c r="G23"/>
      <c r="H23"/>
      <c r="I23"/>
      <c r="J23"/>
      <c r="K23"/>
      <c r="L23"/>
      <c r="M23"/>
      <c r="N23"/>
      <c r="O23"/>
      <c r="P23"/>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c r="DV23" s="40"/>
      <c r="DW23" s="40"/>
      <c r="DX23" s="40"/>
      <c r="DY23" s="40"/>
      <c r="DZ23" s="40"/>
      <c r="EA23" s="40"/>
      <c r="EB23" s="40"/>
      <c r="EC23" s="40"/>
      <c r="ED23" s="40"/>
      <c r="EE23" s="40"/>
      <c r="EF23" s="40"/>
      <c r="EG23" s="40"/>
      <c r="EH23" s="40"/>
      <c r="EI23" s="40"/>
      <c r="EJ23" s="40"/>
      <c r="EK23" s="40"/>
      <c r="EL23" s="40"/>
      <c r="EM23" s="40"/>
      <c r="EN23" s="40"/>
      <c r="EO23" s="40"/>
      <c r="EP23" s="40"/>
      <c r="EQ23" s="40"/>
      <c r="ER23" s="40"/>
      <c r="ES23" s="40"/>
      <c r="ET23" s="40"/>
      <c r="EU23" s="40"/>
      <c r="EV23" s="40"/>
      <c r="EW23" s="40"/>
      <c r="EX23" s="40"/>
      <c r="EY23" s="40"/>
      <c r="EZ23" s="40"/>
      <c r="FA23" s="40"/>
      <c r="FB23" s="40"/>
      <c r="FC23" s="40"/>
      <c r="FD23" s="40"/>
      <c r="FE23" s="40"/>
      <c r="FF23" s="40"/>
      <c r="FG23" s="40"/>
      <c r="FH23" s="40"/>
      <c r="FI23" s="40"/>
      <c r="FJ23" s="40"/>
      <c r="FK23" s="40"/>
      <c r="FL23" s="40"/>
      <c r="FM23" s="40"/>
      <c r="FN23" s="40"/>
      <c r="FO23" s="40"/>
      <c r="FP23" s="40"/>
      <c r="FQ23" s="40"/>
      <c r="FR23" s="40"/>
      <c r="FS23" s="40"/>
      <c r="FT23" s="40"/>
      <c r="FU23" s="40"/>
      <c r="FV23" s="40"/>
      <c r="FW23" s="40"/>
      <c r="FX23" s="40"/>
      <c r="FY23" s="40"/>
      <c r="FZ23" s="40"/>
      <c r="GA23" s="40"/>
      <c r="GB23" s="40"/>
      <c r="GC23" s="40"/>
      <c r="GD23" s="40"/>
      <c r="GE23" s="40"/>
      <c r="GF23" s="40"/>
      <c r="GG23" s="40"/>
      <c r="GH23" s="40"/>
      <c r="GI23" s="40"/>
      <c r="GJ23" s="40"/>
      <c r="GK23" s="40"/>
      <c r="GL23" s="40"/>
      <c r="GM23" s="40"/>
      <c r="GN23" s="40"/>
      <c r="GO23" s="40"/>
      <c r="GP23" s="40"/>
      <c r="GQ23" s="40"/>
      <c r="GR23" s="40"/>
      <c r="GS23" s="40"/>
      <c r="GT23" s="40"/>
      <c r="GU23" s="40"/>
      <c r="GV23" s="40"/>
      <c r="GW23" s="40"/>
      <c r="GX23" s="40"/>
      <c r="GY23" s="40"/>
      <c r="GZ23" s="40"/>
      <c r="HA23" s="40"/>
      <c r="HB23" s="40"/>
      <c r="HC23" s="40"/>
      <c r="HD23" s="40"/>
      <c r="HE23" s="40"/>
      <c r="HF23" s="40"/>
      <c r="HG23" s="40"/>
      <c r="HH23" s="40"/>
      <c r="HI23" s="40"/>
      <c r="HJ23" s="40"/>
      <c r="HK23" s="40"/>
      <c r="HL23" s="40"/>
      <c r="HM23" s="40"/>
      <c r="HN23" s="40"/>
      <c r="HO23" s="40"/>
      <c r="HP23" s="40"/>
      <c r="HQ23" s="40"/>
      <c r="HR23" s="40"/>
      <c r="HS23" s="40"/>
      <c r="HT23" s="40"/>
      <c r="HU23" s="40"/>
      <c r="HV23" s="40"/>
      <c r="HW23" s="40"/>
      <c r="HX23" s="40"/>
      <c r="HY23" s="40"/>
      <c r="HZ23" s="40"/>
      <c r="IA23" s="40"/>
      <c r="IB23" s="40"/>
      <c r="IC23" s="40"/>
      <c r="ID23" s="40"/>
      <c r="IE23" s="40"/>
      <c r="IF23" s="40"/>
      <c r="IG23" s="40"/>
      <c r="IH23" s="40"/>
      <c r="II23" s="40"/>
      <c r="IJ23" s="40"/>
      <c r="IK23" s="40"/>
      <c r="IL23" s="40"/>
      <c r="IM23" s="40"/>
      <c r="IN23" s="40"/>
      <c r="IO23" s="40"/>
    </row>
    <row r="24" spans="1:249" s="10" customFormat="1" ht="12.75" customHeight="1" x14ac:dyDescent="0.2">
      <c r="A24" s="10" t="s">
        <v>89</v>
      </c>
      <c r="B24" s="28" t="s">
        <v>38</v>
      </c>
      <c r="C24" s="28" t="s">
        <v>39</v>
      </c>
      <c r="D24" s="28" t="s">
        <v>1</v>
      </c>
      <c r="E24" s="28"/>
      <c r="F24" s="28" t="s">
        <v>2</v>
      </c>
      <c r="I24" s="28"/>
    </row>
    <row r="25" spans="1:249" s="10" customFormat="1" ht="12.75" customHeight="1" x14ac:dyDescent="0.2">
      <c r="A25" s="87" t="s">
        <v>49</v>
      </c>
      <c r="B25" s="17"/>
      <c r="C25" s="17"/>
      <c r="D25" s="114"/>
      <c r="E25" s="207"/>
      <c r="F25" s="17"/>
      <c r="I25" s="194"/>
    </row>
    <row r="26" spans="1:249" s="70" customFormat="1" ht="12.75" customHeight="1" x14ac:dyDescent="0.25">
      <c r="A26" s="21">
        <v>2014</v>
      </c>
      <c r="B26" s="208">
        <v>164403</v>
      </c>
      <c r="C26" s="208">
        <v>128751</v>
      </c>
      <c r="D26" s="208">
        <v>9052</v>
      </c>
      <c r="E26" s="92"/>
      <c r="F26" s="208">
        <v>935</v>
      </c>
      <c r="G26"/>
      <c r="H26"/>
      <c r="I26"/>
      <c r="J26"/>
      <c r="K26"/>
      <c r="L26"/>
      <c r="M26"/>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c r="DV26" s="40"/>
      <c r="DW26" s="40"/>
      <c r="DX26" s="40"/>
      <c r="DY26" s="40"/>
      <c r="DZ26" s="40"/>
      <c r="EA26" s="40"/>
      <c r="EB26" s="40"/>
      <c r="EC26" s="40"/>
      <c r="ED26" s="40"/>
      <c r="EE26" s="40"/>
      <c r="EF26" s="40"/>
      <c r="EG26" s="40"/>
      <c r="EH26" s="40"/>
      <c r="EI26" s="40"/>
      <c r="EJ26" s="40"/>
      <c r="EK26" s="40"/>
      <c r="EL26" s="40"/>
      <c r="EM26" s="40"/>
      <c r="EN26" s="40"/>
      <c r="EO26" s="40"/>
      <c r="EP26" s="40"/>
      <c r="EQ26" s="40"/>
      <c r="ER26" s="40"/>
      <c r="ES26" s="40"/>
      <c r="ET26" s="40"/>
      <c r="EU26" s="40"/>
      <c r="EV26" s="40"/>
      <c r="EW26" s="40"/>
      <c r="EX26" s="40"/>
      <c r="EY26" s="40"/>
      <c r="EZ26" s="40"/>
      <c r="FA26" s="40"/>
      <c r="FB26" s="40"/>
      <c r="FC26" s="40"/>
      <c r="FD26" s="40"/>
      <c r="FE26" s="40"/>
      <c r="FF26" s="40"/>
      <c r="FG26" s="40"/>
      <c r="FH26" s="40"/>
      <c r="FI26" s="40"/>
      <c r="FJ26" s="40"/>
      <c r="FK26" s="40"/>
      <c r="FL26" s="40"/>
      <c r="FM26" s="40"/>
      <c r="FN26" s="40"/>
      <c r="FO26" s="40"/>
      <c r="FP26" s="40"/>
      <c r="FQ26" s="40"/>
      <c r="FR26" s="40"/>
      <c r="FS26" s="40"/>
      <c r="FT26" s="40"/>
      <c r="FU26" s="40"/>
      <c r="FV26" s="40"/>
      <c r="FW26" s="40"/>
      <c r="FX26" s="40"/>
      <c r="FY26" s="40"/>
      <c r="FZ26" s="40"/>
      <c r="GA26" s="40"/>
      <c r="GB26" s="40"/>
      <c r="GC26" s="40"/>
      <c r="GD26" s="40"/>
      <c r="GE26" s="40"/>
      <c r="GF26" s="40"/>
      <c r="GG26" s="40"/>
      <c r="GH26" s="40"/>
      <c r="GI26" s="40"/>
      <c r="GJ26" s="40"/>
      <c r="GK26" s="40"/>
      <c r="GL26" s="40"/>
      <c r="GM26" s="40"/>
      <c r="GN26" s="40"/>
      <c r="GO26" s="40"/>
      <c r="GP26" s="40"/>
      <c r="GQ26" s="40"/>
      <c r="GR26" s="40"/>
      <c r="GS26" s="40"/>
      <c r="GT26" s="40"/>
      <c r="GU26" s="40"/>
      <c r="GV26" s="40"/>
      <c r="GW26" s="40"/>
      <c r="GX26" s="40"/>
      <c r="GY26" s="40"/>
      <c r="GZ26" s="40"/>
      <c r="HA26" s="40"/>
      <c r="HB26" s="40"/>
      <c r="HC26" s="40"/>
      <c r="HD26" s="40"/>
      <c r="HE26" s="40"/>
      <c r="HF26" s="40"/>
      <c r="HG26" s="40"/>
      <c r="HH26" s="40"/>
      <c r="HI26" s="40"/>
      <c r="HJ26" s="40"/>
      <c r="HK26" s="40"/>
      <c r="HL26" s="40"/>
      <c r="HM26" s="40"/>
      <c r="HN26" s="40"/>
      <c r="HO26" s="40"/>
      <c r="HP26" s="40"/>
      <c r="HQ26" s="40"/>
      <c r="HR26" s="40"/>
      <c r="HS26" s="40"/>
      <c r="HT26" s="40"/>
      <c r="HU26" s="40"/>
      <c r="HV26" s="40"/>
      <c r="HW26" s="40"/>
      <c r="HX26" s="40"/>
      <c r="HY26" s="40"/>
      <c r="HZ26" s="40"/>
      <c r="IA26" s="40"/>
      <c r="IB26" s="40"/>
      <c r="IC26" s="40"/>
      <c r="ID26" s="40"/>
      <c r="IE26" s="40"/>
      <c r="IF26" s="40"/>
      <c r="IG26" s="40"/>
      <c r="IH26" s="40"/>
      <c r="II26" s="40"/>
      <c r="IJ26" s="40"/>
      <c r="IK26" s="40"/>
      <c r="IL26" s="40"/>
      <c r="IM26" s="40"/>
      <c r="IN26" s="40"/>
      <c r="IO26" s="40"/>
    </row>
    <row r="27" spans="1:249" s="70" customFormat="1" ht="12.75" customHeight="1" x14ac:dyDescent="0.25">
      <c r="A27" s="21">
        <v>2015</v>
      </c>
      <c r="B27" s="208">
        <v>168940</v>
      </c>
      <c r="C27" s="208">
        <v>133541</v>
      </c>
      <c r="D27" s="208">
        <v>10454</v>
      </c>
      <c r="E27" s="92"/>
      <c r="F27" s="208">
        <v>1134</v>
      </c>
      <c r="G27"/>
      <c r="H27"/>
      <c r="I27"/>
      <c r="J27"/>
      <c r="K27"/>
      <c r="L27"/>
      <c r="M27"/>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c r="DV27" s="40"/>
      <c r="DW27" s="40"/>
      <c r="DX27" s="40"/>
      <c r="DY27" s="40"/>
      <c r="DZ27" s="40"/>
      <c r="EA27" s="40"/>
      <c r="EB27" s="40"/>
      <c r="EC27" s="40"/>
      <c r="ED27" s="40"/>
      <c r="EE27" s="40"/>
      <c r="EF27" s="40"/>
      <c r="EG27" s="40"/>
      <c r="EH27" s="40"/>
      <c r="EI27" s="40"/>
      <c r="EJ27" s="40"/>
      <c r="EK27" s="40"/>
      <c r="EL27" s="40"/>
      <c r="EM27" s="40"/>
      <c r="EN27" s="40"/>
      <c r="EO27" s="40"/>
      <c r="EP27" s="40"/>
      <c r="EQ27" s="40"/>
      <c r="ER27" s="40"/>
      <c r="ES27" s="40"/>
      <c r="ET27" s="40"/>
      <c r="EU27" s="40"/>
      <c r="EV27" s="40"/>
      <c r="EW27" s="40"/>
      <c r="EX27" s="40"/>
      <c r="EY27" s="40"/>
      <c r="EZ27" s="40"/>
      <c r="FA27" s="40"/>
      <c r="FB27" s="40"/>
      <c r="FC27" s="40"/>
      <c r="FD27" s="40"/>
      <c r="FE27" s="40"/>
      <c r="FF27" s="40"/>
      <c r="FG27" s="40"/>
      <c r="FH27" s="40"/>
      <c r="FI27" s="40"/>
      <c r="FJ27" s="40"/>
      <c r="FK27" s="40"/>
      <c r="FL27" s="40"/>
      <c r="FM27" s="40"/>
      <c r="FN27" s="40"/>
      <c r="FO27" s="40"/>
      <c r="FP27" s="40"/>
      <c r="FQ27" s="40"/>
      <c r="FR27" s="40"/>
      <c r="FS27" s="40"/>
      <c r="FT27" s="40"/>
      <c r="FU27" s="40"/>
      <c r="FV27" s="40"/>
      <c r="FW27" s="40"/>
      <c r="FX27" s="40"/>
      <c r="FY27" s="40"/>
      <c r="FZ27" s="40"/>
      <c r="GA27" s="40"/>
      <c r="GB27" s="40"/>
      <c r="GC27" s="40"/>
      <c r="GD27" s="40"/>
      <c r="GE27" s="40"/>
      <c r="GF27" s="40"/>
      <c r="GG27" s="40"/>
      <c r="GH27" s="40"/>
      <c r="GI27" s="40"/>
      <c r="GJ27" s="40"/>
      <c r="GK27" s="40"/>
      <c r="GL27" s="40"/>
      <c r="GM27" s="40"/>
      <c r="GN27" s="40"/>
      <c r="GO27" s="40"/>
      <c r="GP27" s="40"/>
      <c r="GQ27" s="40"/>
      <c r="GR27" s="40"/>
      <c r="GS27" s="40"/>
      <c r="GT27" s="40"/>
      <c r="GU27" s="40"/>
      <c r="GV27" s="40"/>
      <c r="GW27" s="40"/>
      <c r="GX27" s="40"/>
      <c r="GY27" s="40"/>
      <c r="GZ27" s="40"/>
      <c r="HA27" s="40"/>
      <c r="HB27" s="40"/>
      <c r="HC27" s="40"/>
      <c r="HD27" s="40"/>
      <c r="HE27" s="40"/>
      <c r="HF27" s="40"/>
      <c r="HG27" s="40"/>
      <c r="HH27" s="40"/>
      <c r="HI27" s="40"/>
      <c r="HJ27" s="40"/>
      <c r="HK27" s="40"/>
      <c r="HL27" s="40"/>
      <c r="HM27" s="40"/>
      <c r="HN27" s="40"/>
      <c r="HO27" s="40"/>
      <c r="HP27" s="40"/>
      <c r="HQ27" s="40"/>
      <c r="HR27" s="40"/>
      <c r="HS27" s="40"/>
      <c r="HT27" s="40"/>
      <c r="HU27" s="40"/>
      <c r="HV27" s="40"/>
      <c r="HW27" s="40"/>
      <c r="HX27" s="40"/>
      <c r="HY27" s="40"/>
      <c r="HZ27" s="40"/>
      <c r="IA27" s="40"/>
      <c r="IB27" s="40"/>
      <c r="IC27" s="40"/>
      <c r="ID27" s="40"/>
      <c r="IE27" s="40"/>
      <c r="IF27" s="40"/>
      <c r="IG27" s="40"/>
      <c r="IH27" s="40"/>
      <c r="II27" s="40"/>
      <c r="IJ27" s="40"/>
      <c r="IK27" s="40"/>
      <c r="IL27" s="40"/>
      <c r="IM27" s="40"/>
      <c r="IN27" s="40"/>
      <c r="IO27" s="40"/>
    </row>
    <row r="28" spans="1:249" ht="12.75" customHeight="1" x14ac:dyDescent="0.25">
      <c r="A28" s="215">
        <v>2016</v>
      </c>
      <c r="B28" s="216">
        <v>173601</v>
      </c>
      <c r="C28" s="216">
        <v>136561</v>
      </c>
      <c r="D28" s="216">
        <v>9054</v>
      </c>
      <c r="E28" s="56"/>
      <c r="F28" s="216">
        <v>1370</v>
      </c>
      <c r="L28"/>
      <c r="M28"/>
    </row>
    <row r="29" spans="1:249" ht="12.75" customHeight="1" x14ac:dyDescent="0.25">
      <c r="A29" s="215">
        <v>2017</v>
      </c>
      <c r="B29" s="216">
        <v>180724</v>
      </c>
      <c r="C29" s="216">
        <v>138533</v>
      </c>
      <c r="D29" s="216">
        <v>10510</v>
      </c>
      <c r="E29" s="56"/>
      <c r="F29" s="216">
        <v>1474</v>
      </c>
      <c r="L29"/>
      <c r="M29"/>
    </row>
    <row r="30" spans="1:249" ht="12.75" customHeight="1" x14ac:dyDescent="0.25">
      <c r="A30" s="215">
        <v>2018</v>
      </c>
      <c r="B30" s="216">
        <v>185156</v>
      </c>
      <c r="C30" s="216">
        <v>142955</v>
      </c>
      <c r="D30" s="216">
        <v>10471</v>
      </c>
      <c r="E30" s="56"/>
      <c r="F30" s="216">
        <v>1702</v>
      </c>
      <c r="L30"/>
      <c r="M30"/>
    </row>
    <row r="31" spans="1:249" ht="12.75" customHeight="1" x14ac:dyDescent="0.25">
      <c r="A31" s="217">
        <v>2019</v>
      </c>
      <c r="B31" s="31">
        <v>189876</v>
      </c>
      <c r="C31" s="31">
        <v>146710</v>
      </c>
      <c r="D31" s="31">
        <v>10147</v>
      </c>
      <c r="E31" s="56"/>
      <c r="F31" s="31">
        <v>1544</v>
      </c>
      <c r="L31"/>
      <c r="M31"/>
    </row>
    <row r="32" spans="1:249" ht="12.75" customHeight="1" x14ac:dyDescent="0.25">
      <c r="A32" s="217">
        <v>2020</v>
      </c>
      <c r="B32" s="31">
        <v>191800</v>
      </c>
      <c r="C32" s="31">
        <v>151700</v>
      </c>
      <c r="D32" s="31">
        <v>8467</v>
      </c>
      <c r="E32" s="56"/>
      <c r="F32" s="31">
        <v>1588</v>
      </c>
      <c r="L32"/>
      <c r="M32"/>
    </row>
    <row r="33" spans="1:249" ht="12.75" customHeight="1" x14ac:dyDescent="0.25">
      <c r="A33" s="217">
        <v>2021</v>
      </c>
      <c r="B33" s="31">
        <v>198223</v>
      </c>
      <c r="C33" s="31">
        <v>152137</v>
      </c>
      <c r="D33" s="31">
        <v>8670</v>
      </c>
      <c r="E33" s="56"/>
      <c r="F33" s="31">
        <v>1783</v>
      </c>
      <c r="L33"/>
      <c r="M33"/>
    </row>
    <row r="34" spans="1:249" ht="12.75" customHeight="1" x14ac:dyDescent="0.25">
      <c r="A34" s="217">
        <v>2022</v>
      </c>
      <c r="B34" s="31">
        <v>202677</v>
      </c>
      <c r="C34" s="31">
        <v>154919</v>
      </c>
      <c r="D34" s="31">
        <v>8760</v>
      </c>
      <c r="E34" s="56"/>
      <c r="F34" s="31">
        <v>1520</v>
      </c>
      <c r="L34"/>
      <c r="M34"/>
    </row>
    <row r="35" spans="1:249" ht="12.75" customHeight="1" x14ac:dyDescent="0.25">
      <c r="A35" s="217">
        <v>2023</v>
      </c>
      <c r="B35" s="31">
        <v>210784</v>
      </c>
      <c r="C35" s="31">
        <v>153900</v>
      </c>
      <c r="D35" s="31">
        <v>8947</v>
      </c>
      <c r="E35" s="31"/>
      <c r="F35" s="31">
        <v>1895</v>
      </c>
      <c r="L35"/>
    </row>
    <row r="36" spans="1:249" ht="13.2" x14ac:dyDescent="0.25">
      <c r="A36" s="218"/>
      <c r="B36" s="218"/>
      <c r="C36" s="218"/>
      <c r="D36" s="218"/>
      <c r="E36" s="219"/>
      <c r="F36" s="218"/>
    </row>
    <row r="40" spans="1:249" ht="12.75" customHeight="1" x14ac:dyDescent="0.25">
      <c r="A40" s="213" t="s">
        <v>486</v>
      </c>
      <c r="B40" s="71"/>
      <c r="C40" s="71"/>
      <c r="D40" s="71"/>
      <c r="E40" s="71"/>
      <c r="F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c r="DQ40" s="71"/>
      <c r="DR40" s="71"/>
      <c r="DS40" s="71"/>
      <c r="DT40" s="71"/>
      <c r="DU40" s="71"/>
      <c r="DV40" s="71"/>
      <c r="DW40" s="71"/>
      <c r="DX40" s="71"/>
      <c r="DY40" s="71"/>
      <c r="DZ40" s="71"/>
      <c r="EA40" s="71"/>
      <c r="EB40" s="71"/>
      <c r="EC40" s="71"/>
      <c r="ED40" s="71"/>
      <c r="EE40" s="71"/>
      <c r="EF40" s="71"/>
      <c r="EG40" s="71"/>
      <c r="EH40" s="71"/>
      <c r="EI40" s="71"/>
      <c r="EJ40" s="71"/>
      <c r="EK40" s="71"/>
      <c r="EL40" s="71"/>
      <c r="EM40" s="71"/>
      <c r="EN40" s="71"/>
      <c r="EO40" s="71"/>
      <c r="EP40" s="71"/>
      <c r="EQ40" s="71"/>
      <c r="ER40" s="71"/>
      <c r="ES40" s="71"/>
      <c r="ET40" s="71"/>
      <c r="EU40" s="71"/>
      <c r="EV40" s="71"/>
      <c r="EW40" s="71"/>
      <c r="EX40" s="71"/>
      <c r="EY40" s="71"/>
      <c r="EZ40" s="71"/>
      <c r="FA40" s="71"/>
      <c r="FB40" s="71"/>
      <c r="FC40" s="71"/>
      <c r="FD40" s="71"/>
      <c r="FE40" s="71"/>
      <c r="FF40" s="71"/>
      <c r="FG40" s="71"/>
      <c r="FH40" s="71"/>
      <c r="FI40" s="71"/>
      <c r="FJ40" s="71"/>
      <c r="FK40" s="71"/>
      <c r="FL40" s="71"/>
      <c r="FM40" s="71"/>
      <c r="FN40" s="71"/>
      <c r="FO40" s="71"/>
      <c r="FP40" s="71"/>
      <c r="FQ40" s="71"/>
      <c r="FR40" s="71"/>
      <c r="FS40" s="71"/>
      <c r="FT40" s="71"/>
      <c r="FU40" s="71"/>
      <c r="FV40" s="71"/>
      <c r="FW40" s="71"/>
      <c r="FX40" s="71"/>
      <c r="FY40" s="71"/>
      <c r="FZ40" s="71"/>
      <c r="GA40" s="71"/>
      <c r="GB40" s="71"/>
      <c r="GC40" s="71"/>
      <c r="GD40" s="71"/>
      <c r="GE40" s="71"/>
      <c r="GF40" s="71"/>
      <c r="GG40" s="71"/>
      <c r="GH40" s="71"/>
      <c r="GI40" s="71"/>
      <c r="GJ40" s="71"/>
      <c r="GK40" s="71"/>
      <c r="GL40" s="71"/>
      <c r="GM40" s="71"/>
      <c r="GN40" s="71"/>
      <c r="GO40" s="71"/>
      <c r="GP40" s="71"/>
      <c r="GQ40" s="71"/>
      <c r="GR40" s="71"/>
      <c r="GS40" s="71"/>
      <c r="GT40" s="71"/>
      <c r="GU40" s="71"/>
      <c r="GV40" s="71"/>
      <c r="GW40" s="71"/>
      <c r="GX40" s="71"/>
      <c r="GY40" s="71"/>
      <c r="GZ40" s="71"/>
      <c r="HA40" s="71"/>
      <c r="HB40" s="71"/>
      <c r="HC40" s="71"/>
      <c r="HD40" s="71"/>
      <c r="HE40" s="71"/>
      <c r="HF40" s="71"/>
      <c r="HG40" s="71"/>
      <c r="HH40" s="71"/>
      <c r="HI40" s="71"/>
      <c r="HJ40" s="71"/>
      <c r="HK40" s="71"/>
      <c r="HL40" s="71"/>
      <c r="HM40" s="71"/>
      <c r="HN40" s="71"/>
      <c r="HO40" s="71"/>
      <c r="HP40" s="71"/>
      <c r="HQ40" s="71"/>
      <c r="HR40" s="71"/>
      <c r="HS40" s="71"/>
      <c r="HT40" s="71"/>
      <c r="HU40" s="71"/>
      <c r="HV40" s="71"/>
      <c r="HW40" s="71"/>
      <c r="HX40" s="71"/>
      <c r="HY40" s="71"/>
      <c r="HZ40" s="71"/>
      <c r="IA40" s="71"/>
      <c r="IB40" s="71"/>
      <c r="IC40" s="71"/>
      <c r="ID40" s="71"/>
      <c r="IE40" s="71"/>
      <c r="IF40" s="71"/>
      <c r="IG40" s="71"/>
      <c r="IH40" s="71"/>
      <c r="II40" s="71"/>
      <c r="IJ40" s="71"/>
      <c r="IK40" s="71"/>
      <c r="IL40" s="71"/>
      <c r="IM40" s="71"/>
      <c r="IN40" s="71"/>
      <c r="IO40" s="71"/>
    </row>
    <row r="41" spans="1:249" ht="12.75" customHeight="1" x14ac:dyDescent="0.25">
      <c r="A41" s="205" t="s">
        <v>487</v>
      </c>
    </row>
    <row r="42" spans="1:249" ht="12.75" customHeight="1" x14ac:dyDescent="0.25">
      <c r="A42" s="214"/>
      <c r="B42" s="87"/>
      <c r="C42" s="87"/>
      <c r="D42" s="87"/>
      <c r="E42" s="87"/>
      <c r="F42" s="87"/>
    </row>
    <row r="43" spans="1:249" ht="12.75" customHeight="1" x14ac:dyDescent="0.25">
      <c r="A43" s="10" t="s">
        <v>89</v>
      </c>
      <c r="B43" s="28" t="s">
        <v>38</v>
      </c>
      <c r="C43" s="28" t="s">
        <v>39</v>
      </c>
      <c r="D43" s="28" t="s">
        <v>1</v>
      </c>
      <c r="E43" s="28"/>
      <c r="F43" s="28" t="s">
        <v>2</v>
      </c>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c r="CC43" s="70"/>
      <c r="CD43" s="70"/>
      <c r="CE43" s="70"/>
      <c r="CF43" s="70"/>
      <c r="CG43" s="70"/>
      <c r="CH43" s="70"/>
      <c r="CI43" s="70"/>
      <c r="CJ43" s="70"/>
      <c r="CK43" s="70"/>
      <c r="CL43" s="70"/>
      <c r="CM43" s="70"/>
      <c r="CN43" s="70"/>
      <c r="CO43" s="70"/>
      <c r="CP43" s="70"/>
      <c r="CQ43" s="70"/>
      <c r="CR43" s="70"/>
      <c r="CS43" s="70"/>
      <c r="CT43" s="70"/>
      <c r="CU43" s="70"/>
      <c r="CV43" s="70"/>
      <c r="CW43" s="70"/>
      <c r="CX43" s="70"/>
      <c r="CY43" s="70"/>
      <c r="CZ43" s="70"/>
      <c r="DA43" s="70"/>
      <c r="DB43" s="70"/>
      <c r="DC43" s="70"/>
      <c r="DD43" s="70"/>
      <c r="DE43" s="70"/>
      <c r="DF43" s="70"/>
      <c r="DG43" s="70"/>
      <c r="DH43" s="70"/>
      <c r="DI43" s="70"/>
      <c r="DJ43" s="70"/>
      <c r="DK43" s="70"/>
      <c r="DL43" s="70"/>
      <c r="DM43" s="70"/>
      <c r="DN43" s="70"/>
      <c r="DO43" s="70"/>
      <c r="DP43" s="70"/>
      <c r="DQ43" s="70"/>
      <c r="DR43" s="70"/>
      <c r="DS43" s="70"/>
      <c r="DT43" s="70"/>
      <c r="DU43" s="70"/>
      <c r="DV43" s="70"/>
      <c r="DW43" s="70"/>
      <c r="DX43" s="70"/>
      <c r="DY43" s="70"/>
      <c r="DZ43" s="70"/>
      <c r="EA43" s="70"/>
      <c r="EB43" s="70"/>
      <c r="EC43" s="70"/>
      <c r="ED43" s="70"/>
      <c r="EE43" s="70"/>
      <c r="EF43" s="70"/>
      <c r="EG43" s="70"/>
      <c r="EH43" s="70"/>
      <c r="EI43" s="70"/>
      <c r="EJ43" s="70"/>
      <c r="EK43" s="70"/>
      <c r="EL43" s="70"/>
      <c r="EM43" s="70"/>
      <c r="EN43" s="70"/>
      <c r="EO43" s="70"/>
      <c r="EP43" s="70"/>
      <c r="EQ43" s="70"/>
      <c r="ER43" s="70"/>
      <c r="ES43" s="70"/>
      <c r="ET43" s="70"/>
      <c r="EU43" s="70"/>
      <c r="EV43" s="70"/>
      <c r="EW43" s="70"/>
      <c r="EX43" s="70"/>
      <c r="EY43" s="70"/>
      <c r="EZ43" s="70"/>
      <c r="FA43" s="70"/>
      <c r="FB43" s="70"/>
      <c r="FC43" s="70"/>
      <c r="FD43" s="70"/>
      <c r="FE43" s="70"/>
      <c r="FF43" s="70"/>
      <c r="FG43" s="70"/>
      <c r="FH43" s="70"/>
      <c r="FI43" s="70"/>
      <c r="FJ43" s="70"/>
      <c r="FK43" s="70"/>
      <c r="FL43" s="70"/>
      <c r="FM43" s="70"/>
      <c r="FN43" s="70"/>
      <c r="FO43" s="70"/>
      <c r="FP43" s="70"/>
      <c r="FQ43" s="70"/>
      <c r="FR43" s="70"/>
      <c r="FS43" s="70"/>
      <c r="FT43" s="70"/>
      <c r="FU43" s="70"/>
      <c r="FV43" s="70"/>
      <c r="FW43" s="70"/>
      <c r="FX43" s="70"/>
      <c r="FY43" s="70"/>
      <c r="FZ43" s="70"/>
      <c r="GA43" s="70"/>
      <c r="GB43" s="70"/>
      <c r="GC43" s="70"/>
      <c r="GD43" s="70"/>
      <c r="GE43" s="70"/>
      <c r="GF43" s="70"/>
      <c r="GG43" s="70"/>
      <c r="GH43" s="70"/>
      <c r="GI43" s="70"/>
      <c r="GJ43" s="70"/>
      <c r="GK43" s="70"/>
      <c r="GL43" s="70"/>
      <c r="GM43" s="70"/>
      <c r="GN43" s="70"/>
      <c r="GO43" s="70"/>
      <c r="GP43" s="70"/>
      <c r="GQ43" s="70"/>
      <c r="GR43" s="70"/>
      <c r="GS43" s="70"/>
      <c r="GT43" s="70"/>
      <c r="GU43" s="70"/>
      <c r="GV43" s="70"/>
      <c r="GW43" s="70"/>
      <c r="GX43" s="70"/>
      <c r="GY43" s="70"/>
      <c r="GZ43" s="70"/>
      <c r="HA43" s="70"/>
      <c r="HB43" s="70"/>
      <c r="HC43" s="70"/>
      <c r="HD43" s="70"/>
      <c r="HE43" s="70"/>
      <c r="HF43" s="70"/>
      <c r="HG43" s="70"/>
      <c r="HH43" s="70"/>
      <c r="HI43" s="70"/>
      <c r="HJ43" s="70"/>
      <c r="HK43" s="70"/>
      <c r="HL43" s="70"/>
      <c r="HM43" s="70"/>
      <c r="HN43" s="70"/>
      <c r="HO43" s="70"/>
      <c r="HP43" s="70"/>
      <c r="HQ43" s="70"/>
      <c r="HR43" s="70"/>
      <c r="HS43" s="70"/>
      <c r="HT43" s="70"/>
      <c r="HU43" s="70"/>
      <c r="HV43" s="70"/>
      <c r="HW43" s="70"/>
      <c r="HX43" s="70"/>
      <c r="HY43" s="70"/>
      <c r="HZ43" s="70"/>
      <c r="IA43" s="70"/>
      <c r="IB43" s="70"/>
      <c r="IC43" s="70"/>
      <c r="ID43" s="70"/>
      <c r="IE43" s="70"/>
      <c r="IF43" s="70"/>
      <c r="IG43" s="70"/>
      <c r="IH43" s="70"/>
      <c r="II43" s="70"/>
      <c r="IJ43" s="70"/>
      <c r="IK43" s="70"/>
      <c r="IL43" s="70"/>
      <c r="IM43" s="70"/>
      <c r="IN43" s="70"/>
      <c r="IO43" s="70"/>
    </row>
    <row r="44" spans="1:249" ht="12.75" customHeight="1" x14ac:dyDescent="0.25">
      <c r="A44" s="87" t="s">
        <v>49</v>
      </c>
      <c r="B44" s="17"/>
      <c r="C44" s="17"/>
      <c r="D44" s="114"/>
      <c r="E44" s="207"/>
      <c r="F44" s="17"/>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c r="BY44" s="70"/>
      <c r="BZ44" s="70"/>
      <c r="CA44" s="70"/>
      <c r="CB44" s="70"/>
      <c r="CC44" s="70"/>
      <c r="CD44" s="70"/>
      <c r="CE44" s="70"/>
      <c r="CF44" s="70"/>
      <c r="CG44" s="70"/>
      <c r="CH44" s="70"/>
      <c r="CI44" s="70"/>
      <c r="CJ44" s="70"/>
      <c r="CK44" s="70"/>
      <c r="CL44" s="70"/>
      <c r="CM44" s="70"/>
      <c r="CN44" s="70"/>
      <c r="CO44" s="70"/>
      <c r="CP44" s="70"/>
      <c r="CQ44" s="70"/>
      <c r="CR44" s="70"/>
      <c r="CS44" s="70"/>
      <c r="CT44" s="70"/>
      <c r="CU44" s="70"/>
      <c r="CV44" s="70"/>
      <c r="CW44" s="70"/>
      <c r="CX44" s="70"/>
      <c r="CY44" s="70"/>
      <c r="CZ44" s="70"/>
      <c r="DA44" s="70"/>
      <c r="DB44" s="70"/>
      <c r="DC44" s="70"/>
      <c r="DD44" s="70"/>
      <c r="DE44" s="70"/>
      <c r="DF44" s="70"/>
      <c r="DG44" s="70"/>
      <c r="DH44" s="70"/>
      <c r="DI44" s="70"/>
      <c r="DJ44" s="70"/>
      <c r="DK44" s="70"/>
      <c r="DL44" s="70"/>
      <c r="DM44" s="70"/>
      <c r="DN44" s="70"/>
      <c r="DO44" s="70"/>
      <c r="DP44" s="70"/>
      <c r="DQ44" s="70"/>
      <c r="DR44" s="70"/>
      <c r="DS44" s="70"/>
      <c r="DT44" s="70"/>
      <c r="DU44" s="70"/>
      <c r="DV44" s="70"/>
      <c r="DW44" s="70"/>
      <c r="DX44" s="70"/>
      <c r="DY44" s="70"/>
      <c r="DZ44" s="70"/>
      <c r="EA44" s="70"/>
      <c r="EB44" s="70"/>
      <c r="EC44" s="70"/>
      <c r="ED44" s="70"/>
      <c r="EE44" s="70"/>
      <c r="EF44" s="70"/>
      <c r="EG44" s="70"/>
      <c r="EH44" s="70"/>
      <c r="EI44" s="70"/>
      <c r="EJ44" s="70"/>
      <c r="EK44" s="70"/>
      <c r="EL44" s="70"/>
      <c r="EM44" s="70"/>
      <c r="EN44" s="70"/>
      <c r="EO44" s="70"/>
      <c r="EP44" s="70"/>
      <c r="EQ44" s="70"/>
      <c r="ER44" s="70"/>
      <c r="ES44" s="70"/>
      <c r="ET44" s="70"/>
      <c r="EU44" s="70"/>
      <c r="EV44" s="70"/>
      <c r="EW44" s="70"/>
      <c r="EX44" s="70"/>
      <c r="EY44" s="70"/>
      <c r="EZ44" s="70"/>
      <c r="FA44" s="70"/>
      <c r="FB44" s="70"/>
      <c r="FC44" s="70"/>
      <c r="FD44" s="70"/>
      <c r="FE44" s="70"/>
      <c r="FF44" s="70"/>
      <c r="FG44" s="70"/>
      <c r="FH44" s="70"/>
      <c r="FI44" s="70"/>
      <c r="FJ44" s="70"/>
      <c r="FK44" s="70"/>
      <c r="FL44" s="70"/>
      <c r="FM44" s="70"/>
      <c r="FN44" s="70"/>
      <c r="FO44" s="70"/>
      <c r="FP44" s="70"/>
      <c r="FQ44" s="70"/>
      <c r="FR44" s="70"/>
      <c r="FS44" s="70"/>
      <c r="FT44" s="70"/>
      <c r="FU44" s="70"/>
      <c r="FV44" s="70"/>
      <c r="FW44" s="70"/>
      <c r="FX44" s="70"/>
      <c r="FY44" s="70"/>
      <c r="FZ44" s="70"/>
      <c r="GA44" s="70"/>
      <c r="GB44" s="70"/>
      <c r="GC44" s="70"/>
      <c r="GD44" s="70"/>
      <c r="GE44" s="70"/>
      <c r="GF44" s="70"/>
      <c r="GG44" s="70"/>
      <c r="GH44" s="70"/>
      <c r="GI44" s="70"/>
      <c r="GJ44" s="70"/>
      <c r="GK44" s="70"/>
      <c r="GL44" s="70"/>
      <c r="GM44" s="70"/>
      <c r="GN44" s="70"/>
      <c r="GO44" s="70"/>
      <c r="GP44" s="70"/>
      <c r="GQ44" s="70"/>
      <c r="GR44" s="70"/>
      <c r="GS44" s="70"/>
      <c r="GT44" s="70"/>
      <c r="GU44" s="70"/>
      <c r="GV44" s="70"/>
      <c r="GW44" s="70"/>
      <c r="GX44" s="70"/>
      <c r="GY44" s="70"/>
      <c r="GZ44" s="70"/>
      <c r="HA44" s="70"/>
      <c r="HB44" s="70"/>
      <c r="HC44" s="70"/>
      <c r="HD44" s="70"/>
      <c r="HE44" s="70"/>
      <c r="HF44" s="70"/>
      <c r="HG44" s="70"/>
      <c r="HH44" s="70"/>
      <c r="HI44" s="70"/>
      <c r="HJ44" s="70"/>
      <c r="HK44" s="70"/>
      <c r="HL44" s="70"/>
      <c r="HM44" s="70"/>
      <c r="HN44" s="70"/>
      <c r="HO44" s="70"/>
      <c r="HP44" s="70"/>
      <c r="HQ44" s="70"/>
      <c r="HR44" s="70"/>
      <c r="HS44" s="70"/>
      <c r="HT44" s="70"/>
      <c r="HU44" s="70"/>
      <c r="HV44" s="70"/>
      <c r="HW44" s="70"/>
      <c r="HX44" s="70"/>
      <c r="HY44" s="70"/>
      <c r="HZ44" s="70"/>
      <c r="IA44" s="70"/>
      <c r="IB44" s="70"/>
      <c r="IC44" s="70"/>
      <c r="ID44" s="70"/>
      <c r="IE44" s="70"/>
      <c r="IF44" s="70"/>
      <c r="IG44" s="70"/>
      <c r="IH44" s="70"/>
      <c r="II44" s="70"/>
      <c r="IJ44" s="70"/>
      <c r="IK44" s="70"/>
      <c r="IL44" s="70"/>
      <c r="IM44" s="70"/>
      <c r="IN44" s="70"/>
      <c r="IO44" s="70"/>
    </row>
    <row r="45" spans="1:249" ht="12.75" customHeight="1" x14ac:dyDescent="0.25">
      <c r="A45" s="220">
        <v>2014</v>
      </c>
      <c r="B45" s="170">
        <v>82187</v>
      </c>
      <c r="C45" s="170">
        <v>13774</v>
      </c>
      <c r="D45" s="221">
        <v>6552</v>
      </c>
      <c r="E45" s="221"/>
      <c r="F45" s="170">
        <v>310</v>
      </c>
    </row>
    <row r="46" spans="1:249" ht="12.75" customHeight="1" x14ac:dyDescent="0.25">
      <c r="A46" s="21">
        <v>2015</v>
      </c>
      <c r="B46" s="208">
        <v>87874</v>
      </c>
      <c r="C46" s="208">
        <v>14899</v>
      </c>
      <c r="D46" s="208">
        <v>7197</v>
      </c>
      <c r="E46" s="92"/>
      <c r="F46" s="208">
        <v>401</v>
      </c>
    </row>
    <row r="47" spans="1:249" ht="12.75" customHeight="1" x14ac:dyDescent="0.25">
      <c r="A47" s="215">
        <v>2016</v>
      </c>
      <c r="B47" s="216">
        <v>92726</v>
      </c>
      <c r="C47" s="216">
        <v>16301</v>
      </c>
      <c r="D47" s="216">
        <v>6593</v>
      </c>
      <c r="E47" s="56"/>
      <c r="F47" s="216">
        <v>344</v>
      </c>
    </row>
    <row r="48" spans="1:249" ht="12.75" customHeight="1" x14ac:dyDescent="0.25">
      <c r="A48" s="215">
        <v>2017</v>
      </c>
      <c r="B48" s="216">
        <v>95796</v>
      </c>
      <c r="C48" s="216">
        <v>17722</v>
      </c>
      <c r="D48" s="216">
        <v>4919</v>
      </c>
      <c r="E48" s="56"/>
      <c r="F48" s="216">
        <v>336</v>
      </c>
    </row>
    <row r="49" spans="1:249" ht="12.75" customHeight="1" x14ac:dyDescent="0.25">
      <c r="A49" s="215">
        <v>2018</v>
      </c>
      <c r="B49" s="216">
        <v>98192</v>
      </c>
      <c r="C49" s="216">
        <v>19357</v>
      </c>
      <c r="D49" s="216">
        <v>4251</v>
      </c>
      <c r="E49" s="56"/>
      <c r="F49" s="216">
        <v>297</v>
      </c>
    </row>
    <row r="50" spans="1:249" ht="12.75" customHeight="1" x14ac:dyDescent="0.25">
      <c r="A50" s="217">
        <v>2019</v>
      </c>
      <c r="B50" s="31">
        <v>100436</v>
      </c>
      <c r="C50" s="31">
        <v>21288</v>
      </c>
      <c r="D50" s="31">
        <v>4389</v>
      </c>
      <c r="E50" s="56"/>
      <c r="F50" s="31">
        <v>198</v>
      </c>
    </row>
    <row r="51" spans="1:249" ht="12.75" customHeight="1" x14ac:dyDescent="0.25">
      <c r="A51" s="217">
        <v>2020</v>
      </c>
      <c r="B51" s="31">
        <v>102205</v>
      </c>
      <c r="C51" s="31">
        <v>22736</v>
      </c>
      <c r="D51" s="31">
        <v>3539</v>
      </c>
      <c r="E51" s="56"/>
      <c r="F51" s="31">
        <v>320</v>
      </c>
    </row>
    <row r="52" spans="1:249" ht="12.75" customHeight="1" x14ac:dyDescent="0.25">
      <c r="A52" s="217">
        <v>2021</v>
      </c>
      <c r="B52" s="31">
        <v>103728</v>
      </c>
      <c r="C52" s="31">
        <v>24161</v>
      </c>
      <c r="D52" s="31">
        <v>3209</v>
      </c>
      <c r="E52" s="56"/>
      <c r="F52" s="31">
        <v>256</v>
      </c>
    </row>
    <row r="53" spans="1:249" ht="12.75" customHeight="1" x14ac:dyDescent="0.25">
      <c r="A53" s="215">
        <v>2022</v>
      </c>
      <c r="B53" s="216">
        <v>104471</v>
      </c>
      <c r="C53" s="216">
        <v>25844</v>
      </c>
      <c r="D53" s="216">
        <v>2808</v>
      </c>
      <c r="E53" s="56"/>
      <c r="F53" s="216">
        <v>372</v>
      </c>
    </row>
    <row r="54" spans="1:249" ht="12.75" customHeight="1" x14ac:dyDescent="0.25">
      <c r="A54" s="222">
        <v>2023</v>
      </c>
      <c r="B54" s="223">
        <v>104842</v>
      </c>
      <c r="C54" s="223">
        <v>27246</v>
      </c>
      <c r="D54" s="216">
        <v>2269</v>
      </c>
      <c r="E54" s="32"/>
      <c r="F54" s="32">
        <v>462</v>
      </c>
      <c r="O54"/>
      <c r="P54"/>
    </row>
    <row r="55" spans="1:249" ht="13.2" x14ac:dyDescent="0.25">
      <c r="A55" s="218"/>
      <c r="B55" s="218"/>
      <c r="C55" s="218"/>
      <c r="D55" s="218"/>
      <c r="E55" s="219"/>
      <c r="F55" s="218"/>
    </row>
    <row r="62" spans="1:249" s="190" customFormat="1" ht="12.75" customHeight="1" x14ac:dyDescent="0.25">
      <c r="A62" s="70"/>
      <c r="B62" s="40"/>
      <c r="C62" s="40"/>
      <c r="D62" s="40"/>
      <c r="E62" s="40"/>
      <c r="F62" s="40"/>
      <c r="G62"/>
      <c r="H62"/>
      <c r="I62"/>
      <c r="J62"/>
      <c r="K62"/>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c r="DH62" s="40"/>
      <c r="DI62" s="40"/>
      <c r="DJ62" s="40"/>
      <c r="DK62" s="40"/>
      <c r="DL62" s="40"/>
      <c r="DM62" s="40"/>
      <c r="DN62" s="40"/>
      <c r="DO62" s="40"/>
      <c r="DP62" s="40"/>
      <c r="DQ62" s="40"/>
      <c r="DR62" s="40"/>
      <c r="DS62" s="40"/>
      <c r="DT62" s="40"/>
      <c r="DU62" s="40"/>
      <c r="DV62" s="40"/>
      <c r="DW62" s="40"/>
      <c r="DX62" s="40"/>
      <c r="DY62" s="40"/>
      <c r="DZ62" s="40"/>
      <c r="EA62" s="40"/>
      <c r="EB62" s="40"/>
      <c r="EC62" s="40"/>
      <c r="ED62" s="40"/>
      <c r="EE62" s="40"/>
      <c r="EF62" s="40"/>
      <c r="EG62" s="40"/>
      <c r="EH62" s="40"/>
      <c r="EI62" s="40"/>
      <c r="EJ62" s="40"/>
      <c r="EK62" s="40"/>
      <c r="EL62" s="40"/>
      <c r="EM62" s="40"/>
      <c r="EN62" s="40"/>
      <c r="EO62" s="40"/>
      <c r="EP62" s="40"/>
      <c r="EQ62" s="40"/>
      <c r="ER62" s="40"/>
      <c r="ES62" s="40"/>
      <c r="ET62" s="40"/>
      <c r="EU62" s="40"/>
      <c r="EV62" s="40"/>
      <c r="EW62" s="40"/>
      <c r="EX62" s="40"/>
      <c r="EY62" s="40"/>
      <c r="EZ62" s="40"/>
      <c r="FA62" s="40"/>
      <c r="FB62" s="40"/>
      <c r="FC62" s="40"/>
      <c r="FD62" s="40"/>
      <c r="FE62" s="40"/>
      <c r="FF62" s="40"/>
      <c r="FG62" s="40"/>
      <c r="FH62" s="40"/>
      <c r="FI62" s="40"/>
      <c r="FJ62" s="40"/>
      <c r="FK62" s="40"/>
      <c r="FL62" s="40"/>
      <c r="FM62" s="40"/>
      <c r="FN62" s="40"/>
      <c r="FO62" s="40"/>
      <c r="FP62" s="40"/>
      <c r="FQ62" s="40"/>
      <c r="FR62" s="40"/>
      <c r="FS62" s="40"/>
      <c r="FT62" s="40"/>
      <c r="FU62" s="40"/>
      <c r="FV62" s="40"/>
      <c r="FW62" s="40"/>
      <c r="FX62" s="40"/>
      <c r="FY62" s="40"/>
      <c r="FZ62" s="40"/>
      <c r="GA62" s="40"/>
      <c r="GB62" s="40"/>
      <c r="GC62" s="40"/>
      <c r="GD62" s="40"/>
      <c r="GE62" s="40"/>
      <c r="GF62" s="40"/>
      <c r="GG62" s="40"/>
      <c r="GH62" s="40"/>
      <c r="GI62" s="40"/>
      <c r="GJ62" s="40"/>
      <c r="GK62" s="40"/>
      <c r="GL62" s="40"/>
      <c r="GM62" s="40"/>
      <c r="GN62" s="40"/>
      <c r="GO62" s="40"/>
      <c r="GP62" s="40"/>
      <c r="GQ62" s="40"/>
      <c r="GR62" s="40"/>
      <c r="GS62" s="40"/>
      <c r="GT62" s="40"/>
      <c r="GU62" s="40"/>
      <c r="GV62" s="40"/>
      <c r="GW62" s="40"/>
      <c r="GX62" s="40"/>
      <c r="GY62" s="40"/>
      <c r="GZ62" s="40"/>
      <c r="HA62" s="40"/>
      <c r="HB62" s="40"/>
      <c r="HC62" s="40"/>
      <c r="HD62" s="40"/>
      <c r="HE62" s="40"/>
      <c r="HF62" s="40"/>
      <c r="HG62" s="40"/>
      <c r="HH62" s="40"/>
      <c r="HI62" s="40"/>
      <c r="HJ62" s="40"/>
      <c r="HK62" s="40"/>
      <c r="HL62" s="40"/>
      <c r="HM62" s="40"/>
      <c r="HN62" s="40"/>
      <c r="HO62" s="40"/>
      <c r="HP62" s="40"/>
      <c r="HQ62" s="40"/>
      <c r="HR62" s="40"/>
      <c r="HS62" s="40"/>
      <c r="HT62" s="40"/>
      <c r="HU62" s="40"/>
      <c r="HV62" s="40"/>
      <c r="HW62" s="40"/>
      <c r="HX62" s="40"/>
      <c r="HY62" s="40"/>
      <c r="HZ62" s="40"/>
      <c r="IA62" s="40"/>
      <c r="IB62" s="40"/>
      <c r="IC62" s="40"/>
      <c r="ID62" s="40"/>
      <c r="IE62" s="40"/>
      <c r="IF62" s="40"/>
      <c r="IG62" s="40"/>
      <c r="IH62" s="40"/>
      <c r="II62" s="40"/>
      <c r="IJ62" s="40"/>
      <c r="IK62" s="40"/>
      <c r="IL62" s="40"/>
      <c r="IM62" s="40"/>
      <c r="IN62" s="40"/>
      <c r="IO62" s="40"/>
    </row>
    <row r="63" spans="1:249" s="9" customFormat="1" ht="12.75" customHeight="1" x14ac:dyDescent="0.25">
      <c r="A63" s="70"/>
      <c r="B63" s="40"/>
      <c r="C63" s="40"/>
      <c r="D63" s="40"/>
      <c r="E63" s="40"/>
      <c r="F63" s="40"/>
      <c r="G63"/>
      <c r="H63"/>
      <c r="I63"/>
      <c r="J63"/>
      <c r="K63"/>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c r="DB63" s="40"/>
      <c r="DC63" s="40"/>
      <c r="DD63" s="40"/>
      <c r="DE63" s="40"/>
      <c r="DF63" s="40"/>
      <c r="DG63" s="40"/>
      <c r="DH63" s="40"/>
      <c r="DI63" s="40"/>
      <c r="DJ63" s="40"/>
      <c r="DK63" s="40"/>
      <c r="DL63" s="40"/>
      <c r="DM63" s="40"/>
      <c r="DN63" s="40"/>
      <c r="DO63" s="40"/>
      <c r="DP63" s="40"/>
      <c r="DQ63" s="40"/>
      <c r="DR63" s="40"/>
      <c r="DS63" s="40"/>
      <c r="DT63" s="40"/>
      <c r="DU63" s="40"/>
      <c r="DV63" s="40"/>
      <c r="DW63" s="40"/>
      <c r="DX63" s="40"/>
      <c r="DY63" s="40"/>
      <c r="DZ63" s="40"/>
      <c r="EA63" s="40"/>
      <c r="EB63" s="40"/>
      <c r="EC63" s="40"/>
      <c r="ED63" s="40"/>
      <c r="EE63" s="40"/>
      <c r="EF63" s="40"/>
      <c r="EG63" s="40"/>
      <c r="EH63" s="40"/>
      <c r="EI63" s="40"/>
      <c r="EJ63" s="40"/>
      <c r="EK63" s="40"/>
      <c r="EL63" s="40"/>
      <c r="EM63" s="40"/>
      <c r="EN63" s="40"/>
      <c r="EO63" s="40"/>
      <c r="EP63" s="40"/>
      <c r="EQ63" s="40"/>
      <c r="ER63" s="40"/>
      <c r="ES63" s="40"/>
      <c r="ET63" s="40"/>
      <c r="EU63" s="40"/>
      <c r="EV63" s="40"/>
      <c r="EW63" s="40"/>
      <c r="EX63" s="40"/>
      <c r="EY63" s="40"/>
      <c r="EZ63" s="40"/>
      <c r="FA63" s="40"/>
      <c r="FB63" s="40"/>
      <c r="FC63" s="40"/>
      <c r="FD63" s="40"/>
      <c r="FE63" s="40"/>
      <c r="FF63" s="40"/>
      <c r="FG63" s="40"/>
      <c r="FH63" s="40"/>
      <c r="FI63" s="40"/>
      <c r="FJ63" s="40"/>
      <c r="FK63" s="40"/>
      <c r="FL63" s="40"/>
      <c r="FM63" s="40"/>
      <c r="FN63" s="40"/>
      <c r="FO63" s="40"/>
      <c r="FP63" s="40"/>
      <c r="FQ63" s="40"/>
      <c r="FR63" s="40"/>
      <c r="FS63" s="40"/>
      <c r="FT63" s="40"/>
      <c r="FU63" s="40"/>
      <c r="FV63" s="40"/>
      <c r="FW63" s="40"/>
      <c r="FX63" s="40"/>
      <c r="FY63" s="40"/>
      <c r="FZ63" s="40"/>
      <c r="GA63" s="40"/>
      <c r="GB63" s="40"/>
      <c r="GC63" s="40"/>
      <c r="GD63" s="40"/>
      <c r="GE63" s="40"/>
      <c r="GF63" s="40"/>
      <c r="GG63" s="40"/>
      <c r="GH63" s="40"/>
      <c r="GI63" s="40"/>
      <c r="GJ63" s="40"/>
      <c r="GK63" s="40"/>
      <c r="GL63" s="40"/>
      <c r="GM63" s="40"/>
      <c r="GN63" s="40"/>
      <c r="GO63" s="40"/>
      <c r="GP63" s="40"/>
      <c r="GQ63" s="40"/>
      <c r="GR63" s="40"/>
      <c r="GS63" s="40"/>
      <c r="GT63" s="40"/>
      <c r="GU63" s="40"/>
      <c r="GV63" s="40"/>
      <c r="GW63" s="40"/>
      <c r="GX63" s="40"/>
      <c r="GY63" s="40"/>
      <c r="GZ63" s="40"/>
      <c r="HA63" s="40"/>
      <c r="HB63" s="40"/>
      <c r="HC63" s="40"/>
      <c r="HD63" s="40"/>
      <c r="HE63" s="40"/>
      <c r="HF63" s="40"/>
      <c r="HG63" s="40"/>
      <c r="HH63" s="40"/>
      <c r="HI63" s="40"/>
      <c r="HJ63" s="40"/>
      <c r="HK63" s="40"/>
      <c r="HL63" s="40"/>
      <c r="HM63" s="40"/>
      <c r="HN63" s="40"/>
      <c r="HO63" s="40"/>
      <c r="HP63" s="40"/>
      <c r="HQ63" s="40"/>
      <c r="HR63" s="40"/>
      <c r="HS63" s="40"/>
      <c r="HT63" s="40"/>
      <c r="HU63" s="40"/>
      <c r="HV63" s="40"/>
      <c r="HW63" s="40"/>
      <c r="HX63" s="40"/>
      <c r="HY63" s="40"/>
      <c r="HZ63" s="40"/>
      <c r="IA63" s="40"/>
      <c r="IB63" s="40"/>
      <c r="IC63" s="40"/>
      <c r="ID63" s="40"/>
      <c r="IE63" s="40"/>
      <c r="IF63" s="40"/>
      <c r="IG63" s="40"/>
      <c r="IH63" s="40"/>
      <c r="II63" s="40"/>
      <c r="IJ63" s="40"/>
      <c r="IK63" s="40"/>
      <c r="IL63" s="40"/>
      <c r="IM63" s="40"/>
      <c r="IN63" s="40"/>
      <c r="IO63" s="40"/>
    </row>
    <row r="64" spans="1:249" s="190" customFormat="1" ht="12.75" customHeight="1" x14ac:dyDescent="0.25">
      <c r="A64" s="70"/>
      <c r="B64" s="40"/>
      <c r="C64" s="40"/>
      <c r="D64" s="40"/>
      <c r="E64" s="40"/>
      <c r="F64" s="40"/>
      <c r="G64"/>
      <c r="H64"/>
      <c r="I64"/>
      <c r="J64"/>
      <c r="K64"/>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c r="DG64" s="40"/>
      <c r="DH64" s="40"/>
      <c r="DI64" s="40"/>
      <c r="DJ64" s="40"/>
      <c r="DK64" s="40"/>
      <c r="DL64" s="40"/>
      <c r="DM64" s="40"/>
      <c r="DN64" s="40"/>
      <c r="DO64" s="40"/>
      <c r="DP64" s="40"/>
      <c r="DQ64" s="40"/>
      <c r="DR64" s="40"/>
      <c r="DS64" s="40"/>
      <c r="DT64" s="40"/>
      <c r="DU64" s="40"/>
      <c r="DV64" s="40"/>
      <c r="DW64" s="40"/>
      <c r="DX64" s="40"/>
      <c r="DY64" s="40"/>
      <c r="DZ64" s="40"/>
      <c r="EA64" s="40"/>
      <c r="EB64" s="40"/>
      <c r="EC64" s="40"/>
      <c r="ED64" s="40"/>
      <c r="EE64" s="40"/>
      <c r="EF64" s="40"/>
      <c r="EG64" s="40"/>
      <c r="EH64" s="40"/>
      <c r="EI64" s="40"/>
      <c r="EJ64" s="40"/>
      <c r="EK64" s="40"/>
      <c r="EL64" s="40"/>
      <c r="EM64" s="40"/>
      <c r="EN64" s="40"/>
      <c r="EO64" s="40"/>
      <c r="EP64" s="40"/>
      <c r="EQ64" s="40"/>
      <c r="ER64" s="40"/>
      <c r="ES64" s="40"/>
      <c r="ET64" s="40"/>
      <c r="EU64" s="40"/>
      <c r="EV64" s="40"/>
      <c r="EW64" s="40"/>
      <c r="EX64" s="40"/>
      <c r="EY64" s="40"/>
      <c r="EZ64" s="40"/>
      <c r="FA64" s="40"/>
      <c r="FB64" s="40"/>
      <c r="FC64" s="40"/>
      <c r="FD64" s="40"/>
      <c r="FE64" s="40"/>
      <c r="FF64" s="40"/>
      <c r="FG64" s="40"/>
      <c r="FH64" s="40"/>
      <c r="FI64" s="40"/>
      <c r="FJ64" s="40"/>
      <c r="FK64" s="40"/>
      <c r="FL64" s="40"/>
      <c r="FM64" s="40"/>
      <c r="FN64" s="40"/>
      <c r="FO64" s="40"/>
      <c r="FP64" s="40"/>
      <c r="FQ64" s="40"/>
      <c r="FR64" s="40"/>
      <c r="FS64" s="40"/>
      <c r="FT64" s="40"/>
      <c r="FU64" s="40"/>
      <c r="FV64" s="40"/>
      <c r="FW64" s="40"/>
      <c r="FX64" s="40"/>
      <c r="FY64" s="40"/>
      <c r="FZ64" s="40"/>
      <c r="GA64" s="40"/>
      <c r="GB64" s="40"/>
      <c r="GC64" s="40"/>
      <c r="GD64" s="40"/>
      <c r="GE64" s="40"/>
      <c r="GF64" s="40"/>
      <c r="GG64" s="40"/>
      <c r="GH64" s="40"/>
      <c r="GI64" s="40"/>
      <c r="GJ64" s="40"/>
      <c r="GK64" s="40"/>
      <c r="GL64" s="40"/>
      <c r="GM64" s="40"/>
      <c r="GN64" s="40"/>
      <c r="GO64" s="40"/>
      <c r="GP64" s="40"/>
      <c r="GQ64" s="40"/>
      <c r="GR64" s="40"/>
      <c r="GS64" s="40"/>
      <c r="GT64" s="40"/>
      <c r="GU64" s="40"/>
      <c r="GV64" s="40"/>
      <c r="GW64" s="40"/>
      <c r="GX64" s="40"/>
      <c r="GY64" s="40"/>
      <c r="GZ64" s="40"/>
      <c r="HA64" s="40"/>
      <c r="HB64" s="40"/>
      <c r="HC64" s="40"/>
      <c r="HD64" s="40"/>
      <c r="HE64" s="40"/>
      <c r="HF64" s="40"/>
      <c r="HG64" s="40"/>
      <c r="HH64" s="40"/>
      <c r="HI64" s="40"/>
      <c r="HJ64" s="40"/>
      <c r="HK64" s="40"/>
      <c r="HL64" s="40"/>
      <c r="HM64" s="40"/>
      <c r="HN64" s="40"/>
      <c r="HO64" s="40"/>
      <c r="HP64" s="40"/>
      <c r="HQ64" s="40"/>
      <c r="HR64" s="40"/>
      <c r="HS64" s="40"/>
      <c r="HT64" s="40"/>
      <c r="HU64" s="40"/>
      <c r="HV64" s="40"/>
      <c r="HW64" s="40"/>
      <c r="HX64" s="40"/>
      <c r="HY64" s="40"/>
      <c r="HZ64" s="40"/>
      <c r="IA64" s="40"/>
      <c r="IB64" s="40"/>
      <c r="IC64" s="40"/>
      <c r="ID64" s="40"/>
      <c r="IE64" s="40"/>
      <c r="IF64" s="40"/>
      <c r="IG64" s="40"/>
      <c r="IH64" s="40"/>
      <c r="II64" s="40"/>
      <c r="IJ64" s="40"/>
      <c r="IK64" s="40"/>
      <c r="IL64" s="40"/>
      <c r="IM64" s="40"/>
      <c r="IN64" s="40"/>
      <c r="IO64" s="40"/>
    </row>
    <row r="65" spans="1:249" s="190" customFormat="1" ht="12.75" customHeight="1" x14ac:dyDescent="0.25">
      <c r="A65" s="70"/>
      <c r="B65" s="40"/>
      <c r="C65" s="40"/>
      <c r="D65" s="40"/>
      <c r="E65" s="40"/>
      <c r="F65" s="40"/>
      <c r="G65"/>
      <c r="H65"/>
      <c r="I65"/>
      <c r="J65"/>
      <c r="K65"/>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c r="DV65" s="40"/>
      <c r="DW65" s="40"/>
      <c r="DX65" s="40"/>
      <c r="DY65" s="40"/>
      <c r="DZ65" s="40"/>
      <c r="EA65" s="40"/>
      <c r="EB65" s="40"/>
      <c r="EC65" s="40"/>
      <c r="ED65" s="40"/>
      <c r="EE65" s="40"/>
      <c r="EF65" s="40"/>
      <c r="EG65" s="40"/>
      <c r="EH65" s="40"/>
      <c r="EI65" s="40"/>
      <c r="EJ65" s="40"/>
      <c r="EK65" s="40"/>
      <c r="EL65" s="40"/>
      <c r="EM65" s="40"/>
      <c r="EN65" s="40"/>
      <c r="EO65" s="40"/>
      <c r="EP65" s="40"/>
      <c r="EQ65" s="40"/>
      <c r="ER65" s="40"/>
      <c r="ES65" s="40"/>
      <c r="ET65" s="40"/>
      <c r="EU65" s="40"/>
      <c r="EV65" s="40"/>
      <c r="EW65" s="40"/>
      <c r="EX65" s="40"/>
      <c r="EY65" s="40"/>
      <c r="EZ65" s="40"/>
      <c r="FA65" s="40"/>
      <c r="FB65" s="40"/>
      <c r="FC65" s="40"/>
      <c r="FD65" s="40"/>
      <c r="FE65" s="40"/>
      <c r="FF65" s="40"/>
      <c r="FG65" s="40"/>
      <c r="FH65" s="40"/>
      <c r="FI65" s="40"/>
      <c r="FJ65" s="40"/>
      <c r="FK65" s="40"/>
      <c r="FL65" s="40"/>
      <c r="FM65" s="40"/>
      <c r="FN65" s="40"/>
      <c r="FO65" s="40"/>
      <c r="FP65" s="40"/>
      <c r="FQ65" s="40"/>
      <c r="FR65" s="40"/>
      <c r="FS65" s="40"/>
      <c r="FT65" s="40"/>
      <c r="FU65" s="40"/>
      <c r="FV65" s="40"/>
      <c r="FW65" s="40"/>
      <c r="FX65" s="40"/>
      <c r="FY65" s="40"/>
      <c r="FZ65" s="40"/>
      <c r="GA65" s="40"/>
      <c r="GB65" s="40"/>
      <c r="GC65" s="40"/>
      <c r="GD65" s="40"/>
      <c r="GE65" s="40"/>
      <c r="GF65" s="40"/>
      <c r="GG65" s="40"/>
      <c r="GH65" s="40"/>
      <c r="GI65" s="40"/>
      <c r="GJ65" s="40"/>
      <c r="GK65" s="40"/>
      <c r="GL65" s="40"/>
      <c r="GM65" s="40"/>
      <c r="GN65" s="40"/>
      <c r="GO65" s="40"/>
      <c r="GP65" s="40"/>
      <c r="GQ65" s="40"/>
      <c r="GR65" s="40"/>
      <c r="GS65" s="40"/>
      <c r="GT65" s="40"/>
      <c r="GU65" s="40"/>
      <c r="GV65" s="40"/>
      <c r="GW65" s="40"/>
      <c r="GX65" s="40"/>
      <c r="GY65" s="40"/>
      <c r="GZ65" s="40"/>
      <c r="HA65" s="40"/>
      <c r="HB65" s="40"/>
      <c r="HC65" s="40"/>
      <c r="HD65" s="40"/>
      <c r="HE65" s="40"/>
      <c r="HF65" s="40"/>
      <c r="HG65" s="40"/>
      <c r="HH65" s="40"/>
      <c r="HI65" s="40"/>
      <c r="HJ65" s="40"/>
      <c r="HK65" s="40"/>
      <c r="HL65" s="40"/>
      <c r="HM65" s="40"/>
      <c r="HN65" s="40"/>
      <c r="HO65" s="40"/>
      <c r="HP65" s="40"/>
      <c r="HQ65" s="40"/>
      <c r="HR65" s="40"/>
      <c r="HS65" s="40"/>
      <c r="HT65" s="40"/>
      <c r="HU65" s="40"/>
      <c r="HV65" s="40"/>
      <c r="HW65" s="40"/>
      <c r="HX65" s="40"/>
      <c r="HY65" s="40"/>
      <c r="HZ65" s="40"/>
      <c r="IA65" s="40"/>
      <c r="IB65" s="40"/>
      <c r="IC65" s="40"/>
      <c r="ID65" s="40"/>
      <c r="IE65" s="40"/>
      <c r="IF65" s="40"/>
      <c r="IG65" s="40"/>
      <c r="IH65" s="40"/>
      <c r="II65" s="40"/>
      <c r="IJ65" s="40"/>
      <c r="IK65" s="40"/>
      <c r="IL65" s="40"/>
      <c r="IM65" s="40"/>
      <c r="IN65" s="40"/>
      <c r="IO65" s="40"/>
    </row>
  </sheetData>
  <mergeCells count="1">
    <mergeCell ref="A16:F16"/>
  </mergeCells>
  <phoneticPr fontId="13" type="noConversion"/>
  <pageMargins left="0.70866141732283472" right="0.15748031496062992" top="0.98425196850393704" bottom="0.55118110236220474" header="0.51181102362204722" footer="0.51181102362204722"/>
  <pageSetup paperSize="9" scale="89" orientation="portrait" r:id="rId1"/>
  <headerFooter alignWithMargins="0">
    <oddHeader>&amp;R&amp;"Arial,Fet"TERRÄNGSKOTRAR</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7BF37-2DF2-49EC-9860-111439E1E2F3}">
  <sheetPr codeName="Blad10"/>
  <dimension ref="A1:C13"/>
  <sheetViews>
    <sheetView showGridLines="0" zoomScaleNormal="100" zoomScaleSheetLayoutView="100" workbookViewId="0">
      <selection activeCell="H7" sqref="H7"/>
    </sheetView>
  </sheetViews>
  <sheetFormatPr defaultColWidth="9.109375" defaultRowHeight="13.2" x14ac:dyDescent="0.25"/>
  <cols>
    <col min="1" max="1" width="80.6640625" style="457" customWidth="1"/>
    <col min="2" max="2" width="4.109375" style="457" customWidth="1"/>
    <col min="3" max="3" width="80.6640625" style="457" customWidth="1"/>
    <col min="4" max="16384" width="9.109375" style="457"/>
  </cols>
  <sheetData>
    <row r="1" spans="1:3" ht="30" customHeight="1" x14ac:dyDescent="0.25">
      <c r="A1" s="704" t="s">
        <v>347</v>
      </c>
      <c r="B1" s="704"/>
      <c r="C1" s="704"/>
    </row>
    <row r="3" spans="1:3" ht="14.4" x14ac:dyDescent="0.3">
      <c r="A3" s="648" t="s">
        <v>289</v>
      </c>
      <c r="B3" s="649"/>
      <c r="C3" s="648" t="s">
        <v>343</v>
      </c>
    </row>
    <row r="4" spans="1:3" ht="100.8" x14ac:dyDescent="0.3">
      <c r="A4" s="650" t="s">
        <v>370</v>
      </c>
      <c r="B4" s="649"/>
      <c r="C4" s="650" t="s">
        <v>371</v>
      </c>
    </row>
    <row r="5" spans="1:3" ht="14.4" x14ac:dyDescent="0.3">
      <c r="A5" s="650"/>
      <c r="B5" s="649"/>
      <c r="C5" s="650"/>
    </row>
    <row r="6" spans="1:3" ht="14.4" x14ac:dyDescent="0.3">
      <c r="A6" s="648" t="s">
        <v>290</v>
      </c>
      <c r="B6" s="649"/>
      <c r="C6" s="648" t="s">
        <v>344</v>
      </c>
    </row>
    <row r="7" spans="1:3" ht="57.6" x14ac:dyDescent="0.3">
      <c r="A7" s="650" t="s">
        <v>291</v>
      </c>
      <c r="B7" s="649"/>
      <c r="C7" s="650" t="s">
        <v>345</v>
      </c>
    </row>
    <row r="8" spans="1:3" ht="100.8" x14ac:dyDescent="0.3">
      <c r="A8" s="650" t="s">
        <v>614</v>
      </c>
      <c r="B8" s="649"/>
      <c r="C8" s="701" t="s">
        <v>615</v>
      </c>
    </row>
    <row r="9" spans="1:3" ht="28.8" x14ac:dyDescent="0.3">
      <c r="A9" s="650" t="s">
        <v>342</v>
      </c>
      <c r="B9" s="649"/>
      <c r="C9" s="651" t="s">
        <v>372</v>
      </c>
    </row>
    <row r="10" spans="1:3" ht="18.75" customHeight="1" x14ac:dyDescent="0.3">
      <c r="A10" s="650"/>
      <c r="B10" s="649"/>
      <c r="C10" s="650"/>
    </row>
    <row r="11" spans="1:3" ht="14.4" x14ac:dyDescent="0.3">
      <c r="A11" s="648" t="s">
        <v>292</v>
      </c>
      <c r="B11" s="649"/>
      <c r="C11" s="648" t="s">
        <v>346</v>
      </c>
    </row>
    <row r="12" spans="1:3" ht="129.6" x14ac:dyDescent="0.3">
      <c r="A12" s="650" t="s">
        <v>373</v>
      </c>
      <c r="B12" s="649"/>
      <c r="C12" s="650" t="s">
        <v>374</v>
      </c>
    </row>
    <row r="13" spans="1:3" ht="14.4" x14ac:dyDescent="0.3">
      <c r="A13" s="652" t="s">
        <v>375</v>
      </c>
      <c r="C13" s="651"/>
    </row>
  </sheetData>
  <mergeCells count="1">
    <mergeCell ref="A1:C1"/>
  </mergeCells>
  <hyperlinks>
    <hyperlink ref="A13" r:id="rId1" display="https://www.trafa.se/vagtrafik/fordon/" xr:uid="{C62C965A-B5F9-4265-B7C8-7D7FCB956FD7}"/>
  </hyperlinks>
  <pageMargins left="0.7" right="0.7" top="0.75" bottom="0.75"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34">
    <pageSetUpPr fitToPage="1"/>
  </sheetPr>
  <dimension ref="A1:AK41"/>
  <sheetViews>
    <sheetView showGridLines="0" zoomScaleNormal="100" workbookViewId="0">
      <selection activeCell="K2" sqref="K2"/>
    </sheetView>
  </sheetViews>
  <sheetFormatPr defaultColWidth="9.33203125" defaultRowHeight="12.75" customHeight="1" x14ac:dyDescent="0.2"/>
  <cols>
    <col min="1" max="2" width="9.6640625" style="9" customWidth="1"/>
    <col min="3" max="3" width="13.33203125" style="10" customWidth="1"/>
    <col min="4" max="4" width="1.6640625" style="10" customWidth="1"/>
    <col min="5" max="5" width="10.33203125" style="10" customWidth="1"/>
    <col min="6" max="6" width="9.5546875" style="10" customWidth="1"/>
    <col min="7" max="7" width="14" style="10" customWidth="1"/>
    <col min="8" max="8" width="1.44140625" style="10" customWidth="1"/>
    <col min="9" max="9" width="10.33203125" style="10" customWidth="1"/>
    <col min="10" max="10" width="1.5546875" style="10" customWidth="1"/>
    <col min="11" max="11" width="8.44140625" style="10" customWidth="1"/>
    <col min="12" max="12" width="18.33203125" style="10" customWidth="1"/>
    <col min="13" max="16384" width="9.33203125" style="10"/>
  </cols>
  <sheetData>
    <row r="1" spans="1:31" s="71" customFormat="1" ht="12.75" customHeight="1" x14ac:dyDescent="0.25">
      <c r="A1" s="13" t="s">
        <v>500</v>
      </c>
      <c r="B1" s="190"/>
    </row>
    <row r="2" spans="1:31" ht="12.75" customHeight="1" x14ac:dyDescent="0.2">
      <c r="A2" s="33" t="s">
        <v>506</v>
      </c>
    </row>
    <row r="3" spans="1:31" ht="12.75" customHeight="1" x14ac:dyDescent="0.2">
      <c r="A3" s="17"/>
      <c r="B3" s="16"/>
      <c r="C3" s="17"/>
      <c r="D3" s="17"/>
      <c r="E3" s="17"/>
      <c r="F3" s="17"/>
      <c r="G3" s="17"/>
    </row>
    <row r="4" spans="1:31" ht="12.75" customHeight="1" x14ac:dyDescent="0.2">
      <c r="A4" s="10" t="s">
        <v>89</v>
      </c>
      <c r="B4" s="28" t="s">
        <v>38</v>
      </c>
      <c r="C4" s="28" t="s">
        <v>39</v>
      </c>
      <c r="E4" s="39"/>
      <c r="F4" s="39" t="s">
        <v>1</v>
      </c>
      <c r="G4" s="28" t="s">
        <v>2</v>
      </c>
      <c r="H4" s="28"/>
    </row>
    <row r="5" spans="1:31" ht="12.75" customHeight="1" x14ac:dyDescent="0.2">
      <c r="A5" s="87" t="s">
        <v>49</v>
      </c>
      <c r="B5" s="17"/>
      <c r="C5" s="17"/>
      <c r="D5" s="17"/>
      <c r="E5" s="114"/>
      <c r="F5" s="114"/>
      <c r="G5" s="17"/>
      <c r="H5" s="194"/>
    </row>
    <row r="6" spans="1:31" ht="12.75" customHeight="1" x14ac:dyDescent="0.2">
      <c r="A6" s="179">
        <v>2014</v>
      </c>
      <c r="B6" s="22">
        <v>1058028</v>
      </c>
      <c r="C6" s="22">
        <v>244545</v>
      </c>
      <c r="D6" s="22"/>
      <c r="E6" s="22"/>
      <c r="F6" s="22">
        <v>45106</v>
      </c>
      <c r="G6" s="22">
        <v>12654</v>
      </c>
      <c r="H6" s="126"/>
      <c r="I6" s="195"/>
      <c r="J6" s="126"/>
      <c r="K6" s="126"/>
    </row>
    <row r="7" spans="1:31" ht="12.75" customHeight="1" x14ac:dyDescent="0.2">
      <c r="A7" s="179">
        <v>2015</v>
      </c>
      <c r="B7" s="22">
        <v>1089229</v>
      </c>
      <c r="C7" s="22">
        <v>250612</v>
      </c>
      <c r="D7" s="22"/>
      <c r="E7" s="22"/>
      <c r="F7" s="22">
        <v>48119</v>
      </c>
      <c r="G7" s="22">
        <v>11052</v>
      </c>
      <c r="H7" s="126"/>
      <c r="I7" s="126"/>
      <c r="J7" s="126"/>
      <c r="K7" s="126"/>
    </row>
    <row r="8" spans="1:31" ht="12.75" customHeight="1" x14ac:dyDescent="0.2">
      <c r="A8" s="179">
        <v>2016</v>
      </c>
      <c r="B8" s="22">
        <v>1124211</v>
      </c>
      <c r="C8" s="22">
        <v>257636</v>
      </c>
      <c r="D8" s="22"/>
      <c r="E8" s="22"/>
      <c r="F8" s="22">
        <v>52225</v>
      </c>
      <c r="G8" s="22">
        <v>10796</v>
      </c>
      <c r="H8" s="126"/>
      <c r="I8" s="11"/>
      <c r="J8" s="11"/>
      <c r="K8" s="11"/>
      <c r="O8" s="69"/>
      <c r="P8" s="69"/>
      <c r="Q8" s="69"/>
    </row>
    <row r="9" spans="1:31" ht="12.75" customHeight="1" x14ac:dyDescent="0.2">
      <c r="A9" s="179">
        <v>2017</v>
      </c>
      <c r="B9" s="22">
        <v>1160077</v>
      </c>
      <c r="C9" s="22">
        <v>266064</v>
      </c>
      <c r="D9" s="22"/>
      <c r="E9" s="22"/>
      <c r="F9" s="22">
        <v>54345</v>
      </c>
      <c r="G9" s="22">
        <v>10493</v>
      </c>
      <c r="H9" s="126"/>
      <c r="I9" s="195"/>
      <c r="J9" s="11"/>
      <c r="K9" s="196"/>
    </row>
    <row r="10" spans="1:31" ht="12.75" customHeight="1" x14ac:dyDescent="0.2">
      <c r="A10" s="21">
        <v>2018</v>
      </c>
      <c r="B10" s="22">
        <v>1191953</v>
      </c>
      <c r="C10" s="22">
        <v>277704</v>
      </c>
      <c r="D10" s="22"/>
      <c r="E10" s="22"/>
      <c r="F10" s="22">
        <v>54348</v>
      </c>
      <c r="G10" s="22">
        <v>10813</v>
      </c>
      <c r="H10" s="126"/>
      <c r="I10" s="11"/>
      <c r="J10" s="11"/>
      <c r="K10" s="11"/>
      <c r="M10" s="11"/>
    </row>
    <row r="11" spans="1:31" ht="12.75" customHeight="1" x14ac:dyDescent="0.2">
      <c r="A11" s="21">
        <v>2019</v>
      </c>
      <c r="B11" s="22">
        <v>1217524</v>
      </c>
      <c r="C11" s="22">
        <v>291655</v>
      </c>
      <c r="D11" s="22"/>
      <c r="E11" s="22"/>
      <c r="F11" s="22">
        <v>50692</v>
      </c>
      <c r="G11" s="22">
        <v>11025</v>
      </c>
      <c r="H11" s="126"/>
      <c r="I11" s="11"/>
      <c r="J11" s="11"/>
      <c r="K11" s="11"/>
      <c r="M11" s="11"/>
      <c r="P11" s="69"/>
    </row>
    <row r="12" spans="1:31" ht="12.75" customHeight="1" x14ac:dyDescent="0.2">
      <c r="A12" s="21">
        <v>2020</v>
      </c>
      <c r="B12" s="22">
        <v>1252639</v>
      </c>
      <c r="C12" s="22">
        <v>301508</v>
      </c>
      <c r="D12" s="22"/>
      <c r="E12" s="22"/>
      <c r="F12" s="22">
        <v>57216</v>
      </c>
      <c r="G12" s="22">
        <v>12239</v>
      </c>
      <c r="H12" s="126"/>
      <c r="I12" s="11"/>
      <c r="J12" s="11"/>
      <c r="K12" s="196"/>
      <c r="M12" s="11"/>
    </row>
    <row r="13" spans="1:31" ht="12.75" customHeight="1" x14ac:dyDescent="0.2">
      <c r="A13" s="21">
        <v>2021</v>
      </c>
      <c r="B13" s="22">
        <v>1292240</v>
      </c>
      <c r="C13" s="22">
        <v>312492</v>
      </c>
      <c r="D13" s="22"/>
      <c r="E13" s="22"/>
      <c r="F13" s="22">
        <v>61248</v>
      </c>
      <c r="G13" s="22">
        <v>10617</v>
      </c>
      <c r="H13" s="126"/>
      <c r="I13" s="11"/>
      <c r="J13" s="11"/>
      <c r="K13" s="11"/>
      <c r="M13" s="11"/>
    </row>
    <row r="14" spans="1:31" ht="12.75" customHeight="1" x14ac:dyDescent="0.2">
      <c r="A14" s="21">
        <v>2022</v>
      </c>
      <c r="B14" s="22">
        <v>1318643</v>
      </c>
      <c r="C14" s="22">
        <v>325043</v>
      </c>
      <c r="D14" s="22"/>
      <c r="E14" s="22"/>
      <c r="F14" s="22">
        <v>49998</v>
      </c>
      <c r="G14" s="22">
        <v>10973</v>
      </c>
      <c r="H14" s="197"/>
      <c r="I14" s="11"/>
      <c r="J14" s="11"/>
      <c r="K14" s="11"/>
      <c r="M14" s="11"/>
    </row>
    <row r="15" spans="1:31" ht="12.75" customHeight="1" x14ac:dyDescent="0.25">
      <c r="A15" s="198">
        <v>2023</v>
      </c>
      <c r="B15" s="199">
        <v>1331533</v>
      </c>
      <c r="C15" s="199">
        <v>338433</v>
      </c>
      <c r="D15" s="199"/>
      <c r="E15" s="199"/>
      <c r="F15" s="199">
        <v>38584</v>
      </c>
      <c r="G15" s="199">
        <v>12282</v>
      </c>
      <c r="H15" s="126"/>
      <c r="I15" s="82"/>
      <c r="J15"/>
      <c r="K15"/>
      <c r="L15"/>
      <c r="M15" s="126"/>
      <c r="N15" s="126"/>
      <c r="O15" s="126"/>
      <c r="P15" s="126"/>
      <c r="Q15" s="126"/>
      <c r="R15" s="126"/>
      <c r="S15" s="126"/>
      <c r="T15" s="126"/>
      <c r="U15" s="126"/>
      <c r="X15" s="126"/>
      <c r="Y15" s="126"/>
      <c r="Z15" s="126"/>
      <c r="AA15" s="11"/>
      <c r="AB15" s="11"/>
      <c r="AC15" s="11"/>
      <c r="AE15" s="11"/>
    </row>
    <row r="16" spans="1:31" ht="12.75" customHeight="1" x14ac:dyDescent="0.25">
      <c r="B16" s="10"/>
      <c r="D16" s="28"/>
      <c r="E16" s="28"/>
      <c r="F16" s="28"/>
      <c r="H16" s="28"/>
      <c r="J16"/>
      <c r="K16"/>
      <c r="L16"/>
    </row>
    <row r="17" spans="1:37" ht="12.75" customHeight="1" x14ac:dyDescent="0.2">
      <c r="A17" s="193"/>
    </row>
    <row r="18" spans="1:37" ht="12.75" customHeight="1" x14ac:dyDescent="0.2">
      <c r="B18" s="163"/>
      <c r="E18" s="11"/>
      <c r="G18" s="11"/>
      <c r="H18" s="11"/>
    </row>
    <row r="19" spans="1:37" ht="12.75" customHeight="1" x14ac:dyDescent="0.25">
      <c r="M19" s="82"/>
    </row>
    <row r="20" spans="1:37" s="71" customFormat="1" ht="12.75" customHeight="1" x14ac:dyDescent="0.25">
      <c r="A20" s="13" t="s">
        <v>501</v>
      </c>
      <c r="B20" s="65"/>
      <c r="C20" s="65"/>
      <c r="D20" s="65"/>
      <c r="E20" s="65"/>
      <c r="K20" s="10"/>
      <c r="M20" s="10"/>
    </row>
    <row r="21" spans="1:37" ht="12.75" customHeight="1" x14ac:dyDescent="0.2">
      <c r="A21" s="33" t="s">
        <v>505</v>
      </c>
      <c r="B21" s="11"/>
      <c r="C21" s="11"/>
      <c r="D21" s="11"/>
      <c r="E21" s="11"/>
    </row>
    <row r="22" spans="1:37" ht="12.75" customHeight="1" x14ac:dyDescent="0.2">
      <c r="A22" s="17"/>
      <c r="B22" s="173"/>
      <c r="C22" s="173"/>
      <c r="D22" s="173"/>
      <c r="E22" s="173"/>
      <c r="F22" s="17"/>
      <c r="G22" s="17"/>
      <c r="H22" s="17"/>
      <c r="I22" s="173"/>
      <c r="J22" s="173"/>
      <c r="K22" s="17"/>
      <c r="M22" s="71"/>
    </row>
    <row r="23" spans="1:37" s="174" customFormat="1" ht="27" customHeight="1" x14ac:dyDescent="0.2">
      <c r="A23" s="200" t="s">
        <v>0</v>
      </c>
      <c r="B23" s="201" t="s">
        <v>90</v>
      </c>
      <c r="C23" s="201" t="s">
        <v>91</v>
      </c>
      <c r="D23" s="201"/>
      <c r="E23" s="201" t="s">
        <v>92</v>
      </c>
      <c r="F23" s="202" t="s">
        <v>171</v>
      </c>
      <c r="G23" s="203" t="s">
        <v>93</v>
      </c>
      <c r="H23" s="203"/>
      <c r="I23" s="201" t="s">
        <v>94</v>
      </c>
      <c r="J23" s="201"/>
      <c r="K23" s="201" t="s">
        <v>13</v>
      </c>
      <c r="L23" s="111"/>
    </row>
    <row r="24" spans="1:37" ht="12.75" customHeight="1" x14ac:dyDescent="0.25">
      <c r="A24" s="179">
        <v>2014</v>
      </c>
      <c r="B24" s="180">
        <v>4601</v>
      </c>
      <c r="C24" s="180">
        <v>2872</v>
      </c>
      <c r="D24" s="180"/>
      <c r="E24" s="180">
        <v>4946</v>
      </c>
      <c r="F24" s="180">
        <v>960</v>
      </c>
      <c r="G24" s="180">
        <v>29658</v>
      </c>
      <c r="H24" s="182"/>
      <c r="I24" s="180">
        <v>2069</v>
      </c>
      <c r="J24" s="182"/>
      <c r="K24" s="180">
        <v>45106</v>
      </c>
      <c r="L24" s="196"/>
      <c r="M24"/>
      <c r="N24"/>
      <c r="O24"/>
      <c r="P24"/>
      <c r="Q24"/>
      <c r="R24"/>
      <c r="S24"/>
    </row>
    <row r="25" spans="1:37" ht="12.75" customHeight="1" x14ac:dyDescent="0.25">
      <c r="A25" s="179">
        <v>2015</v>
      </c>
      <c r="B25" s="180">
        <v>4075</v>
      </c>
      <c r="C25" s="180">
        <v>2423</v>
      </c>
      <c r="D25" s="180"/>
      <c r="E25" s="180">
        <v>5782</v>
      </c>
      <c r="F25" s="180">
        <v>1266</v>
      </c>
      <c r="G25" s="180">
        <v>31841</v>
      </c>
      <c r="H25" s="182"/>
      <c r="I25" s="180">
        <v>2732</v>
      </c>
      <c r="J25" s="182"/>
      <c r="K25" s="180">
        <v>48119</v>
      </c>
      <c r="L25" s="196"/>
      <c r="M25"/>
      <c r="N25"/>
      <c r="O25"/>
      <c r="P25"/>
      <c r="Q25"/>
      <c r="R25"/>
      <c r="S25"/>
    </row>
    <row r="26" spans="1:37" ht="12.75" customHeight="1" x14ac:dyDescent="0.25">
      <c r="A26" s="179">
        <v>2016</v>
      </c>
      <c r="B26" s="180">
        <v>4342</v>
      </c>
      <c r="C26" s="180">
        <v>2826</v>
      </c>
      <c r="D26" s="180"/>
      <c r="E26" s="180">
        <v>7152</v>
      </c>
      <c r="F26" s="180">
        <v>2072</v>
      </c>
      <c r="G26" s="180">
        <v>32283</v>
      </c>
      <c r="H26" s="182"/>
      <c r="I26" s="180">
        <v>3550</v>
      </c>
      <c r="J26" s="182"/>
      <c r="K26" s="180">
        <v>52225</v>
      </c>
      <c r="L26" s="196"/>
      <c r="M26"/>
      <c r="N26"/>
      <c r="O26"/>
      <c r="P26"/>
      <c r="Q26" s="122"/>
      <c r="R26"/>
      <c r="S26"/>
    </row>
    <row r="27" spans="1:37" ht="12.75" customHeight="1" x14ac:dyDescent="0.25">
      <c r="A27" s="21">
        <v>2017</v>
      </c>
      <c r="B27" s="180">
        <v>4197</v>
      </c>
      <c r="C27" s="183">
        <v>3338</v>
      </c>
      <c r="D27" s="182"/>
      <c r="E27" s="180">
        <v>7919</v>
      </c>
      <c r="F27" s="180">
        <v>2182</v>
      </c>
      <c r="G27" s="180">
        <v>32594</v>
      </c>
      <c r="H27" s="182"/>
      <c r="I27" s="180">
        <v>4115</v>
      </c>
      <c r="J27" s="182"/>
      <c r="K27" s="180">
        <v>54345</v>
      </c>
      <c r="L27" s="196"/>
      <c r="M27"/>
      <c r="N27"/>
      <c r="O27"/>
      <c r="P27"/>
      <c r="Q27"/>
      <c r="R27"/>
      <c r="S27"/>
    </row>
    <row r="28" spans="1:37" ht="12.75" customHeight="1" x14ac:dyDescent="0.25">
      <c r="A28" s="21">
        <v>2018</v>
      </c>
      <c r="B28" s="180">
        <v>3893</v>
      </c>
      <c r="C28" s="180">
        <v>3991</v>
      </c>
      <c r="D28" s="182"/>
      <c r="E28" s="180">
        <v>7955</v>
      </c>
      <c r="F28" s="180">
        <v>1875</v>
      </c>
      <c r="G28" s="180">
        <v>32452</v>
      </c>
      <c r="H28" s="182"/>
      <c r="I28" s="180">
        <v>4182</v>
      </c>
      <c r="J28" s="182"/>
      <c r="K28" s="180">
        <v>54348</v>
      </c>
      <c r="L28" s="196"/>
      <c r="M28"/>
      <c r="N28"/>
      <c r="O28"/>
      <c r="P28"/>
      <c r="Q28"/>
      <c r="R28"/>
      <c r="S28"/>
    </row>
    <row r="29" spans="1:37" ht="12.75" customHeight="1" x14ac:dyDescent="0.25">
      <c r="A29" s="21">
        <v>2019</v>
      </c>
      <c r="B29" s="180">
        <v>3719</v>
      </c>
      <c r="C29" s="183">
        <v>2812</v>
      </c>
      <c r="D29" s="182"/>
      <c r="E29" s="180">
        <v>7717</v>
      </c>
      <c r="F29" s="180">
        <v>1601</v>
      </c>
      <c r="G29" s="180">
        <v>30396</v>
      </c>
      <c r="H29" s="182"/>
      <c r="I29" s="180">
        <v>4447</v>
      </c>
      <c r="J29" s="182"/>
      <c r="K29" s="180">
        <v>50692</v>
      </c>
      <c r="L29" s="196"/>
      <c r="M29"/>
      <c r="N29"/>
      <c r="O29"/>
      <c r="P29"/>
      <c r="Q29"/>
      <c r="R29"/>
      <c r="S29"/>
    </row>
    <row r="30" spans="1:37" ht="12.75" customHeight="1" x14ac:dyDescent="0.25">
      <c r="A30" s="21">
        <v>2020</v>
      </c>
      <c r="B30" s="180">
        <v>3998</v>
      </c>
      <c r="C30" s="180">
        <v>1699</v>
      </c>
      <c r="D30" s="182"/>
      <c r="E30" s="180">
        <v>10833</v>
      </c>
      <c r="F30" s="180">
        <v>1759</v>
      </c>
      <c r="G30" s="180">
        <v>34314</v>
      </c>
      <c r="H30" s="182"/>
      <c r="I30" s="180">
        <v>4613</v>
      </c>
      <c r="J30" s="182"/>
      <c r="K30" s="180">
        <v>57216</v>
      </c>
      <c r="L30"/>
      <c r="M30"/>
      <c r="N30"/>
      <c r="O30"/>
      <c r="P30" s="69"/>
      <c r="Q30" s="69"/>
      <c r="S30"/>
    </row>
    <row r="31" spans="1:37" ht="12.75" customHeight="1" x14ac:dyDescent="0.25">
      <c r="A31" s="179">
        <v>2021</v>
      </c>
      <c r="B31" s="180">
        <v>4269</v>
      </c>
      <c r="C31" s="180">
        <v>2608</v>
      </c>
      <c r="D31" s="180"/>
      <c r="E31" s="180">
        <v>10615</v>
      </c>
      <c r="F31" s="180">
        <v>1958</v>
      </c>
      <c r="G31" s="180">
        <v>36740</v>
      </c>
      <c r="H31" s="182"/>
      <c r="I31" s="180">
        <v>5058</v>
      </c>
      <c r="J31" s="182"/>
      <c r="K31" s="180">
        <v>61248</v>
      </c>
      <c r="L31"/>
      <c r="M31"/>
      <c r="N31"/>
      <c r="O31"/>
      <c r="S31"/>
    </row>
    <row r="32" spans="1:37" ht="12.75" customHeight="1" x14ac:dyDescent="0.25">
      <c r="A32" s="179">
        <v>2022</v>
      </c>
      <c r="B32" s="180">
        <v>3489</v>
      </c>
      <c r="C32" s="180">
        <v>3617</v>
      </c>
      <c r="D32" s="180"/>
      <c r="E32" s="180">
        <v>6557</v>
      </c>
      <c r="F32" s="180">
        <v>1497</v>
      </c>
      <c r="G32" s="180">
        <v>29914</v>
      </c>
      <c r="H32" s="180"/>
      <c r="I32" s="180">
        <v>4924</v>
      </c>
      <c r="J32" s="180"/>
      <c r="K32" s="180">
        <v>49998</v>
      </c>
      <c r="L32"/>
      <c r="M32"/>
      <c r="N32"/>
      <c r="O32"/>
      <c r="P32"/>
      <c r="Q32"/>
      <c r="R32"/>
      <c r="S32"/>
      <c r="T32"/>
      <c r="U32"/>
      <c r="V32"/>
      <c r="W32"/>
      <c r="AE32"/>
      <c r="AF32"/>
      <c r="AG32"/>
      <c r="AH32"/>
      <c r="AI32"/>
      <c r="AJ32"/>
      <c r="AK32"/>
    </row>
    <row r="33" spans="1:37" ht="12.75" customHeight="1" x14ac:dyDescent="0.25">
      <c r="A33" s="179">
        <v>2022</v>
      </c>
      <c r="B33" s="180">
        <v>3489</v>
      </c>
      <c r="C33" s="180">
        <v>3617</v>
      </c>
      <c r="D33" s="180"/>
      <c r="E33" s="180">
        <v>6557</v>
      </c>
      <c r="F33" s="180">
        <v>1497</v>
      </c>
      <c r="G33" s="180">
        <v>29914</v>
      </c>
      <c r="H33" s="180"/>
      <c r="I33" s="180">
        <v>4924</v>
      </c>
      <c r="J33" s="180"/>
      <c r="K33" s="180">
        <v>49998</v>
      </c>
      <c r="L33"/>
      <c r="M33"/>
      <c r="N33"/>
      <c r="O33"/>
      <c r="P33"/>
      <c r="Q33"/>
      <c r="R33"/>
      <c r="S33"/>
      <c r="T33"/>
      <c r="U33"/>
      <c r="V33"/>
      <c r="W33"/>
      <c r="AE33"/>
      <c r="AF33"/>
      <c r="AG33"/>
      <c r="AH33"/>
      <c r="AI33"/>
      <c r="AJ33"/>
      <c r="AK33"/>
    </row>
    <row r="34" spans="1:37" ht="12.75" customHeight="1" x14ac:dyDescent="0.25">
      <c r="A34" s="198">
        <v>2023</v>
      </c>
      <c r="B34" s="29">
        <v>2224</v>
      </c>
      <c r="C34" s="29">
        <v>2355</v>
      </c>
      <c r="D34" s="29"/>
      <c r="E34" s="29">
        <v>4947</v>
      </c>
      <c r="F34" s="29">
        <v>995</v>
      </c>
      <c r="G34" s="29">
        <v>23872</v>
      </c>
      <c r="H34" s="29"/>
      <c r="I34" s="29">
        <v>4191</v>
      </c>
      <c r="J34" s="29"/>
      <c r="K34" s="29">
        <v>38584</v>
      </c>
      <c r="L34" s="82"/>
      <c r="M34" s="82"/>
      <c r="N34" s="82"/>
      <c r="O34" s="82"/>
      <c r="P34" s="82"/>
      <c r="Q34" s="82"/>
      <c r="R34" s="82"/>
    </row>
    <row r="35" spans="1:37" ht="12.75" customHeight="1" x14ac:dyDescent="0.25">
      <c r="B35" s="28"/>
      <c r="C35" s="28"/>
      <c r="D35" s="28"/>
      <c r="E35" s="28"/>
      <c r="F35" s="28"/>
      <c r="G35" s="28"/>
      <c r="H35" s="28"/>
      <c r="I35" s="28"/>
      <c r="J35" s="28"/>
      <c r="K35" s="28"/>
      <c r="L35" s="82"/>
      <c r="M35" s="82"/>
      <c r="N35" s="82"/>
      <c r="O35" s="82"/>
      <c r="P35" s="82"/>
      <c r="Q35" s="82"/>
      <c r="R35" s="82"/>
    </row>
    <row r="36" spans="1:37" ht="12.75" customHeight="1" x14ac:dyDescent="0.25">
      <c r="L36" s="82"/>
      <c r="M36" s="82"/>
      <c r="N36" s="82"/>
      <c r="O36" s="82"/>
      <c r="P36" s="82"/>
      <c r="Q36" s="82"/>
      <c r="R36" s="82"/>
    </row>
    <row r="37" spans="1:37" ht="12.75" customHeight="1" x14ac:dyDescent="0.25">
      <c r="L37" s="82"/>
      <c r="M37" s="82"/>
      <c r="N37" s="82"/>
      <c r="O37" s="82"/>
      <c r="P37" s="82"/>
      <c r="Q37" s="82"/>
      <c r="R37" s="82"/>
    </row>
    <row r="38" spans="1:37" ht="12.75" customHeight="1" x14ac:dyDescent="0.25">
      <c r="L38" s="82"/>
      <c r="M38" s="82"/>
      <c r="N38" s="82"/>
      <c r="O38" s="82"/>
      <c r="P38" s="82"/>
      <c r="Q38" s="82"/>
      <c r="R38" s="82"/>
    </row>
    <row r="39" spans="1:37" ht="12.75" customHeight="1" x14ac:dyDescent="0.25">
      <c r="L39" s="82"/>
      <c r="M39" s="82"/>
      <c r="N39" s="82"/>
      <c r="O39" s="82"/>
      <c r="P39" s="82"/>
      <c r="Q39" s="82"/>
      <c r="R39" s="82"/>
    </row>
    <row r="40" spans="1:37" ht="12.75" customHeight="1" x14ac:dyDescent="0.25">
      <c r="L40" s="82"/>
      <c r="M40" s="82"/>
      <c r="N40" s="82"/>
      <c r="O40" s="82"/>
      <c r="P40" s="82"/>
      <c r="Q40" s="82"/>
      <c r="R40" s="82"/>
    </row>
    <row r="41" spans="1:37" ht="12.75" customHeight="1" x14ac:dyDescent="0.25">
      <c r="L41" s="82"/>
    </row>
  </sheetData>
  <phoneticPr fontId="13" type="noConversion"/>
  <pageMargins left="0.70866141732283472" right="0.15748031496062992" top="0.98425196850393704" bottom="0.55118110236220474" header="0.51181102362204722" footer="0.51181102362204722"/>
  <pageSetup paperSize="9" scale="88" orientation="portrait" r:id="rId1"/>
  <headerFooter alignWithMargins="0">
    <oddHeader>&amp;R&amp;"Arial,Fet"SLÄPVAGNAR</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Blad35">
    <pageSetUpPr fitToPage="1"/>
  </sheetPr>
  <dimension ref="A1:AN36"/>
  <sheetViews>
    <sheetView showGridLines="0" zoomScaleNormal="100" workbookViewId="0">
      <selection activeCell="I1" sqref="I1"/>
    </sheetView>
  </sheetViews>
  <sheetFormatPr defaultColWidth="9.33203125" defaultRowHeight="12.75" customHeight="1" x14ac:dyDescent="0.25"/>
  <cols>
    <col min="1" max="1" width="13.6640625" style="10" customWidth="1"/>
    <col min="2" max="2" width="11.6640625" style="11" customWidth="1"/>
    <col min="3" max="3" width="13.44140625" style="11" customWidth="1"/>
    <col min="4" max="4" width="1.5546875" style="11" customWidth="1"/>
    <col min="5" max="5" width="12.33203125" style="11" customWidth="1"/>
    <col min="6" max="6" width="9.44140625" style="10" customWidth="1"/>
    <col min="7" max="7" width="12.6640625" style="10" customWidth="1"/>
    <col min="8" max="8" width="1.33203125" style="10" customWidth="1"/>
    <col min="9" max="9" width="11.6640625" style="10" customWidth="1"/>
    <col min="10" max="10" width="1.33203125" style="10" customWidth="1"/>
    <col min="11" max="11" width="9.33203125" style="10"/>
    <col min="12" max="12" width="11.5546875" customWidth="1"/>
    <col min="13" max="13" width="11.33203125" customWidth="1"/>
    <col min="14" max="14" width="11.5546875" bestFit="1" customWidth="1"/>
    <col min="15" max="17" width="10.6640625" bestFit="1" customWidth="1"/>
    <col min="18" max="18" width="11.5546875" bestFit="1" customWidth="1"/>
    <col min="19" max="19" width="10.6640625" bestFit="1" customWidth="1"/>
    <col min="20" max="20" width="12.6640625" bestFit="1" customWidth="1"/>
    <col min="26" max="16384" width="9.33203125" style="10"/>
  </cols>
  <sheetData>
    <row r="1" spans="1:39" s="71" customFormat="1" ht="12.75" customHeight="1" x14ac:dyDescent="0.25">
      <c r="A1" s="13" t="s">
        <v>516</v>
      </c>
      <c r="B1" s="65"/>
      <c r="C1" s="65"/>
      <c r="D1" s="65"/>
      <c r="E1" s="65"/>
      <c r="K1" s="10"/>
      <c r="L1"/>
      <c r="M1"/>
      <c r="N1"/>
      <c r="O1"/>
      <c r="P1"/>
      <c r="Q1"/>
      <c r="R1"/>
      <c r="S1"/>
      <c r="T1"/>
      <c r="U1"/>
      <c r="V1"/>
      <c r="W1"/>
      <c r="X1"/>
      <c r="Y1"/>
    </row>
    <row r="2" spans="1:39" ht="12.75" customHeight="1" x14ac:dyDescent="0.25">
      <c r="A2" s="33" t="s">
        <v>502</v>
      </c>
    </row>
    <row r="3" spans="1:39" ht="12.75" customHeight="1" x14ac:dyDescent="0.25">
      <c r="A3" s="17"/>
      <c r="B3" s="173"/>
      <c r="C3" s="173"/>
      <c r="D3" s="173"/>
      <c r="E3" s="173"/>
      <c r="F3" s="17"/>
      <c r="G3" s="17"/>
      <c r="H3" s="17"/>
      <c r="I3" s="173"/>
      <c r="J3" s="173"/>
      <c r="K3" s="17"/>
    </row>
    <row r="4" spans="1:39" s="174" customFormat="1" ht="12.75" customHeight="1" x14ac:dyDescent="0.25">
      <c r="A4" s="174" t="s">
        <v>33</v>
      </c>
      <c r="B4" s="175" t="s">
        <v>90</v>
      </c>
      <c r="C4" s="175" t="s">
        <v>91</v>
      </c>
      <c r="D4" s="175"/>
      <c r="E4" s="175" t="s">
        <v>92</v>
      </c>
      <c r="F4" s="175" t="s">
        <v>171</v>
      </c>
      <c r="G4" s="176" t="s">
        <v>93</v>
      </c>
      <c r="H4" s="176"/>
      <c r="I4" s="175" t="s">
        <v>125</v>
      </c>
      <c r="J4" s="175"/>
      <c r="K4" s="175" t="s">
        <v>13</v>
      </c>
      <c r="L4"/>
      <c r="M4"/>
      <c r="N4"/>
      <c r="O4"/>
      <c r="P4"/>
      <c r="Q4"/>
      <c r="R4"/>
      <c r="S4"/>
      <c r="T4"/>
      <c r="U4"/>
      <c r="V4"/>
      <c r="W4"/>
      <c r="X4"/>
      <c r="Y4"/>
    </row>
    <row r="5" spans="1:39" s="174" customFormat="1" ht="12.75" customHeight="1" x14ac:dyDescent="0.25">
      <c r="A5" s="112"/>
      <c r="B5" s="177"/>
      <c r="C5" s="177"/>
      <c r="D5" s="177"/>
      <c r="E5" s="177"/>
      <c r="F5" s="177"/>
      <c r="G5" s="178"/>
      <c r="H5" s="178"/>
      <c r="I5" s="177" t="s">
        <v>132</v>
      </c>
      <c r="J5" s="177"/>
      <c r="K5" s="177"/>
      <c r="L5"/>
      <c r="M5"/>
      <c r="N5"/>
      <c r="O5"/>
      <c r="P5"/>
      <c r="Q5"/>
      <c r="R5"/>
      <c r="S5"/>
      <c r="T5"/>
      <c r="U5"/>
      <c r="V5"/>
      <c r="W5"/>
      <c r="X5"/>
      <c r="Y5"/>
    </row>
    <row r="6" spans="1:39" ht="12.75" customHeight="1" x14ac:dyDescent="0.25">
      <c r="A6" s="179">
        <v>2014</v>
      </c>
      <c r="B6" s="180">
        <v>186323</v>
      </c>
      <c r="C6" s="180">
        <v>26096</v>
      </c>
      <c r="D6" s="181"/>
      <c r="E6" s="180">
        <v>78708</v>
      </c>
      <c r="F6" s="180">
        <v>58706</v>
      </c>
      <c r="G6" s="180">
        <v>671261</v>
      </c>
      <c r="H6" s="182"/>
      <c r="I6" s="180">
        <v>36934</v>
      </c>
      <c r="J6" s="182"/>
      <c r="K6" s="180">
        <v>1058028</v>
      </c>
      <c r="L6" s="82"/>
      <c r="Z6"/>
      <c r="AA6"/>
    </row>
    <row r="7" spans="1:39" ht="12.75" customHeight="1" x14ac:dyDescent="0.25">
      <c r="A7" s="179">
        <v>2015</v>
      </c>
      <c r="B7" s="183">
        <v>185575</v>
      </c>
      <c r="C7" s="183">
        <v>26573</v>
      </c>
      <c r="D7" s="184"/>
      <c r="E7" s="183">
        <v>83093</v>
      </c>
      <c r="F7" s="183">
        <v>59094</v>
      </c>
      <c r="G7" s="183">
        <v>696227</v>
      </c>
      <c r="H7" s="182"/>
      <c r="I7" s="183">
        <v>38667</v>
      </c>
      <c r="J7" s="182"/>
      <c r="K7" s="180">
        <v>1089229</v>
      </c>
      <c r="L7" s="82"/>
      <c r="Z7"/>
      <c r="AA7"/>
    </row>
    <row r="8" spans="1:39" ht="12.75" customHeight="1" x14ac:dyDescent="0.25">
      <c r="A8" s="179">
        <v>2016</v>
      </c>
      <c r="B8" s="183">
        <v>185285</v>
      </c>
      <c r="C8" s="183">
        <v>27796</v>
      </c>
      <c r="D8" s="184"/>
      <c r="E8" s="183">
        <v>88901</v>
      </c>
      <c r="F8" s="183">
        <v>60153</v>
      </c>
      <c r="G8" s="183">
        <v>720988</v>
      </c>
      <c r="H8" s="182"/>
      <c r="I8" s="183">
        <v>41088</v>
      </c>
      <c r="J8" s="182"/>
      <c r="K8" s="180">
        <v>1124211</v>
      </c>
      <c r="L8" s="82"/>
      <c r="Z8"/>
      <c r="AA8"/>
    </row>
    <row r="9" spans="1:39" ht="12.75" customHeight="1" x14ac:dyDescent="0.25">
      <c r="A9" s="21">
        <v>2017</v>
      </c>
      <c r="B9" s="183">
        <v>184248</v>
      </c>
      <c r="C9" s="183">
        <v>29421</v>
      </c>
      <c r="D9" s="184"/>
      <c r="E9" s="183">
        <v>95111</v>
      </c>
      <c r="F9" s="183">
        <v>61261</v>
      </c>
      <c r="G9" s="183">
        <v>745826</v>
      </c>
      <c r="H9" s="182"/>
      <c r="I9" s="183">
        <v>44210</v>
      </c>
      <c r="J9" s="182"/>
      <c r="K9" s="180">
        <v>1160077</v>
      </c>
      <c r="L9" s="82"/>
      <c r="Z9"/>
      <c r="AA9"/>
    </row>
    <row r="10" spans="1:39" ht="12.75" customHeight="1" x14ac:dyDescent="0.25">
      <c r="A10" s="21">
        <v>2018</v>
      </c>
      <c r="B10" s="183">
        <v>182024</v>
      </c>
      <c r="C10" s="183">
        <v>31057</v>
      </c>
      <c r="D10" s="184"/>
      <c r="E10" s="183">
        <v>101269</v>
      </c>
      <c r="F10" s="183">
        <v>61736</v>
      </c>
      <c r="G10" s="183">
        <v>768707</v>
      </c>
      <c r="H10" s="182"/>
      <c r="I10" s="183">
        <v>47160</v>
      </c>
      <c r="J10" s="182"/>
      <c r="K10" s="180">
        <v>1191953</v>
      </c>
      <c r="L10" s="82"/>
      <c r="Z10"/>
      <c r="AA10"/>
    </row>
    <row r="11" spans="1:39" ht="12.75" customHeight="1" x14ac:dyDescent="0.25">
      <c r="A11" s="21">
        <v>2019</v>
      </c>
      <c r="B11" s="183">
        <v>178998</v>
      </c>
      <c r="C11" s="183">
        <v>31389</v>
      </c>
      <c r="D11" s="184"/>
      <c r="E11" s="183">
        <v>106431</v>
      </c>
      <c r="F11" s="183">
        <v>61854</v>
      </c>
      <c r="G11" s="183">
        <v>788876</v>
      </c>
      <c r="H11" s="182"/>
      <c r="I11" s="183">
        <v>49976</v>
      </c>
      <c r="J11" s="182"/>
      <c r="K11" s="180">
        <v>1217524</v>
      </c>
      <c r="L11" s="82"/>
      <c r="Z11"/>
      <c r="AA11"/>
    </row>
    <row r="12" spans="1:39" ht="12.75" customHeight="1" x14ac:dyDescent="0.25">
      <c r="A12" s="21">
        <v>2020</v>
      </c>
      <c r="B12" s="183">
        <v>176835</v>
      </c>
      <c r="C12" s="183">
        <v>30909</v>
      </c>
      <c r="D12" s="184"/>
      <c r="E12" s="183">
        <v>115118</v>
      </c>
      <c r="F12" s="183">
        <v>62363</v>
      </c>
      <c r="G12" s="183">
        <v>813948</v>
      </c>
      <c r="H12" s="182"/>
      <c r="I12" s="183">
        <v>53466</v>
      </c>
      <c r="J12" s="182"/>
      <c r="K12" s="180">
        <v>1252639</v>
      </c>
      <c r="L12" s="82"/>
      <c r="Z12"/>
      <c r="AA12"/>
    </row>
    <row r="13" spans="1:39" ht="12.75" customHeight="1" x14ac:dyDescent="0.25">
      <c r="A13" s="179">
        <v>2021</v>
      </c>
      <c r="B13" s="183">
        <v>175905</v>
      </c>
      <c r="C13" s="183">
        <v>32173</v>
      </c>
      <c r="D13" s="184"/>
      <c r="E13" s="183">
        <v>123161</v>
      </c>
      <c r="F13" s="183">
        <v>62767</v>
      </c>
      <c r="G13" s="183">
        <v>840883</v>
      </c>
      <c r="H13" s="182"/>
      <c r="I13" s="183">
        <v>57351</v>
      </c>
      <c r="J13" s="182"/>
      <c r="K13" s="180">
        <v>1292240</v>
      </c>
      <c r="L13" s="82"/>
      <c r="Z13"/>
      <c r="AA13"/>
    </row>
    <row r="14" spans="1:39" ht="12.75" customHeight="1" x14ac:dyDescent="0.25">
      <c r="A14" s="179">
        <v>2022</v>
      </c>
      <c r="B14" s="183">
        <v>173555</v>
      </c>
      <c r="C14" s="183">
        <v>34365</v>
      </c>
      <c r="D14" s="184"/>
      <c r="E14" s="183">
        <v>126545</v>
      </c>
      <c r="F14" s="183">
        <v>62812</v>
      </c>
      <c r="G14" s="183">
        <v>860585</v>
      </c>
      <c r="H14" s="182"/>
      <c r="I14" s="183">
        <v>60781</v>
      </c>
      <c r="J14" s="182"/>
      <c r="K14" s="180">
        <v>1318643</v>
      </c>
      <c r="Z14"/>
      <c r="AA14"/>
    </row>
    <row r="15" spans="1:39" ht="12.75" customHeight="1" x14ac:dyDescent="0.25">
      <c r="A15" s="185">
        <v>2023</v>
      </c>
      <c r="B15" s="186">
        <v>170753</v>
      </c>
      <c r="C15" s="186">
        <v>33694</v>
      </c>
      <c r="D15" s="187"/>
      <c r="E15" s="188">
        <v>128263</v>
      </c>
      <c r="F15" s="189">
        <v>62162</v>
      </c>
      <c r="G15" s="186">
        <v>873510</v>
      </c>
      <c r="H15" s="187"/>
      <c r="I15" s="186">
        <v>63151</v>
      </c>
      <c r="J15" s="187"/>
      <c r="K15" s="188">
        <v>1331533</v>
      </c>
      <c r="Z15"/>
      <c r="AA15"/>
      <c r="AB15"/>
      <c r="AC15"/>
      <c r="AD15"/>
      <c r="AE15"/>
      <c r="AF15"/>
      <c r="AG15"/>
      <c r="AH15"/>
      <c r="AJ15" s="3"/>
      <c r="AK15" s="3"/>
      <c r="AL15" s="3"/>
      <c r="AM15" s="3"/>
    </row>
    <row r="16" spans="1:39" ht="12.75" customHeight="1" x14ac:dyDescent="0.25">
      <c r="L16" s="82"/>
    </row>
    <row r="17" spans="1:40" ht="12.75" customHeight="1" x14ac:dyDescent="0.25">
      <c r="L17" s="82"/>
    </row>
    <row r="18" spans="1:40" ht="12.75" customHeight="1" x14ac:dyDescent="0.25">
      <c r="L18" s="82"/>
    </row>
    <row r="19" spans="1:40" s="71" customFormat="1" ht="12.75" customHeight="1" x14ac:dyDescent="0.25">
      <c r="A19" s="13" t="s">
        <v>504</v>
      </c>
      <c r="B19" s="190"/>
      <c r="L19" s="82"/>
      <c r="M19"/>
      <c r="N19"/>
      <c r="O19"/>
      <c r="P19"/>
      <c r="Q19"/>
      <c r="R19"/>
      <c r="S19"/>
      <c r="T19"/>
      <c r="U19"/>
      <c r="V19"/>
      <c r="W19"/>
      <c r="X19"/>
      <c r="Y19"/>
    </row>
    <row r="20" spans="1:40" ht="12.75" customHeight="1" x14ac:dyDescent="0.25">
      <c r="A20" s="33" t="s">
        <v>503</v>
      </c>
      <c r="B20" s="9"/>
      <c r="C20" s="10"/>
      <c r="D20" s="10"/>
      <c r="E20" s="10"/>
      <c r="L20" s="82"/>
    </row>
    <row r="21" spans="1:40" ht="12.75" customHeight="1" x14ac:dyDescent="0.25">
      <c r="A21" s="17"/>
      <c r="B21" s="17"/>
      <c r="C21" s="16"/>
      <c r="D21" s="16"/>
      <c r="E21" s="17"/>
      <c r="F21" s="17"/>
      <c r="G21" s="17"/>
      <c r="H21" s="17"/>
      <c r="I21" s="17"/>
      <c r="J21" s="17"/>
      <c r="K21" s="17"/>
      <c r="L21" s="82"/>
    </row>
    <row r="22" spans="1:40" s="174" customFormat="1" ht="12.75" customHeight="1" x14ac:dyDescent="0.25">
      <c r="A22" s="174" t="s">
        <v>63</v>
      </c>
      <c r="B22" s="175" t="s">
        <v>90</v>
      </c>
      <c r="C22" s="175" t="s">
        <v>91</v>
      </c>
      <c r="D22" s="175"/>
      <c r="E22" s="175" t="s">
        <v>92</v>
      </c>
      <c r="F22" s="175" t="s">
        <v>171</v>
      </c>
      <c r="G22" s="176" t="s">
        <v>93</v>
      </c>
      <c r="H22" s="176"/>
      <c r="I22" s="175" t="s">
        <v>67</v>
      </c>
      <c r="J22" s="175"/>
      <c r="K22" s="175" t="s">
        <v>13</v>
      </c>
      <c r="L22"/>
      <c r="M22"/>
      <c r="N22"/>
      <c r="O22"/>
      <c r="P22"/>
      <c r="Q22"/>
      <c r="R22"/>
      <c r="S22"/>
      <c r="T22"/>
      <c r="U22"/>
      <c r="V22"/>
      <c r="W22"/>
      <c r="X22"/>
      <c r="Y22"/>
    </row>
    <row r="23" spans="1:40" s="174" customFormat="1" ht="12.75" customHeight="1" x14ac:dyDescent="0.25">
      <c r="A23" s="112"/>
      <c r="B23" s="177"/>
      <c r="C23" s="177"/>
      <c r="D23" s="177"/>
      <c r="E23" s="177"/>
      <c r="F23" s="177"/>
      <c r="G23" s="178"/>
      <c r="H23" s="178"/>
      <c r="I23" s="177" t="s">
        <v>132</v>
      </c>
      <c r="J23" s="177"/>
      <c r="K23" s="177"/>
      <c r="L23"/>
      <c r="M23"/>
      <c r="N23"/>
      <c r="O23"/>
      <c r="P23"/>
      <c r="Q23"/>
      <c r="R23"/>
      <c r="S23"/>
      <c r="T23"/>
      <c r="U23"/>
      <c r="V23"/>
      <c r="W23"/>
      <c r="X23"/>
      <c r="Y23"/>
    </row>
    <row r="24" spans="1:40" ht="12.75" customHeight="1" x14ac:dyDescent="0.25">
      <c r="A24" s="183" t="s">
        <v>263</v>
      </c>
      <c r="B24" s="183">
        <v>4676</v>
      </c>
      <c r="C24" s="183">
        <v>5</v>
      </c>
      <c r="D24" s="184"/>
      <c r="E24" s="183">
        <v>91498</v>
      </c>
      <c r="F24" s="183">
        <v>961</v>
      </c>
      <c r="G24" s="183">
        <v>490791</v>
      </c>
      <c r="H24" s="182"/>
      <c r="I24" s="183">
        <v>12403</v>
      </c>
      <c r="J24" s="182"/>
      <c r="K24" s="180">
        <v>600334</v>
      </c>
      <c r="Z24"/>
      <c r="AA24"/>
      <c r="AB24"/>
      <c r="AC24"/>
      <c r="AD24"/>
      <c r="AE24"/>
      <c r="AF24"/>
      <c r="AG24"/>
      <c r="AH24"/>
      <c r="AI24"/>
      <c r="AJ24" s="70"/>
      <c r="AK24" s="41"/>
      <c r="AL24" s="40"/>
      <c r="AM24" s="40"/>
      <c r="AN24" s="40"/>
    </row>
    <row r="25" spans="1:40" ht="12.75" customHeight="1" x14ac:dyDescent="0.25">
      <c r="A25" s="183" t="s">
        <v>265</v>
      </c>
      <c r="B25" s="183">
        <v>120991</v>
      </c>
      <c r="C25" s="183">
        <v>9</v>
      </c>
      <c r="D25" s="184"/>
      <c r="E25" s="183">
        <v>30697</v>
      </c>
      <c r="F25" s="183">
        <v>41969</v>
      </c>
      <c r="G25" s="183">
        <v>323885</v>
      </c>
      <c r="H25" s="182"/>
      <c r="I25" s="183">
        <v>16319</v>
      </c>
      <c r="J25" s="182"/>
      <c r="K25" s="180">
        <v>533870</v>
      </c>
      <c r="Z25"/>
      <c r="AA25"/>
      <c r="AB25"/>
      <c r="AC25"/>
      <c r="AD25"/>
      <c r="AE25"/>
      <c r="AF25"/>
      <c r="AG25"/>
      <c r="AH25"/>
      <c r="AI25"/>
      <c r="AJ25" s="70"/>
      <c r="AK25" s="41"/>
      <c r="AL25" s="40"/>
      <c r="AM25" s="40"/>
      <c r="AN25" s="40"/>
    </row>
    <row r="26" spans="1:40" ht="12.75" customHeight="1" x14ac:dyDescent="0.25">
      <c r="A26" s="183" t="s">
        <v>228</v>
      </c>
      <c r="B26" s="183">
        <v>39930</v>
      </c>
      <c r="C26" s="183">
        <v>2</v>
      </c>
      <c r="D26" s="184"/>
      <c r="E26" s="183">
        <v>3783</v>
      </c>
      <c r="F26" s="183">
        <v>15484</v>
      </c>
      <c r="G26" s="183">
        <v>16549</v>
      </c>
      <c r="H26" s="182"/>
      <c r="I26" s="183">
        <v>4876</v>
      </c>
      <c r="J26" s="182"/>
      <c r="K26" s="180">
        <v>80624</v>
      </c>
      <c r="Z26"/>
      <c r="AA26"/>
      <c r="AB26"/>
      <c r="AC26"/>
      <c r="AD26"/>
      <c r="AE26"/>
      <c r="AF26"/>
      <c r="AG26"/>
      <c r="AH26"/>
      <c r="AI26"/>
      <c r="AJ26" s="70"/>
      <c r="AK26" s="41"/>
      <c r="AL26" s="40"/>
      <c r="AM26" s="40"/>
      <c r="AN26" s="40"/>
    </row>
    <row r="27" spans="1:40" ht="12.75" customHeight="1" x14ac:dyDescent="0.25">
      <c r="A27" s="183" t="s">
        <v>229</v>
      </c>
      <c r="B27" s="183">
        <v>3589</v>
      </c>
      <c r="C27" s="183">
        <v>1</v>
      </c>
      <c r="D27" s="184"/>
      <c r="E27" s="183">
        <v>619</v>
      </c>
      <c r="F27" s="183">
        <v>1533</v>
      </c>
      <c r="G27" s="183">
        <v>3736</v>
      </c>
      <c r="H27" s="182"/>
      <c r="I27" s="183">
        <v>2355</v>
      </c>
      <c r="J27" s="182"/>
      <c r="K27" s="180">
        <v>11833</v>
      </c>
      <c r="Z27"/>
      <c r="AA27"/>
      <c r="AB27"/>
      <c r="AC27"/>
      <c r="AD27"/>
      <c r="AE27"/>
      <c r="AF27"/>
      <c r="AG27"/>
      <c r="AH27"/>
      <c r="AI27"/>
      <c r="AJ27" s="70"/>
      <c r="AK27" s="41"/>
      <c r="AL27" s="40"/>
      <c r="AM27" s="40"/>
      <c r="AN27" s="40"/>
    </row>
    <row r="28" spans="1:40" ht="12.75" customHeight="1" x14ac:dyDescent="0.25">
      <c r="A28" s="183" t="s">
        <v>230</v>
      </c>
      <c r="B28" s="183">
        <v>1496</v>
      </c>
      <c r="C28" s="183">
        <v>12</v>
      </c>
      <c r="D28" s="184"/>
      <c r="E28" s="183">
        <v>961</v>
      </c>
      <c r="F28" s="183">
        <v>1679</v>
      </c>
      <c r="G28" s="183">
        <v>13357</v>
      </c>
      <c r="H28" s="182"/>
      <c r="I28" s="183">
        <v>5569</v>
      </c>
      <c r="J28" s="182"/>
      <c r="K28" s="180">
        <v>23074</v>
      </c>
      <c r="Z28"/>
      <c r="AA28"/>
      <c r="AB28"/>
      <c r="AC28"/>
      <c r="AD28"/>
      <c r="AE28"/>
      <c r="AF28"/>
      <c r="AG28"/>
      <c r="AH28"/>
      <c r="AI28"/>
      <c r="AJ28" s="70"/>
      <c r="AK28" s="41"/>
      <c r="AL28" s="40"/>
      <c r="AM28" s="40"/>
      <c r="AN28" s="40"/>
    </row>
    <row r="29" spans="1:40" ht="12.75" customHeight="1" x14ac:dyDescent="0.25">
      <c r="A29" s="183" t="s">
        <v>231</v>
      </c>
      <c r="B29" s="183">
        <v>12</v>
      </c>
      <c r="C29" s="183">
        <v>103</v>
      </c>
      <c r="D29" s="184"/>
      <c r="E29" s="183">
        <v>697</v>
      </c>
      <c r="F29" s="183">
        <v>392</v>
      </c>
      <c r="G29" s="183">
        <v>9473</v>
      </c>
      <c r="H29" s="182"/>
      <c r="I29" s="183">
        <v>3992</v>
      </c>
      <c r="J29" s="182"/>
      <c r="K29" s="180">
        <v>14669</v>
      </c>
      <c r="Z29"/>
      <c r="AA29"/>
      <c r="AB29"/>
      <c r="AC29"/>
      <c r="AD29"/>
      <c r="AE29"/>
      <c r="AF29"/>
      <c r="AG29"/>
      <c r="AH29"/>
      <c r="AI29"/>
      <c r="AJ29" s="70"/>
      <c r="AK29" s="41"/>
      <c r="AL29" s="40"/>
      <c r="AM29" s="40"/>
      <c r="AN29" s="40"/>
    </row>
    <row r="30" spans="1:40" ht="12.75" customHeight="1" x14ac:dyDescent="0.25">
      <c r="A30" s="183" t="s">
        <v>266</v>
      </c>
      <c r="B30" s="183">
        <v>6</v>
      </c>
      <c r="C30" s="183">
        <v>38</v>
      </c>
      <c r="D30" s="184"/>
      <c r="E30" s="183">
        <v>1</v>
      </c>
      <c r="F30" s="183">
        <v>1</v>
      </c>
      <c r="G30" s="183">
        <v>46</v>
      </c>
      <c r="H30" s="182"/>
      <c r="I30" s="183">
        <v>18</v>
      </c>
      <c r="J30" s="182"/>
      <c r="K30" s="180">
        <v>110</v>
      </c>
      <c r="Z30"/>
      <c r="AA30"/>
      <c r="AB30"/>
      <c r="AC30"/>
      <c r="AD30"/>
      <c r="AE30"/>
      <c r="AF30"/>
      <c r="AG30"/>
      <c r="AH30"/>
      <c r="AI30"/>
      <c r="AJ30" s="70"/>
      <c r="AK30" s="41"/>
      <c r="AL30" s="40"/>
      <c r="AM30" s="40"/>
      <c r="AN30" s="40"/>
    </row>
    <row r="31" spans="1:40" ht="12.75" customHeight="1" x14ac:dyDescent="0.25">
      <c r="A31" s="183" t="s">
        <v>267</v>
      </c>
      <c r="B31" s="183">
        <v>9</v>
      </c>
      <c r="C31" s="183">
        <v>198</v>
      </c>
      <c r="D31" s="184"/>
      <c r="E31" s="183">
        <v>4</v>
      </c>
      <c r="F31" s="183">
        <v>4</v>
      </c>
      <c r="G31" s="183">
        <v>195</v>
      </c>
      <c r="H31" s="182"/>
      <c r="I31" s="183">
        <v>190</v>
      </c>
      <c r="J31" s="182"/>
      <c r="K31" s="180">
        <v>600</v>
      </c>
      <c r="Z31"/>
      <c r="AA31"/>
      <c r="AB31"/>
      <c r="AC31"/>
      <c r="AD31"/>
      <c r="AE31"/>
      <c r="AF31"/>
      <c r="AG31"/>
      <c r="AH31"/>
      <c r="AI31"/>
      <c r="AJ31" s="70"/>
      <c r="AK31" s="41"/>
      <c r="AL31" s="40"/>
      <c r="AM31" s="40"/>
      <c r="AN31" s="40"/>
    </row>
    <row r="32" spans="1:40" ht="12.75" customHeight="1" x14ac:dyDescent="0.25">
      <c r="A32" s="183" t="s">
        <v>268</v>
      </c>
      <c r="B32" s="208" t="s">
        <v>319</v>
      </c>
      <c r="C32" s="183">
        <v>66</v>
      </c>
      <c r="D32" s="184"/>
      <c r="E32" s="183">
        <v>1</v>
      </c>
      <c r="F32" s="183">
        <v>5</v>
      </c>
      <c r="G32" s="183">
        <v>242</v>
      </c>
      <c r="H32" s="182"/>
      <c r="I32" s="183">
        <v>769</v>
      </c>
      <c r="J32" s="182"/>
      <c r="K32" s="180">
        <v>1083</v>
      </c>
      <c r="Z32"/>
      <c r="AA32"/>
      <c r="AB32"/>
      <c r="AC32"/>
      <c r="AD32"/>
      <c r="AE32"/>
      <c r="AF32"/>
      <c r="AG32"/>
      <c r="AH32"/>
      <c r="AI32"/>
      <c r="AJ32" s="70"/>
      <c r="AK32" s="41"/>
      <c r="AL32" s="40"/>
      <c r="AM32" s="40"/>
      <c r="AN32" s="40"/>
    </row>
    <row r="33" spans="1:40" ht="12.75" customHeight="1" x14ac:dyDescent="0.25">
      <c r="A33" s="183" t="s">
        <v>264</v>
      </c>
      <c r="B33" s="183">
        <v>44</v>
      </c>
      <c r="C33" s="183">
        <v>33260</v>
      </c>
      <c r="D33" s="184"/>
      <c r="E33" s="183">
        <v>2</v>
      </c>
      <c r="F33" s="183">
        <v>134</v>
      </c>
      <c r="G33" s="183">
        <v>15236</v>
      </c>
      <c r="H33" s="182"/>
      <c r="I33" s="183">
        <v>16660</v>
      </c>
      <c r="J33" s="182"/>
      <c r="K33" s="180">
        <v>65336</v>
      </c>
      <c r="Z33"/>
      <c r="AA33"/>
      <c r="AB33"/>
      <c r="AC33"/>
      <c r="AD33"/>
      <c r="AE33"/>
      <c r="AF33"/>
      <c r="AG33"/>
      <c r="AH33"/>
      <c r="AI33"/>
      <c r="AJ33" s="70"/>
      <c r="AK33" s="41"/>
      <c r="AL33" s="40"/>
      <c r="AM33" s="40"/>
      <c r="AN33" s="40"/>
    </row>
    <row r="34" spans="1:40" s="71" customFormat="1" ht="12.75" customHeight="1" x14ac:dyDescent="0.25">
      <c r="A34" s="191" t="s">
        <v>13</v>
      </c>
      <c r="B34" s="192">
        <f>SUM(B24:B33)</f>
        <v>170753</v>
      </c>
      <c r="C34" s="192">
        <f t="shared" ref="C34:K34" si="0">SUM(C24:C33)</f>
        <v>33694</v>
      </c>
      <c r="D34" s="192"/>
      <c r="E34" s="192">
        <f t="shared" si="0"/>
        <v>128263</v>
      </c>
      <c r="F34" s="192">
        <f t="shared" si="0"/>
        <v>62162</v>
      </c>
      <c r="G34" s="192">
        <f t="shared" si="0"/>
        <v>873510</v>
      </c>
      <c r="H34" s="192"/>
      <c r="I34" s="192">
        <f t="shared" si="0"/>
        <v>63151</v>
      </c>
      <c r="J34" s="192"/>
      <c r="K34" s="192">
        <f t="shared" si="0"/>
        <v>1331533</v>
      </c>
      <c r="L34"/>
      <c r="M34"/>
      <c r="N34"/>
      <c r="O34"/>
      <c r="P34"/>
      <c r="Q34"/>
      <c r="R34"/>
      <c r="S34"/>
      <c r="T34"/>
      <c r="U34"/>
      <c r="V34"/>
      <c r="W34"/>
      <c r="X34"/>
      <c r="Y34"/>
      <c r="Z34"/>
      <c r="AA34"/>
      <c r="AB34"/>
      <c r="AC34"/>
      <c r="AD34"/>
      <c r="AE34"/>
      <c r="AF34"/>
    </row>
    <row r="35" spans="1:40" ht="12.75" customHeight="1" x14ac:dyDescent="0.25">
      <c r="A35" s="193"/>
      <c r="B35" s="9"/>
      <c r="C35" s="10"/>
      <c r="D35" s="10"/>
      <c r="E35" s="10"/>
    </row>
    <row r="36" spans="1:40" ht="12.75" customHeight="1" x14ac:dyDescent="0.25">
      <c r="A36" s="9"/>
      <c r="B36" s="126"/>
      <c r="C36" s="126"/>
      <c r="D36" s="126"/>
      <c r="E36" s="126"/>
      <c r="F36" s="126"/>
      <c r="G36" s="126"/>
      <c r="H36" s="126"/>
      <c r="I36" s="126"/>
      <c r="J36" s="126"/>
      <c r="K36" s="126"/>
    </row>
  </sheetData>
  <phoneticPr fontId="13" type="noConversion"/>
  <pageMargins left="0.70866141732283472" right="0.15748031496062992" top="0.98425196850393704" bottom="0.55118110236220474" header="0.51181102362204722" footer="0.51181102362204722"/>
  <pageSetup paperSize="9" scale="87" orientation="portrait" r:id="rId1"/>
  <headerFooter alignWithMargins="0">
    <oddHeader>&amp;R&amp;"Arial,Fet"SLÄPVAGNAR</oddHeader>
  </headerFooter>
  <ignoredErrors>
    <ignoredError sqref="AU24:JR24" numberStoredAsText="1"/>
  </ignoredError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Blad36">
    <pageSetUpPr fitToPage="1"/>
  </sheetPr>
  <dimension ref="A1:AJ54"/>
  <sheetViews>
    <sheetView showGridLines="0" zoomScaleNormal="100" workbookViewId="0">
      <selection activeCell="I1" sqref="I1"/>
    </sheetView>
  </sheetViews>
  <sheetFormatPr defaultColWidth="9.33203125" defaultRowHeight="12.75" customHeight="1" x14ac:dyDescent="0.2"/>
  <cols>
    <col min="1" max="1" width="15.6640625" style="10" customWidth="1"/>
    <col min="2" max="3" width="11.6640625" style="10" customWidth="1"/>
    <col min="4" max="4" width="1.6640625" style="10" customWidth="1"/>
    <col min="5" max="7" width="10.33203125" style="10" customWidth="1"/>
    <col min="8" max="8" width="12.5546875" style="10" customWidth="1"/>
    <col min="9" max="9" width="9.88671875" style="10" customWidth="1"/>
    <col min="10" max="10" width="12.33203125" style="10" customWidth="1"/>
    <col min="11" max="12" width="9.6640625" style="10" customWidth="1"/>
    <col min="13" max="13" width="10.109375" style="10" customWidth="1"/>
    <col min="14" max="14" width="12.88671875" style="10" customWidth="1"/>
    <col min="15" max="15" width="9.33203125" style="10" customWidth="1"/>
    <col min="16" max="16" width="13.6640625" style="10" customWidth="1"/>
    <col min="17" max="16384" width="9.33203125" style="10"/>
  </cols>
  <sheetData>
    <row r="1" spans="1:36" ht="12.75" customHeight="1" x14ac:dyDescent="0.25">
      <c r="A1" s="13" t="s">
        <v>488</v>
      </c>
      <c r="N1"/>
      <c r="O1"/>
      <c r="P1"/>
    </row>
    <row r="2" spans="1:36" ht="12.75" customHeight="1" x14ac:dyDescent="0.25">
      <c r="A2" s="33" t="s">
        <v>489</v>
      </c>
      <c r="N2"/>
      <c r="O2"/>
      <c r="P2"/>
    </row>
    <row r="3" spans="1:36" ht="12.75" customHeight="1" x14ac:dyDescent="0.25">
      <c r="A3" s="17"/>
      <c r="F3" s="17"/>
      <c r="G3" s="17"/>
      <c r="I3" s="17"/>
      <c r="J3" s="17"/>
      <c r="K3" s="17"/>
      <c r="N3"/>
      <c r="O3"/>
      <c r="P3"/>
      <c r="Q3"/>
      <c r="R3"/>
    </row>
    <row r="4" spans="1:36" ht="12.75" customHeight="1" x14ac:dyDescent="0.25">
      <c r="A4" s="10" t="s">
        <v>95</v>
      </c>
      <c r="B4" s="35" t="s">
        <v>96</v>
      </c>
      <c r="C4" s="36"/>
      <c r="D4" s="37"/>
      <c r="E4" s="709" t="s">
        <v>143</v>
      </c>
      <c r="F4" s="709"/>
      <c r="G4" s="709"/>
      <c r="H4" s="709"/>
      <c r="I4" s="38" t="s">
        <v>97</v>
      </c>
      <c r="J4" s="28" t="s">
        <v>98</v>
      </c>
      <c r="K4" s="28" t="s">
        <v>99</v>
      </c>
      <c r="L4" s="39" t="s">
        <v>100</v>
      </c>
      <c r="M4" s="38" t="s">
        <v>167</v>
      </c>
      <c r="N4" s="38" t="s">
        <v>168</v>
      </c>
      <c r="O4" s="39" t="s">
        <v>101</v>
      </c>
      <c r="P4"/>
      <c r="Q4"/>
      <c r="R4"/>
    </row>
    <row r="5" spans="1:36" ht="12.75" customHeight="1" x14ac:dyDescent="0.25">
      <c r="B5" s="41"/>
      <c r="C5" s="42" t="s">
        <v>382</v>
      </c>
      <c r="D5" s="42"/>
      <c r="E5" s="732" t="s">
        <v>63</v>
      </c>
      <c r="F5" s="732"/>
      <c r="G5" s="43"/>
      <c r="H5" s="41" t="s">
        <v>382</v>
      </c>
      <c r="I5" s="41"/>
      <c r="J5" s="28"/>
      <c r="K5" s="28" t="s">
        <v>102</v>
      </c>
      <c r="L5" s="28"/>
      <c r="M5" s="28"/>
      <c r="N5" s="28"/>
      <c r="O5"/>
      <c r="P5"/>
      <c r="Q5"/>
      <c r="R5"/>
    </row>
    <row r="6" spans="1:36" ht="12.75" customHeight="1" x14ac:dyDescent="0.25">
      <c r="A6" s="17"/>
      <c r="B6" s="45"/>
      <c r="C6" s="46" t="s">
        <v>197</v>
      </c>
      <c r="D6" s="46"/>
      <c r="E6" s="47" t="s">
        <v>227</v>
      </c>
      <c r="F6" s="48" t="s">
        <v>226</v>
      </c>
      <c r="G6" s="45" t="s">
        <v>13</v>
      </c>
      <c r="H6" s="20" t="s">
        <v>180</v>
      </c>
      <c r="I6" s="45"/>
      <c r="J6" s="50"/>
      <c r="K6" s="50"/>
      <c r="L6" s="50"/>
      <c r="M6" s="50"/>
      <c r="N6" s="50"/>
      <c r="O6" s="34"/>
      <c r="P6"/>
      <c r="Q6"/>
      <c r="R6"/>
      <c r="S6"/>
      <c r="T6"/>
      <c r="U6"/>
      <c r="V6"/>
      <c r="W6"/>
      <c r="X6"/>
      <c r="Y6"/>
      <c r="Z6"/>
      <c r="AA6"/>
      <c r="AB6"/>
      <c r="AC6"/>
      <c r="AD6"/>
      <c r="AE6"/>
      <c r="AF6"/>
    </row>
    <row r="7" spans="1:36" s="11" customFormat="1" ht="12.75" customHeight="1" x14ac:dyDescent="0.25">
      <c r="A7" s="51" t="s">
        <v>145</v>
      </c>
      <c r="B7" s="52">
        <v>107850</v>
      </c>
      <c r="C7" s="53">
        <v>432</v>
      </c>
      <c r="D7" s="54"/>
      <c r="E7" s="55">
        <v>15704</v>
      </c>
      <c r="F7" s="53">
        <v>1519</v>
      </c>
      <c r="G7" s="53">
        <f>SUM(E7:F7)</f>
        <v>17223</v>
      </c>
      <c r="H7" s="53">
        <v>191</v>
      </c>
      <c r="I7" s="52">
        <v>182</v>
      </c>
      <c r="J7" s="52">
        <v>2380</v>
      </c>
      <c r="K7" s="52">
        <v>2231</v>
      </c>
      <c r="L7" s="57">
        <v>960</v>
      </c>
      <c r="M7" s="52">
        <v>387</v>
      </c>
      <c r="N7" s="52">
        <v>415</v>
      </c>
      <c r="O7" s="52">
        <v>5122</v>
      </c>
      <c r="P7"/>
      <c r="Q7"/>
      <c r="R7"/>
      <c r="S7"/>
      <c r="T7"/>
      <c r="U7"/>
      <c r="V7"/>
      <c r="W7"/>
      <c r="X7"/>
      <c r="Y7"/>
      <c r="Z7"/>
      <c r="AA7"/>
      <c r="AB7"/>
      <c r="AC7"/>
      <c r="AD7"/>
      <c r="AE7"/>
      <c r="AF7"/>
      <c r="AG7"/>
      <c r="AH7"/>
      <c r="AI7"/>
      <c r="AJ7"/>
    </row>
    <row r="8" spans="1:36" s="11" customFormat="1" ht="12.75" customHeight="1" x14ac:dyDescent="0.25">
      <c r="A8" s="58" t="s">
        <v>146</v>
      </c>
      <c r="B8" s="57">
        <v>8207</v>
      </c>
      <c r="C8" s="59">
        <v>165</v>
      </c>
      <c r="D8" s="60"/>
      <c r="E8" s="61">
        <v>1128</v>
      </c>
      <c r="F8" s="59">
        <v>183</v>
      </c>
      <c r="G8" s="59">
        <f t="shared" ref="G8:G27" si="0">SUM(E8:F8)</f>
        <v>1311</v>
      </c>
      <c r="H8" s="59">
        <v>19</v>
      </c>
      <c r="I8" s="57">
        <v>22</v>
      </c>
      <c r="J8" s="57">
        <v>375</v>
      </c>
      <c r="K8" s="57">
        <v>287</v>
      </c>
      <c r="L8" s="57">
        <v>431</v>
      </c>
      <c r="M8" s="57">
        <v>99</v>
      </c>
      <c r="N8" s="57">
        <v>63</v>
      </c>
      <c r="O8" s="57">
        <v>1248</v>
      </c>
      <c r="P8"/>
      <c r="Q8"/>
      <c r="R8"/>
      <c r="S8"/>
      <c r="T8"/>
      <c r="U8"/>
      <c r="V8"/>
      <c r="W8"/>
      <c r="X8"/>
      <c r="Y8"/>
      <c r="Z8"/>
      <c r="AA8"/>
      <c r="AB8"/>
      <c r="AC8"/>
      <c r="AD8"/>
      <c r="AE8"/>
      <c r="AF8"/>
      <c r="AG8"/>
      <c r="AH8"/>
      <c r="AI8"/>
      <c r="AJ8"/>
    </row>
    <row r="9" spans="1:36" s="11" customFormat="1" ht="12.75" customHeight="1" x14ac:dyDescent="0.25">
      <c r="A9" s="58" t="s">
        <v>147</v>
      </c>
      <c r="B9" s="57">
        <v>5404</v>
      </c>
      <c r="C9" s="59">
        <v>94</v>
      </c>
      <c r="D9" s="60"/>
      <c r="E9" s="61">
        <v>941</v>
      </c>
      <c r="F9" s="59">
        <v>145</v>
      </c>
      <c r="G9" s="59">
        <f t="shared" si="0"/>
        <v>1086</v>
      </c>
      <c r="H9" s="59">
        <v>41</v>
      </c>
      <c r="I9" s="57">
        <v>11</v>
      </c>
      <c r="J9" s="57">
        <v>329</v>
      </c>
      <c r="K9" s="57">
        <v>247</v>
      </c>
      <c r="L9" s="57">
        <v>416</v>
      </c>
      <c r="M9" s="57">
        <v>38</v>
      </c>
      <c r="N9" s="57">
        <v>57</v>
      </c>
      <c r="O9" s="57">
        <v>1133</v>
      </c>
      <c r="P9"/>
      <c r="Q9"/>
      <c r="R9"/>
      <c r="S9"/>
      <c r="T9"/>
      <c r="U9"/>
      <c r="V9"/>
      <c r="W9"/>
      <c r="X9"/>
      <c r="Y9"/>
      <c r="Z9"/>
      <c r="AA9"/>
      <c r="AB9"/>
      <c r="AC9"/>
      <c r="AD9"/>
      <c r="AE9"/>
      <c r="AF9"/>
      <c r="AG9"/>
      <c r="AH9"/>
      <c r="AI9"/>
      <c r="AJ9"/>
    </row>
    <row r="10" spans="1:36" s="11" customFormat="1" ht="12.75" customHeight="1" x14ac:dyDescent="0.25">
      <c r="A10" s="58" t="s">
        <v>148</v>
      </c>
      <c r="B10" s="57">
        <v>9774</v>
      </c>
      <c r="C10" s="59">
        <v>145</v>
      </c>
      <c r="D10" s="60"/>
      <c r="E10" s="61">
        <v>1694</v>
      </c>
      <c r="F10" s="59">
        <v>235</v>
      </c>
      <c r="G10" s="59">
        <f t="shared" si="0"/>
        <v>1929</v>
      </c>
      <c r="H10" s="59">
        <v>20</v>
      </c>
      <c r="I10" s="57">
        <v>26</v>
      </c>
      <c r="J10" s="57">
        <v>460</v>
      </c>
      <c r="K10" s="57">
        <v>316</v>
      </c>
      <c r="L10" s="57">
        <v>504</v>
      </c>
      <c r="M10" s="57">
        <v>24</v>
      </c>
      <c r="N10" s="57">
        <v>57</v>
      </c>
      <c r="O10" s="57">
        <v>1574</v>
      </c>
      <c r="P10"/>
      <c r="Q10"/>
      <c r="R10"/>
      <c r="S10"/>
      <c r="T10"/>
      <c r="U10"/>
      <c r="V10"/>
      <c r="W10"/>
      <c r="X10"/>
      <c r="Y10"/>
      <c r="Z10"/>
      <c r="AA10"/>
      <c r="AB10"/>
      <c r="AC10"/>
      <c r="AD10"/>
      <c r="AE10"/>
      <c r="AF10"/>
      <c r="AG10"/>
      <c r="AH10"/>
      <c r="AI10"/>
      <c r="AJ10"/>
    </row>
    <row r="11" spans="1:36" s="11" customFormat="1" ht="12.75" customHeight="1" x14ac:dyDescent="0.25">
      <c r="A11" s="58" t="s">
        <v>149</v>
      </c>
      <c r="B11" s="57">
        <v>10077</v>
      </c>
      <c r="C11" s="59">
        <v>173</v>
      </c>
      <c r="D11" s="60"/>
      <c r="E11" s="61">
        <v>1802</v>
      </c>
      <c r="F11" s="59">
        <v>382</v>
      </c>
      <c r="G11" s="59">
        <f t="shared" si="0"/>
        <v>2184</v>
      </c>
      <c r="H11" s="59">
        <v>51</v>
      </c>
      <c r="I11" s="57">
        <v>40</v>
      </c>
      <c r="J11" s="57">
        <v>425</v>
      </c>
      <c r="K11" s="57">
        <v>425</v>
      </c>
      <c r="L11" s="57">
        <v>449</v>
      </c>
      <c r="M11" s="57">
        <v>15</v>
      </c>
      <c r="N11" s="57">
        <v>96</v>
      </c>
      <c r="O11" s="57">
        <v>1919</v>
      </c>
      <c r="P11"/>
      <c r="Q11"/>
      <c r="R11"/>
      <c r="S11"/>
      <c r="T11"/>
      <c r="U11"/>
      <c r="V11"/>
      <c r="W11"/>
      <c r="X11"/>
      <c r="Y11"/>
      <c r="Z11"/>
      <c r="AA11"/>
      <c r="AB11"/>
      <c r="AC11"/>
      <c r="AD11"/>
      <c r="AE11"/>
      <c r="AF11"/>
      <c r="AG11"/>
      <c r="AH11"/>
      <c r="AI11"/>
      <c r="AJ11"/>
    </row>
    <row r="12" spans="1:36" s="11" customFormat="1" ht="12.75" customHeight="1" x14ac:dyDescent="0.25">
      <c r="A12" s="58" t="s">
        <v>150</v>
      </c>
      <c r="B12" s="22">
        <v>4351</v>
      </c>
      <c r="C12" s="24">
        <v>55</v>
      </c>
      <c r="D12" s="23"/>
      <c r="E12" s="62">
        <v>845</v>
      </c>
      <c r="F12" s="24">
        <v>179</v>
      </c>
      <c r="G12" s="24">
        <f t="shared" si="0"/>
        <v>1024</v>
      </c>
      <c r="H12" s="24">
        <v>30</v>
      </c>
      <c r="I12" s="57">
        <v>2</v>
      </c>
      <c r="J12" s="57">
        <v>220</v>
      </c>
      <c r="K12" s="57">
        <v>198</v>
      </c>
      <c r="L12" s="57">
        <v>269</v>
      </c>
      <c r="M12" s="57" t="s">
        <v>319</v>
      </c>
      <c r="N12" s="57">
        <v>51</v>
      </c>
      <c r="O12" s="57">
        <v>1093</v>
      </c>
      <c r="P12"/>
      <c r="Q12"/>
      <c r="R12"/>
      <c r="S12"/>
      <c r="T12"/>
      <c r="U12"/>
      <c r="V12"/>
      <c r="W12"/>
      <c r="X12"/>
      <c r="Y12"/>
      <c r="Z12"/>
      <c r="AA12"/>
      <c r="AB12"/>
      <c r="AC12"/>
      <c r="AD12"/>
      <c r="AE12"/>
      <c r="AF12"/>
      <c r="AG12"/>
      <c r="AH12"/>
      <c r="AI12"/>
      <c r="AJ12"/>
    </row>
    <row r="13" spans="1:36" s="11" customFormat="1" ht="12.75" customHeight="1" x14ac:dyDescent="0.25">
      <c r="A13" s="58" t="s">
        <v>151</v>
      </c>
      <c r="B13" s="22">
        <v>4777</v>
      </c>
      <c r="C13" s="24">
        <v>93</v>
      </c>
      <c r="D13" s="23"/>
      <c r="E13" s="62">
        <v>795</v>
      </c>
      <c r="F13" s="24">
        <v>231</v>
      </c>
      <c r="G13" s="24">
        <f t="shared" si="0"/>
        <v>1026</v>
      </c>
      <c r="H13" s="24">
        <v>28</v>
      </c>
      <c r="I13" s="57">
        <v>19</v>
      </c>
      <c r="J13" s="57">
        <v>370</v>
      </c>
      <c r="K13" s="57">
        <v>230</v>
      </c>
      <c r="L13" s="57">
        <v>328</v>
      </c>
      <c r="M13" s="57">
        <v>3</v>
      </c>
      <c r="N13" s="57">
        <v>47</v>
      </c>
      <c r="O13" s="57">
        <v>1309</v>
      </c>
      <c r="P13"/>
      <c r="Q13"/>
      <c r="R13"/>
      <c r="S13"/>
      <c r="T13"/>
      <c r="U13"/>
      <c r="V13"/>
      <c r="W13"/>
      <c r="X13"/>
      <c r="Y13"/>
      <c r="Z13"/>
      <c r="AA13"/>
      <c r="AB13"/>
      <c r="AC13"/>
      <c r="AD13"/>
      <c r="AE13"/>
      <c r="AF13"/>
      <c r="AG13"/>
      <c r="AH13"/>
      <c r="AI13"/>
      <c r="AJ13"/>
    </row>
    <row r="14" spans="1:36" s="11" customFormat="1" ht="12.75" customHeight="1" x14ac:dyDescent="0.25">
      <c r="A14" s="58" t="s">
        <v>152</v>
      </c>
      <c r="B14" s="57">
        <v>784</v>
      </c>
      <c r="C14" s="59">
        <v>21</v>
      </c>
      <c r="D14" s="60"/>
      <c r="E14" s="61">
        <v>138</v>
      </c>
      <c r="F14" s="59">
        <v>21</v>
      </c>
      <c r="G14" s="59">
        <f t="shared" si="0"/>
        <v>159</v>
      </c>
      <c r="H14" s="59">
        <v>5</v>
      </c>
      <c r="I14" s="57">
        <v>70</v>
      </c>
      <c r="J14" s="57">
        <v>61</v>
      </c>
      <c r="K14" s="57">
        <v>84</v>
      </c>
      <c r="L14" s="57">
        <v>107</v>
      </c>
      <c r="M14" s="57">
        <v>1</v>
      </c>
      <c r="N14" s="57">
        <v>11</v>
      </c>
      <c r="O14" s="57">
        <v>167</v>
      </c>
      <c r="P14"/>
      <c r="Q14"/>
      <c r="R14"/>
      <c r="S14"/>
      <c r="T14"/>
      <c r="U14"/>
      <c r="V14"/>
      <c r="W14"/>
      <c r="X14"/>
      <c r="Y14"/>
      <c r="Z14"/>
      <c r="AA14"/>
      <c r="AB14"/>
      <c r="AC14"/>
      <c r="AD14"/>
      <c r="AE14"/>
      <c r="AF14"/>
      <c r="AG14"/>
      <c r="AH14"/>
      <c r="AI14"/>
      <c r="AJ14"/>
    </row>
    <row r="15" spans="1:36" s="11" customFormat="1" ht="12.75" customHeight="1" x14ac:dyDescent="0.25">
      <c r="A15" s="58" t="s">
        <v>153</v>
      </c>
      <c r="B15" s="22">
        <v>2805</v>
      </c>
      <c r="C15" s="24">
        <v>37</v>
      </c>
      <c r="D15" s="23"/>
      <c r="E15" s="62">
        <v>487</v>
      </c>
      <c r="F15" s="24">
        <v>78</v>
      </c>
      <c r="G15" s="24">
        <f t="shared" si="0"/>
        <v>565</v>
      </c>
      <c r="H15" s="24">
        <v>14</v>
      </c>
      <c r="I15" s="57">
        <v>3</v>
      </c>
      <c r="J15" s="57">
        <v>205</v>
      </c>
      <c r="K15" s="57">
        <v>199</v>
      </c>
      <c r="L15" s="57">
        <v>140</v>
      </c>
      <c r="M15" s="57">
        <v>1</v>
      </c>
      <c r="N15" s="57">
        <v>22</v>
      </c>
      <c r="O15" s="57">
        <v>590</v>
      </c>
      <c r="P15"/>
      <c r="Q15"/>
      <c r="R15"/>
      <c r="S15"/>
      <c r="T15"/>
      <c r="U15"/>
      <c r="V15"/>
      <c r="W15"/>
      <c r="X15"/>
      <c r="Y15"/>
      <c r="Z15"/>
      <c r="AA15"/>
      <c r="AB15"/>
      <c r="AC15"/>
      <c r="AD15"/>
      <c r="AE15"/>
      <c r="AF15"/>
      <c r="AG15"/>
      <c r="AH15"/>
      <c r="AI15"/>
      <c r="AJ15"/>
    </row>
    <row r="16" spans="1:36" s="11" customFormat="1" ht="12.75" customHeight="1" x14ac:dyDescent="0.25">
      <c r="A16" s="58" t="s">
        <v>154</v>
      </c>
      <c r="B16" s="22">
        <v>44807</v>
      </c>
      <c r="C16" s="24">
        <v>322</v>
      </c>
      <c r="D16" s="23"/>
      <c r="E16" s="62">
        <v>6189</v>
      </c>
      <c r="F16" s="24">
        <v>1293</v>
      </c>
      <c r="G16" s="24">
        <f t="shared" si="0"/>
        <v>7482</v>
      </c>
      <c r="H16" s="24">
        <v>439</v>
      </c>
      <c r="I16" s="57">
        <v>56</v>
      </c>
      <c r="J16" s="57">
        <v>1747</v>
      </c>
      <c r="K16" s="57">
        <v>907</v>
      </c>
      <c r="L16" s="57">
        <v>781</v>
      </c>
      <c r="M16" s="57">
        <v>16</v>
      </c>
      <c r="N16" s="57">
        <v>127</v>
      </c>
      <c r="O16" s="57">
        <v>4946</v>
      </c>
      <c r="P16"/>
      <c r="Q16"/>
      <c r="R16"/>
      <c r="S16"/>
      <c r="T16"/>
      <c r="U16"/>
      <c r="V16"/>
      <c r="W16"/>
      <c r="X16"/>
      <c r="Y16"/>
      <c r="Z16"/>
      <c r="AA16"/>
      <c r="AB16"/>
      <c r="AC16"/>
      <c r="AD16"/>
      <c r="AE16"/>
      <c r="AF16"/>
      <c r="AG16"/>
      <c r="AH16"/>
      <c r="AI16"/>
      <c r="AJ16"/>
    </row>
    <row r="17" spans="1:36" s="11" customFormat="1" ht="12.75" customHeight="1" x14ac:dyDescent="0.25">
      <c r="A17" s="58" t="s">
        <v>155</v>
      </c>
      <c r="B17" s="22">
        <v>7740</v>
      </c>
      <c r="C17" s="24">
        <v>145</v>
      </c>
      <c r="D17" s="23"/>
      <c r="E17" s="62">
        <v>1122</v>
      </c>
      <c r="F17" s="24">
        <v>307</v>
      </c>
      <c r="G17" s="24">
        <f t="shared" si="0"/>
        <v>1429</v>
      </c>
      <c r="H17" s="24">
        <v>58</v>
      </c>
      <c r="I17" s="57">
        <v>7</v>
      </c>
      <c r="J17" s="57">
        <v>359</v>
      </c>
      <c r="K17" s="57">
        <v>528</v>
      </c>
      <c r="L17" s="57">
        <v>243</v>
      </c>
      <c r="M17" s="57">
        <v>11</v>
      </c>
      <c r="N17" s="57">
        <v>56</v>
      </c>
      <c r="O17" s="57">
        <v>1296</v>
      </c>
      <c r="P17"/>
      <c r="Q17"/>
      <c r="R17"/>
      <c r="S17"/>
      <c r="T17"/>
      <c r="U17"/>
      <c r="V17"/>
      <c r="W17"/>
      <c r="X17"/>
      <c r="Y17"/>
      <c r="Z17"/>
      <c r="AA17"/>
      <c r="AB17"/>
      <c r="AC17"/>
      <c r="AD17"/>
      <c r="AE17"/>
      <c r="AF17"/>
      <c r="AG17"/>
      <c r="AH17"/>
      <c r="AI17"/>
      <c r="AJ17"/>
    </row>
    <row r="18" spans="1:36" s="11" customFormat="1" ht="12.75" customHeight="1" x14ac:dyDescent="0.25">
      <c r="A18" s="58" t="s">
        <v>156</v>
      </c>
      <c r="B18" s="22">
        <v>47626</v>
      </c>
      <c r="C18" s="24">
        <v>545</v>
      </c>
      <c r="D18" s="23"/>
      <c r="E18" s="62">
        <v>7199</v>
      </c>
      <c r="F18" s="24">
        <v>1621</v>
      </c>
      <c r="G18" s="24">
        <f t="shared" si="0"/>
        <v>8820</v>
      </c>
      <c r="H18" s="24">
        <v>491</v>
      </c>
      <c r="I18" s="57">
        <v>561</v>
      </c>
      <c r="J18" s="57">
        <v>2161</v>
      </c>
      <c r="K18" s="57">
        <v>1784</v>
      </c>
      <c r="L18" s="57">
        <v>1460</v>
      </c>
      <c r="M18" s="57">
        <v>88</v>
      </c>
      <c r="N18" s="57">
        <v>276</v>
      </c>
      <c r="O18" s="57">
        <v>5862</v>
      </c>
      <c r="P18"/>
      <c r="Q18"/>
      <c r="R18"/>
      <c r="S18"/>
      <c r="T18"/>
      <c r="U18"/>
      <c r="V18"/>
      <c r="W18"/>
      <c r="X18"/>
      <c r="Y18"/>
      <c r="Z18"/>
      <c r="AA18"/>
      <c r="AB18"/>
      <c r="AC18"/>
      <c r="AD18"/>
      <c r="AE18"/>
      <c r="AF18"/>
      <c r="AG18"/>
      <c r="AH18"/>
      <c r="AI18"/>
      <c r="AJ18"/>
    </row>
    <row r="19" spans="1:36" s="11" customFormat="1" ht="12.75" customHeight="1" x14ac:dyDescent="0.25">
      <c r="A19" s="58" t="s">
        <v>157</v>
      </c>
      <c r="B19" s="22">
        <v>6876</v>
      </c>
      <c r="C19" s="24">
        <v>137</v>
      </c>
      <c r="D19" s="23"/>
      <c r="E19" s="62">
        <v>953</v>
      </c>
      <c r="F19" s="24">
        <v>228</v>
      </c>
      <c r="G19" s="24">
        <f t="shared" si="0"/>
        <v>1181</v>
      </c>
      <c r="H19" s="24">
        <v>18</v>
      </c>
      <c r="I19" s="57">
        <v>31</v>
      </c>
      <c r="J19" s="57">
        <v>365</v>
      </c>
      <c r="K19" s="57">
        <v>192</v>
      </c>
      <c r="L19" s="57">
        <v>556</v>
      </c>
      <c r="M19" s="57">
        <v>112</v>
      </c>
      <c r="N19" s="57">
        <v>170</v>
      </c>
      <c r="O19" s="57">
        <v>1587</v>
      </c>
      <c r="P19"/>
      <c r="Q19"/>
      <c r="R19"/>
      <c r="S19"/>
      <c r="T19"/>
      <c r="U19"/>
      <c r="V19"/>
      <c r="W19"/>
      <c r="X19"/>
      <c r="Y19"/>
      <c r="Z19"/>
      <c r="AA19"/>
      <c r="AB19"/>
      <c r="AC19"/>
      <c r="AD19"/>
      <c r="AE19"/>
      <c r="AF19"/>
      <c r="AG19"/>
      <c r="AH19"/>
      <c r="AI19"/>
      <c r="AJ19"/>
    </row>
    <row r="20" spans="1:36" s="11" customFormat="1" ht="12.75" customHeight="1" x14ac:dyDescent="0.25">
      <c r="A20" s="58" t="s">
        <v>158</v>
      </c>
      <c r="B20" s="22">
        <v>5801</v>
      </c>
      <c r="C20" s="24">
        <v>130</v>
      </c>
      <c r="D20" s="23"/>
      <c r="E20" s="62">
        <v>944</v>
      </c>
      <c r="F20" s="24">
        <v>258</v>
      </c>
      <c r="G20" s="24">
        <f t="shared" si="0"/>
        <v>1202</v>
      </c>
      <c r="H20" s="24">
        <v>18</v>
      </c>
      <c r="I20" s="57">
        <v>8</v>
      </c>
      <c r="J20" s="57">
        <v>394</v>
      </c>
      <c r="K20" s="57">
        <v>293</v>
      </c>
      <c r="L20" s="57">
        <v>388</v>
      </c>
      <c r="M20" s="57">
        <v>76</v>
      </c>
      <c r="N20" s="57">
        <v>79</v>
      </c>
      <c r="O20" s="57">
        <v>1480</v>
      </c>
      <c r="P20"/>
      <c r="Q20"/>
      <c r="R20"/>
      <c r="S20"/>
      <c r="T20"/>
      <c r="U20"/>
      <c r="V20"/>
      <c r="W20"/>
      <c r="X20"/>
      <c r="Y20"/>
      <c r="Z20"/>
      <c r="AA20"/>
      <c r="AB20"/>
      <c r="AC20"/>
      <c r="AD20"/>
      <c r="AE20"/>
      <c r="AF20"/>
      <c r="AG20"/>
      <c r="AH20"/>
      <c r="AI20"/>
      <c r="AJ20"/>
    </row>
    <row r="21" spans="1:36" s="11" customFormat="1" ht="12.75" customHeight="1" x14ac:dyDescent="0.25">
      <c r="A21" s="58" t="s">
        <v>159</v>
      </c>
      <c r="B21" s="22">
        <v>4972</v>
      </c>
      <c r="C21" s="24">
        <v>90</v>
      </c>
      <c r="D21" s="23"/>
      <c r="E21" s="62">
        <v>812</v>
      </c>
      <c r="F21" s="24">
        <v>173</v>
      </c>
      <c r="G21" s="24">
        <f t="shared" si="0"/>
        <v>985</v>
      </c>
      <c r="H21" s="24">
        <v>16</v>
      </c>
      <c r="I21" s="57">
        <v>30</v>
      </c>
      <c r="J21" s="57">
        <v>288</v>
      </c>
      <c r="K21" s="57">
        <v>153</v>
      </c>
      <c r="L21" s="57">
        <v>237</v>
      </c>
      <c r="M21" s="57">
        <v>60</v>
      </c>
      <c r="N21" s="57">
        <v>34</v>
      </c>
      <c r="O21" s="57">
        <v>988</v>
      </c>
      <c r="P21"/>
      <c r="Q21"/>
      <c r="R21"/>
      <c r="S21"/>
      <c r="T21"/>
      <c r="U21"/>
      <c r="V21"/>
      <c r="W21"/>
      <c r="X21"/>
      <c r="Y21"/>
      <c r="Z21"/>
      <c r="AA21"/>
      <c r="AB21"/>
      <c r="AC21"/>
      <c r="AD21"/>
      <c r="AE21"/>
      <c r="AF21"/>
      <c r="AG21"/>
      <c r="AH21"/>
      <c r="AI21"/>
      <c r="AJ21"/>
    </row>
    <row r="22" spans="1:36" s="11" customFormat="1" ht="12.75" customHeight="1" x14ac:dyDescent="0.25">
      <c r="A22" s="58" t="s">
        <v>160</v>
      </c>
      <c r="B22" s="22">
        <v>5280</v>
      </c>
      <c r="C22" s="24">
        <v>92</v>
      </c>
      <c r="D22" s="23"/>
      <c r="E22" s="62">
        <v>1010</v>
      </c>
      <c r="F22" s="24">
        <v>212</v>
      </c>
      <c r="G22" s="24">
        <f t="shared" si="0"/>
        <v>1222</v>
      </c>
      <c r="H22" s="24">
        <v>11</v>
      </c>
      <c r="I22" s="57">
        <v>23</v>
      </c>
      <c r="J22" s="57">
        <v>426</v>
      </c>
      <c r="K22" s="57">
        <v>241</v>
      </c>
      <c r="L22" s="57">
        <v>798</v>
      </c>
      <c r="M22" s="57">
        <v>756</v>
      </c>
      <c r="N22" s="57">
        <v>171</v>
      </c>
      <c r="O22" s="57">
        <v>1657</v>
      </c>
      <c r="P22"/>
      <c r="Q22"/>
      <c r="R22"/>
      <c r="S22"/>
      <c r="T22"/>
      <c r="U22"/>
      <c r="V22"/>
      <c r="W22"/>
      <c r="X22"/>
      <c r="Y22"/>
      <c r="Z22"/>
      <c r="AA22"/>
      <c r="AB22"/>
      <c r="AC22"/>
      <c r="AD22"/>
      <c r="AE22"/>
      <c r="AF22"/>
      <c r="AG22"/>
      <c r="AH22"/>
      <c r="AI22"/>
      <c r="AJ22"/>
    </row>
    <row r="23" spans="1:36" s="11" customFormat="1" ht="12.75" customHeight="1" x14ac:dyDescent="0.25">
      <c r="A23" s="58" t="s">
        <v>161</v>
      </c>
      <c r="B23" s="22">
        <v>5249</v>
      </c>
      <c r="C23" s="24">
        <v>77</v>
      </c>
      <c r="D23" s="23"/>
      <c r="E23" s="62">
        <v>900</v>
      </c>
      <c r="F23" s="24">
        <v>206</v>
      </c>
      <c r="G23" s="24">
        <f t="shared" si="0"/>
        <v>1106</v>
      </c>
      <c r="H23" s="24">
        <v>17</v>
      </c>
      <c r="I23" s="57">
        <v>55</v>
      </c>
      <c r="J23" s="57">
        <v>451</v>
      </c>
      <c r="K23" s="57">
        <v>224</v>
      </c>
      <c r="L23" s="57">
        <v>887</v>
      </c>
      <c r="M23" s="57">
        <v>575</v>
      </c>
      <c r="N23" s="57">
        <v>112</v>
      </c>
      <c r="O23" s="57">
        <v>1393</v>
      </c>
      <c r="P23"/>
      <c r="Q23"/>
      <c r="R23"/>
      <c r="S23"/>
      <c r="T23"/>
      <c r="U23"/>
      <c r="V23"/>
      <c r="W23"/>
      <c r="X23"/>
      <c r="Y23"/>
      <c r="Z23"/>
      <c r="AA23"/>
      <c r="AB23"/>
      <c r="AC23"/>
      <c r="AD23"/>
      <c r="AE23"/>
      <c r="AF23"/>
      <c r="AG23"/>
      <c r="AH23"/>
      <c r="AI23"/>
      <c r="AJ23"/>
    </row>
    <row r="24" spans="1:36" s="11" customFormat="1" ht="12.75" customHeight="1" x14ac:dyDescent="0.25">
      <c r="A24" s="58" t="s">
        <v>162</v>
      </c>
      <c r="B24" s="22">
        <v>4430</v>
      </c>
      <c r="C24" s="24">
        <v>55</v>
      </c>
      <c r="D24" s="23"/>
      <c r="E24" s="62">
        <v>934</v>
      </c>
      <c r="F24" s="24">
        <v>186</v>
      </c>
      <c r="G24" s="24">
        <f t="shared" si="0"/>
        <v>1120</v>
      </c>
      <c r="H24" s="24">
        <v>18</v>
      </c>
      <c r="I24" s="57">
        <v>16</v>
      </c>
      <c r="J24" s="57">
        <v>329</v>
      </c>
      <c r="K24" s="57">
        <v>247</v>
      </c>
      <c r="L24" s="57">
        <v>624</v>
      </c>
      <c r="M24" s="57">
        <v>729</v>
      </c>
      <c r="N24" s="57">
        <v>106</v>
      </c>
      <c r="O24" s="57">
        <v>1110</v>
      </c>
      <c r="P24"/>
      <c r="Q24"/>
      <c r="R24"/>
      <c r="S24"/>
      <c r="T24"/>
      <c r="U24"/>
      <c r="V24"/>
      <c r="W24"/>
      <c r="X24"/>
      <c r="Y24"/>
      <c r="Z24"/>
      <c r="AA24"/>
      <c r="AB24"/>
      <c r="AC24"/>
      <c r="AD24"/>
      <c r="AE24"/>
      <c r="AF24"/>
      <c r="AG24"/>
      <c r="AH24"/>
      <c r="AI24"/>
      <c r="AJ24"/>
    </row>
    <row r="25" spans="1:36" s="11" customFormat="1" ht="12.75" customHeight="1" x14ac:dyDescent="0.25">
      <c r="A25" s="58" t="s">
        <v>163</v>
      </c>
      <c r="B25" s="22">
        <v>2069</v>
      </c>
      <c r="C25" s="24">
        <v>29</v>
      </c>
      <c r="D25" s="23"/>
      <c r="E25" s="62">
        <v>448</v>
      </c>
      <c r="F25" s="24">
        <v>94</v>
      </c>
      <c r="G25" s="24">
        <f t="shared" si="0"/>
        <v>542</v>
      </c>
      <c r="H25" s="24">
        <v>5</v>
      </c>
      <c r="I25" s="57">
        <v>11</v>
      </c>
      <c r="J25" s="57">
        <v>153</v>
      </c>
      <c r="K25" s="57">
        <v>80</v>
      </c>
      <c r="L25" s="57">
        <v>552</v>
      </c>
      <c r="M25" s="57">
        <v>1291</v>
      </c>
      <c r="N25" s="57">
        <v>82</v>
      </c>
      <c r="O25" s="57">
        <v>775</v>
      </c>
      <c r="P25"/>
      <c r="Q25"/>
      <c r="R25"/>
      <c r="S25"/>
      <c r="T25"/>
      <c r="U25"/>
      <c r="V25"/>
      <c r="W25"/>
      <c r="X25"/>
      <c r="Y25"/>
      <c r="Z25"/>
      <c r="AA25"/>
      <c r="AB25"/>
      <c r="AC25"/>
      <c r="AD25"/>
      <c r="AE25"/>
      <c r="AF25"/>
      <c r="AG25"/>
      <c r="AH25"/>
      <c r="AI25"/>
      <c r="AJ25"/>
    </row>
    <row r="26" spans="1:36" s="11" customFormat="1" ht="12.75" customHeight="1" x14ac:dyDescent="0.25">
      <c r="A26" s="58" t="s">
        <v>164</v>
      </c>
      <c r="B26" s="22">
        <v>5058</v>
      </c>
      <c r="C26" s="24">
        <v>68</v>
      </c>
      <c r="D26" s="23"/>
      <c r="E26" s="62">
        <v>759</v>
      </c>
      <c r="F26" s="24">
        <v>255</v>
      </c>
      <c r="G26" s="24">
        <f t="shared" si="0"/>
        <v>1014</v>
      </c>
      <c r="H26" s="24">
        <v>30</v>
      </c>
      <c r="I26" s="57">
        <v>33</v>
      </c>
      <c r="J26" s="57">
        <v>391</v>
      </c>
      <c r="K26" s="57">
        <v>342</v>
      </c>
      <c r="L26" s="57">
        <v>797</v>
      </c>
      <c r="M26" s="57">
        <v>1835</v>
      </c>
      <c r="N26" s="57">
        <v>102</v>
      </c>
      <c r="O26" s="57">
        <v>1672</v>
      </c>
      <c r="P26"/>
      <c r="Q26"/>
      <c r="R26"/>
      <c r="S26"/>
      <c r="T26"/>
      <c r="U26"/>
      <c r="V26"/>
      <c r="W26"/>
      <c r="X26"/>
      <c r="Y26"/>
      <c r="Z26"/>
      <c r="AA26"/>
      <c r="AB26"/>
      <c r="AC26"/>
      <c r="AD26"/>
      <c r="AE26"/>
      <c r="AF26"/>
      <c r="AG26"/>
      <c r="AH26"/>
      <c r="AI26"/>
      <c r="AJ26"/>
    </row>
    <row r="27" spans="1:36" s="11" customFormat="1" ht="12" customHeight="1" x14ac:dyDescent="0.25">
      <c r="A27" s="58" t="s">
        <v>165</v>
      </c>
      <c r="B27" s="22">
        <v>4170</v>
      </c>
      <c r="C27" s="24">
        <v>88</v>
      </c>
      <c r="D27" s="23"/>
      <c r="E27" s="62">
        <v>1057</v>
      </c>
      <c r="F27" s="24">
        <v>192</v>
      </c>
      <c r="G27" s="24">
        <f t="shared" si="0"/>
        <v>1249</v>
      </c>
      <c r="H27" s="24">
        <v>23</v>
      </c>
      <c r="I27" s="57">
        <v>22</v>
      </c>
      <c r="J27" s="57">
        <v>266</v>
      </c>
      <c r="K27" s="57">
        <v>184</v>
      </c>
      <c r="L27" s="57">
        <v>940</v>
      </c>
      <c r="M27" s="57">
        <v>2830</v>
      </c>
      <c r="N27" s="57">
        <v>135</v>
      </c>
      <c r="O27" s="57">
        <v>1663</v>
      </c>
      <c r="P27"/>
      <c r="Q27"/>
      <c r="R27"/>
      <c r="S27"/>
      <c r="T27"/>
      <c r="U27"/>
      <c r="V27"/>
      <c r="W27"/>
      <c r="X27"/>
      <c r="Y27"/>
      <c r="Z27"/>
      <c r="AA27"/>
      <c r="AB27"/>
      <c r="AC27"/>
      <c r="AD27"/>
      <c r="AE27"/>
      <c r="AF27"/>
      <c r="AG27"/>
      <c r="AH27"/>
      <c r="AI27"/>
      <c r="AJ27"/>
    </row>
    <row r="28" spans="1:36" s="65" customFormat="1" ht="12.75" customHeight="1" x14ac:dyDescent="0.25">
      <c r="A28" s="63" t="s">
        <v>286</v>
      </c>
      <c r="B28" s="64">
        <f>SUM(B7:B27)</f>
        <v>298107</v>
      </c>
      <c r="C28" s="64">
        <f>SUM(C7:C27)</f>
        <v>2993</v>
      </c>
      <c r="D28" s="64"/>
      <c r="E28" s="64">
        <f t="shared" ref="E28:O28" si="1">SUM(E7:E27)</f>
        <v>45861</v>
      </c>
      <c r="F28" s="64">
        <f t="shared" si="1"/>
        <v>7998</v>
      </c>
      <c r="G28" s="64">
        <f t="shared" si="1"/>
        <v>53859</v>
      </c>
      <c r="H28" s="64">
        <f t="shared" si="1"/>
        <v>1543</v>
      </c>
      <c r="I28" s="64">
        <f t="shared" si="1"/>
        <v>1228</v>
      </c>
      <c r="J28" s="64">
        <f t="shared" si="1"/>
        <v>12155</v>
      </c>
      <c r="K28" s="64">
        <f t="shared" si="1"/>
        <v>9392</v>
      </c>
      <c r="L28" s="64">
        <f t="shared" si="1"/>
        <v>11867</v>
      </c>
      <c r="M28" s="64">
        <f t="shared" si="1"/>
        <v>8947</v>
      </c>
      <c r="N28" s="64">
        <f t="shared" si="1"/>
        <v>2269</v>
      </c>
      <c r="O28" s="64">
        <f t="shared" si="1"/>
        <v>38584</v>
      </c>
      <c r="P28"/>
      <c r="Q28"/>
      <c r="R28"/>
      <c r="S28"/>
      <c r="T28"/>
      <c r="U28"/>
      <c r="V28"/>
      <c r="W28"/>
      <c r="X28"/>
      <c r="Y28"/>
      <c r="Z28"/>
      <c r="AA28"/>
      <c r="AB28"/>
      <c r="AC28"/>
      <c r="AD28"/>
      <c r="AE28"/>
      <c r="AF28"/>
      <c r="AG28"/>
      <c r="AH28"/>
    </row>
    <row r="29" spans="1:36" s="40" customFormat="1" ht="12.75" customHeight="1" x14ac:dyDescent="0.25">
      <c r="A29" s="66"/>
      <c r="O29" s="67"/>
      <c r="P29"/>
      <c r="Q29"/>
      <c r="R29"/>
      <c r="S29" s="67"/>
      <c r="T29" s="67"/>
      <c r="U29" s="67"/>
      <c r="V29" s="67"/>
      <c r="W29" s="67"/>
      <c r="X29" s="67"/>
      <c r="Y29" s="67"/>
      <c r="Z29" s="67"/>
      <c r="AA29" s="67"/>
      <c r="AB29" s="67"/>
      <c r="AC29" s="67"/>
      <c r="AD29" s="67"/>
      <c r="AE29" s="67"/>
      <c r="AF29" s="67"/>
    </row>
    <row r="30" spans="1:36" ht="12.75" customHeight="1" x14ac:dyDescent="0.25">
      <c r="A30" s="68"/>
      <c r="H30"/>
      <c r="O30"/>
      <c r="P30"/>
      <c r="Q30"/>
      <c r="R30"/>
      <c r="S30"/>
      <c r="T30"/>
      <c r="U30"/>
      <c r="V30"/>
      <c r="W30"/>
      <c r="X30"/>
      <c r="Y30"/>
      <c r="Z30"/>
      <c r="AA30"/>
      <c r="AB30"/>
      <c r="AC30"/>
      <c r="AD30"/>
      <c r="AE30"/>
      <c r="AF30"/>
    </row>
    <row r="31" spans="1:36" ht="12.75" customHeight="1" x14ac:dyDescent="0.25">
      <c r="O31"/>
      <c r="P31"/>
      <c r="Q31"/>
      <c r="R31"/>
      <c r="S31"/>
      <c r="T31"/>
      <c r="U31"/>
      <c r="V31"/>
      <c r="W31"/>
      <c r="X31"/>
      <c r="Y31"/>
      <c r="Z31"/>
      <c r="AA31"/>
      <c r="AB31"/>
      <c r="AC31"/>
      <c r="AD31"/>
      <c r="AE31"/>
      <c r="AF31"/>
    </row>
    <row r="32" spans="1:36" ht="12.75" customHeight="1" x14ac:dyDescent="0.25">
      <c r="A32" s="69"/>
      <c r="E32" s="40"/>
      <c r="I32"/>
      <c r="O32"/>
      <c r="P32"/>
      <c r="Q32"/>
      <c r="R32"/>
      <c r="S32"/>
      <c r="T32"/>
      <c r="U32"/>
      <c r="V32"/>
      <c r="W32"/>
      <c r="X32"/>
      <c r="Y32"/>
      <c r="Z32"/>
      <c r="AA32"/>
      <c r="AB32"/>
      <c r="AC32"/>
      <c r="AD32"/>
      <c r="AE32"/>
      <c r="AF32"/>
    </row>
    <row r="33" spans="9:32" ht="12.75" customHeight="1" x14ac:dyDescent="0.25">
      <c r="I33"/>
      <c r="O33"/>
      <c r="P33"/>
      <c r="Q33"/>
      <c r="R33"/>
      <c r="S33"/>
      <c r="T33"/>
      <c r="U33"/>
      <c r="V33"/>
      <c r="W33"/>
      <c r="X33"/>
      <c r="Y33"/>
      <c r="Z33"/>
      <c r="AA33"/>
      <c r="AB33"/>
      <c r="AC33"/>
      <c r="AD33"/>
      <c r="AE33"/>
      <c r="AF33"/>
    </row>
    <row r="34" spans="9:32" ht="12.75" customHeight="1" x14ac:dyDescent="0.25">
      <c r="P34"/>
      <c r="Q34"/>
      <c r="R34"/>
      <c r="S34"/>
      <c r="T34"/>
      <c r="U34"/>
      <c r="V34"/>
      <c r="W34"/>
      <c r="X34"/>
      <c r="Y34"/>
      <c r="Z34"/>
      <c r="AA34"/>
      <c r="AB34"/>
      <c r="AC34"/>
      <c r="AD34"/>
      <c r="AE34"/>
      <c r="AF34"/>
    </row>
    <row r="35" spans="9:32" ht="12.75" customHeight="1" x14ac:dyDescent="0.25">
      <c r="I35"/>
      <c r="P35"/>
      <c r="Q35"/>
      <c r="R35"/>
      <c r="S35"/>
      <c r="T35"/>
      <c r="U35"/>
      <c r="V35"/>
      <c r="W35"/>
      <c r="X35"/>
      <c r="Y35"/>
      <c r="Z35"/>
      <c r="AA35"/>
      <c r="AB35"/>
      <c r="AC35"/>
      <c r="AD35"/>
      <c r="AE35"/>
      <c r="AF35"/>
    </row>
    <row r="36" spans="9:32" ht="12.75" customHeight="1" x14ac:dyDescent="0.25">
      <c r="I36"/>
      <c r="P36"/>
      <c r="Q36"/>
      <c r="R36"/>
      <c r="S36"/>
      <c r="T36"/>
      <c r="U36"/>
      <c r="V36"/>
      <c r="W36"/>
      <c r="X36"/>
      <c r="Y36"/>
      <c r="Z36"/>
      <c r="AA36"/>
      <c r="AB36"/>
      <c r="AC36"/>
      <c r="AD36"/>
      <c r="AE36"/>
      <c r="AF36"/>
    </row>
    <row r="37" spans="9:32" ht="12.75" customHeight="1" x14ac:dyDescent="0.25">
      <c r="I37"/>
      <c r="P37"/>
      <c r="Q37"/>
      <c r="R37"/>
      <c r="S37"/>
      <c r="T37"/>
      <c r="U37"/>
      <c r="V37"/>
      <c r="W37"/>
      <c r="X37"/>
      <c r="Y37"/>
      <c r="Z37"/>
      <c r="AA37"/>
      <c r="AB37"/>
      <c r="AC37"/>
      <c r="AD37"/>
      <c r="AE37"/>
      <c r="AF37"/>
    </row>
    <row r="38" spans="9:32" ht="12.75" customHeight="1" x14ac:dyDescent="0.25">
      <c r="I38"/>
      <c r="P38"/>
      <c r="Q38"/>
      <c r="R38"/>
      <c r="S38"/>
      <c r="T38"/>
      <c r="U38"/>
      <c r="V38"/>
      <c r="W38"/>
      <c r="X38"/>
      <c r="Y38"/>
      <c r="Z38"/>
      <c r="AA38"/>
      <c r="AB38"/>
      <c r="AC38"/>
      <c r="AD38"/>
      <c r="AE38"/>
      <c r="AF38"/>
    </row>
    <row r="39" spans="9:32" ht="12.75" customHeight="1" x14ac:dyDescent="0.25">
      <c r="I39"/>
      <c r="P39"/>
      <c r="Q39"/>
      <c r="R39"/>
      <c r="S39"/>
      <c r="T39"/>
      <c r="U39"/>
      <c r="V39"/>
      <c r="W39"/>
      <c r="X39"/>
      <c r="Y39"/>
      <c r="Z39"/>
      <c r="AA39"/>
      <c r="AB39"/>
      <c r="AC39"/>
      <c r="AD39"/>
      <c r="AE39"/>
      <c r="AF39"/>
    </row>
    <row r="40" spans="9:32" ht="12.75" customHeight="1" x14ac:dyDescent="0.25">
      <c r="I40"/>
      <c r="P40"/>
      <c r="Q40"/>
      <c r="R40"/>
      <c r="S40"/>
      <c r="T40"/>
      <c r="U40"/>
      <c r="V40"/>
      <c r="W40"/>
      <c r="X40"/>
      <c r="Y40"/>
      <c r="Z40"/>
      <c r="AA40"/>
      <c r="AB40"/>
      <c r="AC40"/>
      <c r="AD40"/>
      <c r="AE40"/>
      <c r="AF40"/>
    </row>
    <row r="41" spans="9:32" ht="12.75" customHeight="1" x14ac:dyDescent="0.25">
      <c r="I41"/>
      <c r="P41"/>
      <c r="Q41"/>
      <c r="R41"/>
      <c r="S41"/>
      <c r="T41"/>
      <c r="U41"/>
      <c r="V41"/>
      <c r="W41"/>
      <c r="X41"/>
      <c r="Y41"/>
      <c r="Z41"/>
      <c r="AA41"/>
      <c r="AB41"/>
      <c r="AC41"/>
      <c r="AD41"/>
      <c r="AE41"/>
      <c r="AF41"/>
    </row>
    <row r="42" spans="9:32" ht="12.75" customHeight="1" x14ac:dyDescent="0.25">
      <c r="I42"/>
      <c r="P42"/>
      <c r="Q42"/>
      <c r="R42"/>
      <c r="S42"/>
      <c r="T42"/>
      <c r="U42"/>
      <c r="V42"/>
      <c r="W42"/>
      <c r="X42"/>
      <c r="Y42"/>
      <c r="Z42"/>
      <c r="AA42"/>
      <c r="AB42"/>
      <c r="AC42"/>
      <c r="AD42"/>
      <c r="AE42"/>
      <c r="AF42"/>
    </row>
    <row r="43" spans="9:32" ht="12.75" customHeight="1" x14ac:dyDescent="0.25">
      <c r="I43"/>
      <c r="P43"/>
      <c r="Q43"/>
      <c r="R43"/>
      <c r="S43"/>
      <c r="T43"/>
      <c r="U43"/>
      <c r="V43"/>
      <c r="W43"/>
      <c r="X43"/>
      <c r="Y43"/>
      <c r="Z43"/>
      <c r="AA43"/>
      <c r="AB43"/>
      <c r="AC43"/>
      <c r="AD43"/>
      <c r="AE43"/>
      <c r="AF43"/>
    </row>
    <row r="44" spans="9:32" ht="12.75" customHeight="1" x14ac:dyDescent="0.25">
      <c r="I44"/>
      <c r="P44"/>
      <c r="Q44"/>
      <c r="R44"/>
      <c r="S44"/>
      <c r="T44"/>
      <c r="U44"/>
      <c r="V44"/>
      <c r="W44"/>
      <c r="X44"/>
      <c r="Y44"/>
      <c r="Z44"/>
      <c r="AA44"/>
      <c r="AB44"/>
      <c r="AC44"/>
      <c r="AD44"/>
      <c r="AE44"/>
      <c r="AF44"/>
    </row>
    <row r="45" spans="9:32" ht="12.75" customHeight="1" x14ac:dyDescent="0.25">
      <c r="I45"/>
      <c r="P45"/>
      <c r="Q45"/>
      <c r="R45"/>
      <c r="S45"/>
      <c r="T45"/>
      <c r="U45"/>
      <c r="V45"/>
      <c r="W45"/>
      <c r="X45"/>
      <c r="Y45"/>
      <c r="Z45"/>
      <c r="AA45"/>
      <c r="AB45"/>
      <c r="AC45"/>
      <c r="AD45"/>
      <c r="AE45"/>
      <c r="AF45"/>
    </row>
    <row r="46" spans="9:32" ht="12.75" customHeight="1" x14ac:dyDescent="0.25">
      <c r="I46"/>
      <c r="P46"/>
      <c r="Q46"/>
      <c r="R46"/>
      <c r="S46"/>
      <c r="T46"/>
      <c r="U46"/>
      <c r="V46"/>
      <c r="W46"/>
      <c r="X46"/>
      <c r="Y46"/>
      <c r="Z46"/>
      <c r="AA46"/>
      <c r="AB46"/>
      <c r="AC46"/>
      <c r="AD46"/>
      <c r="AE46"/>
      <c r="AF46"/>
    </row>
    <row r="47" spans="9:32" ht="12.75" customHeight="1" x14ac:dyDescent="0.25">
      <c r="I47"/>
      <c r="P47"/>
      <c r="Q47"/>
      <c r="R47"/>
      <c r="S47"/>
      <c r="T47"/>
      <c r="U47"/>
      <c r="V47"/>
      <c r="W47"/>
      <c r="X47"/>
      <c r="Y47"/>
      <c r="Z47"/>
      <c r="AA47"/>
      <c r="AB47"/>
      <c r="AC47"/>
      <c r="AD47"/>
      <c r="AE47"/>
      <c r="AF47"/>
    </row>
    <row r="48" spans="9:32" ht="12.75" customHeight="1" x14ac:dyDescent="0.25">
      <c r="I48"/>
    </row>
    <row r="49" spans="8:18" ht="12.75" customHeight="1" x14ac:dyDescent="0.25">
      <c r="I49"/>
      <c r="O49" s="9"/>
      <c r="P49" s="9"/>
      <c r="Q49" s="9"/>
      <c r="R49" s="9"/>
    </row>
    <row r="50" spans="8:18" ht="12.75" customHeight="1" x14ac:dyDescent="0.25">
      <c r="I50"/>
      <c r="O50" s="9"/>
      <c r="P50" s="70"/>
      <c r="Q50" s="9"/>
      <c r="R50" s="9"/>
    </row>
    <row r="51" spans="8:18" ht="12.75" customHeight="1" x14ac:dyDescent="0.25">
      <c r="I51"/>
      <c r="O51" s="9"/>
      <c r="P51" s="9"/>
      <c r="Q51" s="9"/>
      <c r="R51" s="9"/>
    </row>
    <row r="52" spans="8:18" ht="12.75" customHeight="1" x14ac:dyDescent="0.25">
      <c r="I52"/>
    </row>
    <row r="53" spans="8:18" ht="12.75" customHeight="1" x14ac:dyDescent="0.25">
      <c r="H53"/>
    </row>
    <row r="54" spans="8:18" ht="12.75" customHeight="1" x14ac:dyDescent="0.25">
      <c r="H54"/>
    </row>
  </sheetData>
  <mergeCells count="2">
    <mergeCell ref="E4:H4"/>
    <mergeCell ref="E5:F5"/>
  </mergeCells>
  <phoneticPr fontId="13" type="noConversion"/>
  <pageMargins left="0.70866141732283472" right="0.15748031496062992" top="0.98425196850393704" bottom="0.55118110236220474" header="0.51181102362204722" footer="0.51181102362204722"/>
  <pageSetup paperSize="9" scale="78" orientation="landscape" r:id="rId1"/>
  <headerFooter alignWithMargins="0">
    <oddHeader>&amp;R&amp;"Arial,Fet"REGIONAL STATISTIK</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Blad37">
    <pageSetUpPr fitToPage="1"/>
  </sheetPr>
  <dimension ref="A1:AJ243"/>
  <sheetViews>
    <sheetView showGridLines="0" zoomScaleNormal="100" workbookViewId="0">
      <selection activeCell="H1" sqref="H1"/>
    </sheetView>
  </sheetViews>
  <sheetFormatPr defaultColWidth="9.33203125" defaultRowHeight="12.75" customHeight="1" x14ac:dyDescent="0.25"/>
  <cols>
    <col min="1" max="1" width="16.5546875" style="10" customWidth="1"/>
    <col min="2" max="3" width="11.6640625" style="10" customWidth="1"/>
    <col min="4" max="4" width="1.6640625" style="10" customWidth="1"/>
    <col min="5" max="7" width="10.33203125" style="10" customWidth="1"/>
    <col min="8" max="9" width="12.5546875" style="10" customWidth="1"/>
    <col min="10" max="10" width="9.33203125" style="10"/>
    <col min="11" max="11" width="12.6640625" style="10" customWidth="1"/>
    <col min="12" max="12" width="12.33203125" style="10" customWidth="1"/>
    <col min="13" max="13" width="9.6640625" style="10" customWidth="1"/>
    <col min="14" max="14" width="13" style="10" customWidth="1"/>
    <col min="15" max="16" width="12.6640625" style="10" customWidth="1"/>
    <col min="17" max="17" width="9.33203125" style="10"/>
    <col min="18" max="18" width="12.5546875" customWidth="1"/>
    <col min="24" max="16384" width="9.33203125" style="10"/>
  </cols>
  <sheetData>
    <row r="1" spans="1:36" ht="12.75" customHeight="1" x14ac:dyDescent="0.25">
      <c r="A1" s="13" t="s">
        <v>490</v>
      </c>
      <c r="R1" s="10"/>
      <c r="X1"/>
    </row>
    <row r="2" spans="1:36" ht="12.75" customHeight="1" x14ac:dyDescent="0.25">
      <c r="A2" s="33" t="s">
        <v>491</v>
      </c>
      <c r="R2" s="10"/>
      <c r="X2"/>
    </row>
    <row r="3" spans="1:36" ht="12.75" customHeight="1" x14ac:dyDescent="0.25">
      <c r="A3" s="17"/>
      <c r="F3" s="17"/>
      <c r="G3" s="17"/>
      <c r="K3" s="17"/>
      <c r="L3" s="17"/>
      <c r="P3" s="17"/>
      <c r="Q3" s="17"/>
      <c r="R3" s="10"/>
      <c r="X3"/>
    </row>
    <row r="4" spans="1:36" ht="12.75" customHeight="1" x14ac:dyDescent="0.25">
      <c r="A4" s="10" t="s">
        <v>95</v>
      </c>
      <c r="B4" s="733" t="s">
        <v>96</v>
      </c>
      <c r="C4" s="733"/>
      <c r="D4" s="151"/>
      <c r="E4" s="734" t="s">
        <v>195</v>
      </c>
      <c r="F4" s="734"/>
      <c r="G4" s="734"/>
      <c r="H4" s="734"/>
      <c r="I4" s="734"/>
      <c r="J4" s="152" t="s">
        <v>97</v>
      </c>
      <c r="K4" s="41" t="s">
        <v>98</v>
      </c>
      <c r="L4" s="41" t="s">
        <v>99</v>
      </c>
      <c r="M4" s="152" t="s">
        <v>100</v>
      </c>
      <c r="N4" s="152" t="s">
        <v>167</v>
      </c>
      <c r="O4" s="152" t="s">
        <v>168</v>
      </c>
      <c r="P4" s="40" t="s">
        <v>141</v>
      </c>
      <c r="Q4" s="153" t="s">
        <v>101</v>
      </c>
      <c r="R4" s="154"/>
      <c r="X4"/>
    </row>
    <row r="5" spans="1:36" ht="12.75" customHeight="1" x14ac:dyDescent="0.25">
      <c r="B5" s="155" t="s">
        <v>13</v>
      </c>
      <c r="C5" s="44" t="s">
        <v>382</v>
      </c>
      <c r="D5" s="44"/>
      <c r="E5" s="735" t="s">
        <v>196</v>
      </c>
      <c r="F5" s="735"/>
      <c r="G5" s="156"/>
      <c r="H5" s="41" t="s">
        <v>382</v>
      </c>
      <c r="I5" s="44" t="s">
        <v>382</v>
      </c>
      <c r="J5" s="41"/>
      <c r="K5" s="41"/>
      <c r="L5" s="41" t="s">
        <v>102</v>
      </c>
      <c r="M5" s="41"/>
      <c r="N5" s="41"/>
      <c r="O5" s="41"/>
      <c r="P5" s="40"/>
      <c r="Q5" s="40"/>
      <c r="R5" s="40" t="s">
        <v>386</v>
      </c>
      <c r="X5"/>
    </row>
    <row r="6" spans="1:36" ht="12.75" customHeight="1" x14ac:dyDescent="0.25">
      <c r="A6" s="17"/>
      <c r="B6" s="157"/>
      <c r="C6" s="157" t="s">
        <v>197</v>
      </c>
      <c r="D6" s="49"/>
      <c r="E6" s="47" t="s">
        <v>227</v>
      </c>
      <c r="F6" s="48" t="s">
        <v>226</v>
      </c>
      <c r="G6" s="45" t="s">
        <v>13</v>
      </c>
      <c r="H6" s="45" t="s">
        <v>180</v>
      </c>
      <c r="I6" s="157" t="s">
        <v>197</v>
      </c>
      <c r="J6" s="45"/>
      <c r="K6" s="45"/>
      <c r="L6" s="45"/>
      <c r="M6" s="45"/>
      <c r="N6" s="45"/>
      <c r="O6" s="45"/>
      <c r="P6" s="87"/>
      <c r="Q6" s="87"/>
      <c r="R6" s="17"/>
      <c r="X6"/>
    </row>
    <row r="7" spans="1:36" s="11" customFormat="1" ht="12.75" customHeight="1" x14ac:dyDescent="0.25">
      <c r="A7" s="51" t="s">
        <v>145</v>
      </c>
      <c r="B7" s="165">
        <v>967916</v>
      </c>
      <c r="C7" s="165">
        <v>1907</v>
      </c>
      <c r="D7" s="166" t="s">
        <v>188</v>
      </c>
      <c r="E7" s="166">
        <v>143865</v>
      </c>
      <c r="F7" s="166">
        <v>14079</v>
      </c>
      <c r="G7" s="166">
        <f>SUM(E7:F7)</f>
        <v>157944</v>
      </c>
      <c r="H7" s="166">
        <v>1138</v>
      </c>
      <c r="I7" s="166">
        <v>622</v>
      </c>
      <c r="J7" s="166">
        <v>2664</v>
      </c>
      <c r="K7" s="166">
        <v>46960</v>
      </c>
      <c r="L7" s="166">
        <v>19536</v>
      </c>
      <c r="M7" s="166">
        <v>19087</v>
      </c>
      <c r="N7" s="166">
        <v>9043</v>
      </c>
      <c r="O7" s="166">
        <v>9788</v>
      </c>
      <c r="P7" s="166">
        <v>225</v>
      </c>
      <c r="Q7" s="166">
        <v>143879</v>
      </c>
      <c r="R7" s="166">
        <v>10289</v>
      </c>
      <c r="S7"/>
      <c r="T7"/>
      <c r="U7"/>
      <c r="V7"/>
      <c r="W7"/>
      <c r="X7"/>
      <c r="Y7"/>
      <c r="Z7"/>
      <c r="AA7"/>
      <c r="AB7"/>
      <c r="AC7"/>
      <c r="AD7"/>
      <c r="AE7"/>
      <c r="AF7"/>
      <c r="AG7"/>
      <c r="AH7"/>
      <c r="AI7"/>
      <c r="AJ7"/>
    </row>
    <row r="8" spans="1:36" s="11" customFormat="1" ht="12.75" customHeight="1" x14ac:dyDescent="0.25">
      <c r="A8" s="58" t="s">
        <v>146</v>
      </c>
      <c r="B8" s="22">
        <v>172409</v>
      </c>
      <c r="C8" s="22">
        <v>570</v>
      </c>
      <c r="D8" s="166" t="s">
        <v>188</v>
      </c>
      <c r="E8" s="166">
        <v>19781</v>
      </c>
      <c r="F8" s="166">
        <v>2924</v>
      </c>
      <c r="G8" s="166">
        <f>SUM(E8:F8)</f>
        <v>22705</v>
      </c>
      <c r="H8" s="166">
        <v>152</v>
      </c>
      <c r="I8" s="166">
        <v>210</v>
      </c>
      <c r="J8" s="166">
        <v>512</v>
      </c>
      <c r="K8" s="166">
        <v>11194</v>
      </c>
      <c r="L8" s="166">
        <v>3036</v>
      </c>
      <c r="M8" s="166">
        <v>14917</v>
      </c>
      <c r="N8" s="166">
        <v>3567</v>
      </c>
      <c r="O8" s="166">
        <v>3292</v>
      </c>
      <c r="P8" s="166">
        <v>78</v>
      </c>
      <c r="Q8" s="166">
        <v>50425</v>
      </c>
      <c r="R8" s="166">
        <v>5756</v>
      </c>
      <c r="S8"/>
      <c r="T8"/>
      <c r="U8"/>
      <c r="V8"/>
      <c r="W8"/>
      <c r="X8"/>
      <c r="Y8"/>
      <c r="Z8"/>
      <c r="AA8"/>
      <c r="AB8"/>
      <c r="AC8"/>
      <c r="AD8"/>
      <c r="AE8"/>
      <c r="AF8"/>
      <c r="AG8"/>
      <c r="AH8"/>
      <c r="AI8"/>
      <c r="AJ8"/>
    </row>
    <row r="9" spans="1:36" s="11" customFormat="1" ht="12.75" customHeight="1" x14ac:dyDescent="0.25">
      <c r="A9" s="58" t="s">
        <v>147</v>
      </c>
      <c r="B9" s="22">
        <v>147772</v>
      </c>
      <c r="C9" s="22">
        <v>511</v>
      </c>
      <c r="D9" s="166" t="s">
        <v>188</v>
      </c>
      <c r="E9" s="166">
        <v>16691</v>
      </c>
      <c r="F9" s="166">
        <v>1972</v>
      </c>
      <c r="G9" s="166">
        <f t="shared" ref="G9:G28" si="0">SUM(E9:F9)</f>
        <v>18663</v>
      </c>
      <c r="H9" s="166">
        <v>243</v>
      </c>
      <c r="I9" s="166">
        <v>200</v>
      </c>
      <c r="J9" s="166">
        <v>247</v>
      </c>
      <c r="K9" s="166">
        <v>9646</v>
      </c>
      <c r="L9" s="166">
        <v>2832</v>
      </c>
      <c r="M9" s="166">
        <v>10533</v>
      </c>
      <c r="N9" s="166">
        <v>1265</v>
      </c>
      <c r="O9" s="166">
        <v>2511</v>
      </c>
      <c r="P9" s="166">
        <v>44</v>
      </c>
      <c r="Q9" s="166">
        <v>40445</v>
      </c>
      <c r="R9" s="166">
        <v>5870</v>
      </c>
      <c r="S9"/>
      <c r="T9"/>
      <c r="U9"/>
      <c r="V9"/>
      <c r="W9"/>
      <c r="X9"/>
      <c r="Y9"/>
      <c r="Z9"/>
      <c r="AA9"/>
      <c r="AB9"/>
      <c r="AC9"/>
      <c r="AD9"/>
      <c r="AE9"/>
      <c r="AF9"/>
      <c r="AG9"/>
      <c r="AH9"/>
      <c r="AI9"/>
      <c r="AJ9"/>
    </row>
    <row r="10" spans="1:36" s="11" customFormat="1" ht="12.75" customHeight="1" x14ac:dyDescent="0.25">
      <c r="A10" s="58" t="s">
        <v>148</v>
      </c>
      <c r="B10" s="22">
        <v>220714</v>
      </c>
      <c r="C10" s="22">
        <v>604</v>
      </c>
      <c r="D10" s="166" t="s">
        <v>188</v>
      </c>
      <c r="E10" s="166">
        <v>25008</v>
      </c>
      <c r="F10" s="166">
        <v>3320</v>
      </c>
      <c r="G10" s="166">
        <f t="shared" si="0"/>
        <v>28328</v>
      </c>
      <c r="H10" s="166">
        <v>225</v>
      </c>
      <c r="I10" s="166">
        <v>255</v>
      </c>
      <c r="J10" s="166">
        <v>452</v>
      </c>
      <c r="K10" s="166">
        <v>14639</v>
      </c>
      <c r="L10" s="166">
        <v>3921</v>
      </c>
      <c r="M10" s="166">
        <v>17964</v>
      </c>
      <c r="N10" s="166">
        <v>936</v>
      </c>
      <c r="O10" s="166">
        <v>3057</v>
      </c>
      <c r="P10" s="166">
        <v>16</v>
      </c>
      <c r="Q10" s="166">
        <v>60707</v>
      </c>
      <c r="R10" s="166">
        <v>7899</v>
      </c>
      <c r="S10"/>
      <c r="T10"/>
      <c r="U10"/>
      <c r="V10"/>
      <c r="W10"/>
      <c r="X10"/>
      <c r="Y10"/>
      <c r="Z10"/>
      <c r="AA10"/>
      <c r="AB10"/>
      <c r="AC10"/>
      <c r="AD10"/>
      <c r="AE10"/>
      <c r="AF10"/>
      <c r="AG10"/>
      <c r="AH10"/>
      <c r="AI10"/>
      <c r="AJ10"/>
    </row>
    <row r="11" spans="1:36" s="11" customFormat="1" ht="12.75" customHeight="1" x14ac:dyDescent="0.25">
      <c r="A11" s="58" t="s">
        <v>149</v>
      </c>
      <c r="B11" s="22">
        <v>191848</v>
      </c>
      <c r="C11" s="22">
        <v>504</v>
      </c>
      <c r="D11" s="166" t="s">
        <v>188</v>
      </c>
      <c r="E11" s="166">
        <v>23223</v>
      </c>
      <c r="F11" s="166">
        <v>3680</v>
      </c>
      <c r="G11" s="166">
        <f t="shared" si="0"/>
        <v>26903</v>
      </c>
      <c r="H11" s="166">
        <v>416</v>
      </c>
      <c r="I11" s="166">
        <v>214</v>
      </c>
      <c r="J11" s="166">
        <v>348</v>
      </c>
      <c r="K11" s="166">
        <v>13398</v>
      </c>
      <c r="L11" s="166">
        <v>3984</v>
      </c>
      <c r="M11" s="166">
        <v>20873</v>
      </c>
      <c r="N11" s="166">
        <v>582</v>
      </c>
      <c r="O11" s="166">
        <v>4558</v>
      </c>
      <c r="P11" s="166">
        <v>21</v>
      </c>
      <c r="Q11" s="166">
        <v>60378</v>
      </c>
      <c r="R11" s="166">
        <v>8940</v>
      </c>
      <c r="S11"/>
      <c r="T11"/>
      <c r="U11"/>
      <c r="V11"/>
      <c r="W11"/>
      <c r="X11"/>
      <c r="Y11"/>
      <c r="Z11"/>
      <c r="AA11"/>
      <c r="AB11"/>
      <c r="AC11"/>
      <c r="AD11"/>
      <c r="AE11"/>
      <c r="AF11"/>
      <c r="AG11"/>
      <c r="AH11"/>
      <c r="AI11"/>
      <c r="AJ11"/>
    </row>
    <row r="12" spans="1:36" s="11" customFormat="1" ht="12.75" customHeight="1" x14ac:dyDescent="0.25">
      <c r="A12" s="58" t="s">
        <v>150</v>
      </c>
      <c r="B12" s="22">
        <v>103999</v>
      </c>
      <c r="C12" s="22">
        <v>305</v>
      </c>
      <c r="D12" s="166" t="s">
        <v>188</v>
      </c>
      <c r="E12" s="166">
        <v>12154</v>
      </c>
      <c r="F12" s="166">
        <v>2101</v>
      </c>
      <c r="G12" s="166">
        <f t="shared" si="0"/>
        <v>14255</v>
      </c>
      <c r="H12" s="166">
        <v>274</v>
      </c>
      <c r="I12" s="166">
        <v>142</v>
      </c>
      <c r="J12" s="166">
        <v>91</v>
      </c>
      <c r="K12" s="166">
        <v>6904</v>
      </c>
      <c r="L12" s="166">
        <v>2363</v>
      </c>
      <c r="M12" s="166">
        <v>12685</v>
      </c>
      <c r="N12" s="166">
        <v>185</v>
      </c>
      <c r="O12" s="166">
        <v>2518</v>
      </c>
      <c r="P12" s="166">
        <v>11</v>
      </c>
      <c r="Q12" s="166">
        <v>34427</v>
      </c>
      <c r="R12" s="166">
        <v>4255</v>
      </c>
      <c r="S12"/>
      <c r="T12"/>
      <c r="U12"/>
      <c r="V12"/>
      <c r="W12"/>
      <c r="X12"/>
      <c r="Y12"/>
      <c r="Z12"/>
      <c r="AA12"/>
      <c r="AB12"/>
      <c r="AC12"/>
      <c r="AD12"/>
      <c r="AE12"/>
      <c r="AF12"/>
      <c r="AG12"/>
      <c r="AH12"/>
      <c r="AI12"/>
      <c r="AJ12"/>
    </row>
    <row r="13" spans="1:36" s="11" customFormat="1" ht="12.75" customHeight="1" x14ac:dyDescent="0.25">
      <c r="A13" s="58" t="s">
        <v>151</v>
      </c>
      <c r="B13" s="22">
        <v>134079</v>
      </c>
      <c r="C13" s="22">
        <v>496</v>
      </c>
      <c r="D13" s="166" t="s">
        <v>188</v>
      </c>
      <c r="E13" s="166">
        <v>16020</v>
      </c>
      <c r="F13" s="166">
        <v>2350</v>
      </c>
      <c r="G13" s="166">
        <f t="shared" si="0"/>
        <v>18370</v>
      </c>
      <c r="H13" s="166">
        <v>227</v>
      </c>
      <c r="I13" s="166">
        <v>208</v>
      </c>
      <c r="J13" s="166">
        <v>1199</v>
      </c>
      <c r="K13" s="166">
        <v>10205</v>
      </c>
      <c r="L13" s="166">
        <v>3259</v>
      </c>
      <c r="M13" s="166">
        <v>16334</v>
      </c>
      <c r="N13" s="166">
        <v>315</v>
      </c>
      <c r="O13" s="166">
        <v>2498</v>
      </c>
      <c r="P13" s="166">
        <v>11</v>
      </c>
      <c r="Q13" s="166">
        <v>42968</v>
      </c>
      <c r="R13" s="166">
        <v>5531</v>
      </c>
      <c r="S13"/>
      <c r="T13"/>
      <c r="U13"/>
      <c r="V13"/>
      <c r="W13"/>
      <c r="X13"/>
      <c r="Y13"/>
      <c r="Z13"/>
      <c r="AA13"/>
      <c r="AB13"/>
      <c r="AC13"/>
      <c r="AD13"/>
      <c r="AE13"/>
      <c r="AF13"/>
      <c r="AG13"/>
      <c r="AH13"/>
      <c r="AI13"/>
      <c r="AJ13"/>
    </row>
    <row r="14" spans="1:36" s="11" customFormat="1" ht="12.75" customHeight="1" x14ac:dyDescent="0.25">
      <c r="A14" s="58" t="s">
        <v>152</v>
      </c>
      <c r="B14" s="22">
        <v>36744</v>
      </c>
      <c r="C14" s="22">
        <v>185</v>
      </c>
      <c r="D14" s="166" t="s">
        <v>188</v>
      </c>
      <c r="E14" s="166">
        <v>6241</v>
      </c>
      <c r="F14" s="166">
        <v>626</v>
      </c>
      <c r="G14" s="166">
        <f t="shared" si="0"/>
        <v>6867</v>
      </c>
      <c r="H14" s="166">
        <v>59</v>
      </c>
      <c r="I14" s="166">
        <v>184</v>
      </c>
      <c r="J14" s="166">
        <v>74</v>
      </c>
      <c r="K14" s="166">
        <v>3014</v>
      </c>
      <c r="L14" s="166">
        <v>1048</v>
      </c>
      <c r="M14" s="166">
        <v>6256</v>
      </c>
      <c r="N14" s="166">
        <v>63</v>
      </c>
      <c r="O14" s="166">
        <v>593</v>
      </c>
      <c r="P14" s="166">
        <v>9</v>
      </c>
      <c r="Q14" s="166">
        <v>12204</v>
      </c>
      <c r="R14" s="166">
        <v>1562</v>
      </c>
      <c r="S14"/>
      <c r="T14"/>
      <c r="U14"/>
      <c r="V14"/>
      <c r="W14"/>
      <c r="X14"/>
      <c r="Y14"/>
      <c r="Z14"/>
      <c r="AA14"/>
      <c r="AB14"/>
      <c r="AC14"/>
      <c r="AD14"/>
      <c r="AE14"/>
      <c r="AF14"/>
      <c r="AG14"/>
      <c r="AH14"/>
      <c r="AI14"/>
      <c r="AJ14"/>
    </row>
    <row r="15" spans="1:36" s="11" customFormat="1" ht="12.75" customHeight="1" x14ac:dyDescent="0.25">
      <c r="A15" s="58" t="s">
        <v>153</v>
      </c>
      <c r="B15" s="22">
        <v>86131</v>
      </c>
      <c r="C15" s="22">
        <v>306</v>
      </c>
      <c r="D15" s="166" t="s">
        <v>188</v>
      </c>
      <c r="E15" s="166">
        <v>8247</v>
      </c>
      <c r="F15" s="166">
        <v>984</v>
      </c>
      <c r="G15" s="166">
        <f t="shared" si="0"/>
        <v>9231</v>
      </c>
      <c r="H15" s="166">
        <v>126</v>
      </c>
      <c r="I15" s="166">
        <v>117</v>
      </c>
      <c r="J15" s="166">
        <v>47</v>
      </c>
      <c r="K15" s="166">
        <v>6506</v>
      </c>
      <c r="L15" s="166">
        <v>2394</v>
      </c>
      <c r="M15" s="166">
        <v>7931</v>
      </c>
      <c r="N15" s="166">
        <v>108</v>
      </c>
      <c r="O15" s="166">
        <v>975</v>
      </c>
      <c r="P15" s="166">
        <v>6</v>
      </c>
      <c r="Q15" s="166">
        <v>24574</v>
      </c>
      <c r="R15" s="166">
        <v>3681</v>
      </c>
      <c r="S15"/>
      <c r="T15"/>
      <c r="U15"/>
      <c r="V15"/>
      <c r="W15"/>
      <c r="X15"/>
      <c r="Y15"/>
      <c r="Z15"/>
      <c r="AA15"/>
      <c r="AB15"/>
      <c r="AC15"/>
      <c r="AD15"/>
      <c r="AE15"/>
      <c r="AF15"/>
      <c r="AG15"/>
      <c r="AH15"/>
      <c r="AI15"/>
      <c r="AJ15"/>
    </row>
    <row r="16" spans="1:36" s="11" customFormat="1" ht="12.75" customHeight="1" x14ac:dyDescent="0.25">
      <c r="A16" s="58" t="s">
        <v>154</v>
      </c>
      <c r="B16" s="22">
        <v>662586</v>
      </c>
      <c r="C16" s="22">
        <v>1933</v>
      </c>
      <c r="D16" s="166" t="s">
        <v>188</v>
      </c>
      <c r="E16" s="166">
        <v>74448</v>
      </c>
      <c r="F16" s="166">
        <v>12327</v>
      </c>
      <c r="G16" s="166">
        <f t="shared" si="0"/>
        <v>86775</v>
      </c>
      <c r="H16" s="166">
        <v>2241</v>
      </c>
      <c r="I16" s="166">
        <v>747</v>
      </c>
      <c r="J16" s="166">
        <v>1240</v>
      </c>
      <c r="K16" s="166">
        <v>42839</v>
      </c>
      <c r="L16" s="166">
        <v>11806</v>
      </c>
      <c r="M16" s="166">
        <v>38574</v>
      </c>
      <c r="N16" s="166">
        <v>697</v>
      </c>
      <c r="O16" s="166">
        <v>3797</v>
      </c>
      <c r="P16" s="166">
        <v>30</v>
      </c>
      <c r="Q16" s="166">
        <v>140815</v>
      </c>
      <c r="R16" s="166">
        <v>17549</v>
      </c>
      <c r="S16"/>
      <c r="T16"/>
      <c r="U16"/>
      <c r="V16"/>
      <c r="W16"/>
      <c r="X16"/>
      <c r="Y16"/>
      <c r="Z16"/>
      <c r="AA16"/>
      <c r="AB16"/>
      <c r="AC16"/>
      <c r="AD16"/>
      <c r="AE16"/>
      <c r="AF16"/>
      <c r="AG16"/>
      <c r="AH16"/>
      <c r="AI16"/>
      <c r="AJ16"/>
    </row>
    <row r="17" spans="1:36" s="11" customFormat="1" ht="12.75" customHeight="1" x14ac:dyDescent="0.25">
      <c r="A17" s="58" t="s">
        <v>155</v>
      </c>
      <c r="B17" s="22">
        <v>181208</v>
      </c>
      <c r="C17" s="22">
        <v>885</v>
      </c>
      <c r="D17" s="166" t="s">
        <v>188</v>
      </c>
      <c r="E17" s="166">
        <v>21004</v>
      </c>
      <c r="F17" s="166">
        <v>2817</v>
      </c>
      <c r="G17" s="166">
        <f t="shared" si="0"/>
        <v>23821</v>
      </c>
      <c r="H17" s="166">
        <v>377</v>
      </c>
      <c r="I17" s="166">
        <v>246</v>
      </c>
      <c r="J17" s="166">
        <v>355</v>
      </c>
      <c r="K17" s="166">
        <v>13205</v>
      </c>
      <c r="L17" s="166">
        <v>5801</v>
      </c>
      <c r="M17" s="166">
        <v>14685</v>
      </c>
      <c r="N17" s="166">
        <v>439</v>
      </c>
      <c r="O17" s="166">
        <v>2343</v>
      </c>
      <c r="P17" s="166">
        <v>13</v>
      </c>
      <c r="Q17" s="166">
        <v>42434</v>
      </c>
      <c r="R17" s="166">
        <v>5645</v>
      </c>
      <c r="S17"/>
      <c r="T17"/>
      <c r="U17"/>
      <c r="V17"/>
      <c r="W17"/>
      <c r="X17"/>
      <c r="Y17"/>
      <c r="Z17"/>
      <c r="AA17"/>
      <c r="AB17"/>
      <c r="AC17"/>
      <c r="AD17"/>
      <c r="AE17"/>
      <c r="AF17"/>
      <c r="AG17"/>
      <c r="AH17"/>
      <c r="AI17"/>
      <c r="AJ17"/>
    </row>
    <row r="18" spans="1:36" s="11" customFormat="1" ht="12.75" customHeight="1" x14ac:dyDescent="0.25">
      <c r="A18" s="58" t="s">
        <v>156</v>
      </c>
      <c r="B18" s="22">
        <v>807719</v>
      </c>
      <c r="C18" s="22">
        <v>2614</v>
      </c>
      <c r="D18" s="166" t="s">
        <v>188</v>
      </c>
      <c r="E18" s="166">
        <v>90381</v>
      </c>
      <c r="F18" s="166">
        <v>14198</v>
      </c>
      <c r="G18" s="166">
        <f t="shared" si="0"/>
        <v>104579</v>
      </c>
      <c r="H18" s="166">
        <v>2434</v>
      </c>
      <c r="I18" s="166">
        <v>956</v>
      </c>
      <c r="J18" s="166">
        <v>3457</v>
      </c>
      <c r="K18" s="166">
        <v>54100</v>
      </c>
      <c r="L18" s="166">
        <v>21434</v>
      </c>
      <c r="M18" s="166">
        <v>66602</v>
      </c>
      <c r="N18" s="166">
        <v>2698</v>
      </c>
      <c r="O18" s="166">
        <v>13128</v>
      </c>
      <c r="P18" s="166">
        <v>73</v>
      </c>
      <c r="Q18" s="166">
        <v>194416</v>
      </c>
      <c r="R18" s="166">
        <v>28447</v>
      </c>
      <c r="S18"/>
      <c r="T18"/>
      <c r="U18"/>
      <c r="V18"/>
      <c r="W18"/>
      <c r="X18"/>
      <c r="Y18"/>
      <c r="Z18"/>
      <c r="AA18"/>
      <c r="AB18"/>
      <c r="AC18"/>
      <c r="AD18"/>
      <c r="AE18"/>
      <c r="AF18"/>
      <c r="AG18"/>
      <c r="AH18"/>
      <c r="AI18"/>
      <c r="AJ18"/>
    </row>
    <row r="19" spans="1:36" s="11" customFormat="1" ht="12.75" customHeight="1" x14ac:dyDescent="0.25">
      <c r="A19" s="58" t="s">
        <v>157</v>
      </c>
      <c r="B19" s="22">
        <v>156129</v>
      </c>
      <c r="C19" s="22">
        <v>500</v>
      </c>
      <c r="D19" s="166" t="s">
        <v>188</v>
      </c>
      <c r="E19" s="166">
        <v>18060</v>
      </c>
      <c r="F19" s="166">
        <v>2681</v>
      </c>
      <c r="G19" s="166">
        <f t="shared" si="0"/>
        <v>20741</v>
      </c>
      <c r="H19" s="166">
        <v>206</v>
      </c>
      <c r="I19" s="166">
        <v>222</v>
      </c>
      <c r="J19" s="166">
        <v>451</v>
      </c>
      <c r="K19" s="166">
        <v>11186</v>
      </c>
      <c r="L19" s="166">
        <v>2407</v>
      </c>
      <c r="M19" s="166">
        <v>19382</v>
      </c>
      <c r="N19" s="166">
        <v>3632</v>
      </c>
      <c r="O19" s="166">
        <v>8369</v>
      </c>
      <c r="P19" s="166">
        <v>58</v>
      </c>
      <c r="Q19" s="166">
        <v>53914</v>
      </c>
      <c r="R19" s="166">
        <v>6144</v>
      </c>
      <c r="S19"/>
      <c r="T19"/>
      <c r="U19"/>
      <c r="V19"/>
      <c r="W19"/>
      <c r="X19"/>
      <c r="Y19"/>
      <c r="Z19"/>
      <c r="AA19"/>
      <c r="AB19"/>
      <c r="AC19"/>
      <c r="AD19"/>
      <c r="AE19"/>
      <c r="AF19"/>
      <c r="AG19"/>
      <c r="AH19"/>
      <c r="AI19"/>
      <c r="AJ19"/>
    </row>
    <row r="20" spans="1:36" s="11" customFormat="1" ht="12.75" customHeight="1" x14ac:dyDescent="0.25">
      <c r="A20" s="58" t="s">
        <v>158</v>
      </c>
      <c r="B20" s="22">
        <v>152165</v>
      </c>
      <c r="C20" s="22">
        <v>485</v>
      </c>
      <c r="D20" s="166" t="s">
        <v>188</v>
      </c>
      <c r="E20" s="166">
        <v>17244</v>
      </c>
      <c r="F20" s="166">
        <v>2722</v>
      </c>
      <c r="G20" s="166">
        <f t="shared" si="0"/>
        <v>19966</v>
      </c>
      <c r="H20" s="166">
        <v>212</v>
      </c>
      <c r="I20" s="166">
        <v>235</v>
      </c>
      <c r="J20" s="166">
        <v>81</v>
      </c>
      <c r="K20" s="166">
        <v>9687</v>
      </c>
      <c r="L20" s="166">
        <v>2603</v>
      </c>
      <c r="M20" s="166">
        <v>13768</v>
      </c>
      <c r="N20" s="166">
        <v>2020</v>
      </c>
      <c r="O20" s="166">
        <v>3194</v>
      </c>
      <c r="P20" s="166">
        <v>42</v>
      </c>
      <c r="Q20" s="166">
        <v>47351</v>
      </c>
      <c r="R20" s="166">
        <v>7224</v>
      </c>
      <c r="S20"/>
      <c r="T20"/>
      <c r="U20"/>
      <c r="V20"/>
      <c r="W20"/>
      <c r="X20"/>
      <c r="Y20"/>
      <c r="Z20"/>
      <c r="AA20"/>
      <c r="AB20"/>
      <c r="AC20"/>
      <c r="AD20"/>
      <c r="AE20"/>
      <c r="AF20"/>
      <c r="AG20"/>
      <c r="AH20"/>
      <c r="AI20"/>
      <c r="AJ20"/>
    </row>
    <row r="21" spans="1:36" s="11" customFormat="1" ht="12.75" customHeight="1" x14ac:dyDescent="0.25">
      <c r="A21" s="58" t="s">
        <v>159</v>
      </c>
      <c r="B21" s="22">
        <v>137478</v>
      </c>
      <c r="C21" s="22">
        <v>447</v>
      </c>
      <c r="D21" s="166" t="s">
        <v>188</v>
      </c>
      <c r="E21" s="166">
        <v>14033</v>
      </c>
      <c r="F21" s="166">
        <v>2034</v>
      </c>
      <c r="G21" s="166">
        <f t="shared" si="0"/>
        <v>16067</v>
      </c>
      <c r="H21" s="166">
        <v>226</v>
      </c>
      <c r="I21" s="166">
        <v>165</v>
      </c>
      <c r="J21" s="166">
        <v>553</v>
      </c>
      <c r="K21" s="166">
        <v>8296</v>
      </c>
      <c r="L21" s="166">
        <v>1530</v>
      </c>
      <c r="M21" s="166">
        <v>8666</v>
      </c>
      <c r="N21" s="166">
        <v>2171</v>
      </c>
      <c r="O21" s="166">
        <v>2224</v>
      </c>
      <c r="P21" s="166">
        <v>45</v>
      </c>
      <c r="Q21" s="166">
        <v>37806</v>
      </c>
      <c r="R21" s="166">
        <v>5930</v>
      </c>
      <c r="S21"/>
      <c r="T21"/>
      <c r="U21"/>
      <c r="V21"/>
      <c r="W21"/>
      <c r="X21"/>
      <c r="Y21"/>
      <c r="Z21"/>
      <c r="AA21"/>
      <c r="AB21"/>
      <c r="AC21"/>
      <c r="AD21"/>
      <c r="AE21"/>
      <c r="AF21"/>
      <c r="AG21"/>
      <c r="AH21"/>
      <c r="AI21"/>
      <c r="AJ21"/>
    </row>
    <row r="22" spans="1:36" s="11" customFormat="1" ht="12.75" customHeight="1" x14ac:dyDescent="0.25">
      <c r="A22" s="58" t="s">
        <v>160</v>
      </c>
      <c r="B22" s="22">
        <v>168438</v>
      </c>
      <c r="C22" s="22">
        <v>495</v>
      </c>
      <c r="D22" s="166" t="s">
        <v>188</v>
      </c>
      <c r="E22" s="166">
        <v>21841</v>
      </c>
      <c r="F22" s="166">
        <v>3090</v>
      </c>
      <c r="G22" s="166">
        <f t="shared" si="0"/>
        <v>24931</v>
      </c>
      <c r="H22" s="166">
        <v>213</v>
      </c>
      <c r="I22" s="166">
        <v>286</v>
      </c>
      <c r="J22" s="166">
        <v>427</v>
      </c>
      <c r="K22" s="166">
        <v>12371</v>
      </c>
      <c r="L22" s="166">
        <v>3015</v>
      </c>
      <c r="M22" s="166">
        <v>20605</v>
      </c>
      <c r="N22" s="166">
        <v>19426</v>
      </c>
      <c r="O22" s="166">
        <v>9307</v>
      </c>
      <c r="P22" s="166">
        <v>430</v>
      </c>
      <c r="Q22" s="166">
        <v>68552</v>
      </c>
      <c r="R22" s="166">
        <v>9337</v>
      </c>
      <c r="S22"/>
      <c r="T22"/>
      <c r="U22"/>
      <c r="V22"/>
      <c r="W22"/>
      <c r="X22"/>
      <c r="Y22"/>
      <c r="Z22"/>
      <c r="AA22"/>
      <c r="AB22"/>
      <c r="AC22"/>
      <c r="AD22"/>
      <c r="AE22"/>
      <c r="AF22"/>
      <c r="AG22"/>
      <c r="AH22"/>
      <c r="AI22"/>
      <c r="AJ22"/>
    </row>
    <row r="23" spans="1:36" s="11" customFormat="1" ht="12.75" customHeight="1" x14ac:dyDescent="0.25">
      <c r="A23" s="58" t="s">
        <v>161</v>
      </c>
      <c r="B23" s="22">
        <v>152159</v>
      </c>
      <c r="C23" s="22">
        <v>465</v>
      </c>
      <c r="D23" s="166" t="s">
        <v>188</v>
      </c>
      <c r="E23" s="166">
        <v>19900</v>
      </c>
      <c r="F23" s="166">
        <v>2775</v>
      </c>
      <c r="G23" s="166">
        <f t="shared" si="0"/>
        <v>22675</v>
      </c>
      <c r="H23" s="166">
        <v>190</v>
      </c>
      <c r="I23" s="166">
        <v>328</v>
      </c>
      <c r="J23" s="166">
        <v>349</v>
      </c>
      <c r="K23" s="166">
        <v>11298</v>
      </c>
      <c r="L23" s="166">
        <v>3486</v>
      </c>
      <c r="M23" s="166">
        <v>18101</v>
      </c>
      <c r="N23" s="166">
        <v>15355</v>
      </c>
      <c r="O23" s="166">
        <v>6518</v>
      </c>
      <c r="P23" s="166">
        <v>336</v>
      </c>
      <c r="Q23" s="166">
        <v>57846</v>
      </c>
      <c r="R23" s="166">
        <v>8478</v>
      </c>
      <c r="S23"/>
      <c r="T23"/>
      <c r="U23"/>
      <c r="V23"/>
      <c r="W23"/>
      <c r="X23"/>
      <c r="Y23"/>
      <c r="Z23"/>
      <c r="AA23"/>
      <c r="AB23"/>
      <c r="AC23"/>
      <c r="AD23"/>
      <c r="AE23"/>
      <c r="AF23"/>
      <c r="AG23"/>
      <c r="AH23"/>
      <c r="AI23"/>
      <c r="AJ23"/>
    </row>
    <row r="24" spans="1:36" s="11" customFormat="1" ht="12.75" customHeight="1" x14ac:dyDescent="0.25">
      <c r="A24" s="58" t="s">
        <v>162</v>
      </c>
      <c r="B24" s="22">
        <v>132528</v>
      </c>
      <c r="C24" s="22">
        <v>314</v>
      </c>
      <c r="D24" s="166" t="s">
        <v>188</v>
      </c>
      <c r="E24" s="166">
        <v>15947</v>
      </c>
      <c r="F24" s="166">
        <v>2692</v>
      </c>
      <c r="G24" s="166">
        <f t="shared" si="0"/>
        <v>18639</v>
      </c>
      <c r="H24" s="166">
        <v>199</v>
      </c>
      <c r="I24" s="166">
        <v>206</v>
      </c>
      <c r="J24" s="166">
        <v>485</v>
      </c>
      <c r="K24" s="166">
        <v>8901</v>
      </c>
      <c r="L24" s="166">
        <v>2759</v>
      </c>
      <c r="M24" s="166">
        <v>17047</v>
      </c>
      <c r="N24" s="166">
        <v>22875</v>
      </c>
      <c r="O24" s="166">
        <v>5630</v>
      </c>
      <c r="P24" s="166">
        <v>665</v>
      </c>
      <c r="Q24" s="166">
        <v>51746</v>
      </c>
      <c r="R24" s="166">
        <v>7176</v>
      </c>
      <c r="S24"/>
      <c r="T24"/>
      <c r="U24"/>
      <c r="V24"/>
      <c r="W24"/>
      <c r="X24"/>
      <c r="Y24"/>
      <c r="Z24"/>
      <c r="AA24"/>
      <c r="AB24"/>
      <c r="AC24"/>
      <c r="AD24"/>
      <c r="AE24"/>
      <c r="AF24"/>
      <c r="AG24"/>
      <c r="AH24"/>
      <c r="AI24"/>
      <c r="AJ24"/>
    </row>
    <row r="25" spans="1:36" s="11" customFormat="1" ht="12.75" customHeight="1" x14ac:dyDescent="0.25">
      <c r="A25" s="58" t="s">
        <v>163</v>
      </c>
      <c r="B25" s="22">
        <v>75562</v>
      </c>
      <c r="C25" s="22">
        <v>279</v>
      </c>
      <c r="D25" s="166" t="s">
        <v>188</v>
      </c>
      <c r="E25" s="166">
        <v>12210</v>
      </c>
      <c r="F25" s="166">
        <v>1748</v>
      </c>
      <c r="G25" s="166">
        <f t="shared" si="0"/>
        <v>13958</v>
      </c>
      <c r="H25" s="166">
        <v>72</v>
      </c>
      <c r="I25" s="166">
        <v>161</v>
      </c>
      <c r="J25" s="166">
        <v>473</v>
      </c>
      <c r="K25" s="166">
        <v>4688</v>
      </c>
      <c r="L25" s="166">
        <v>1005</v>
      </c>
      <c r="M25" s="166">
        <v>11804</v>
      </c>
      <c r="N25" s="166">
        <v>30102</v>
      </c>
      <c r="O25" s="166">
        <v>5588</v>
      </c>
      <c r="P25" s="166">
        <v>918</v>
      </c>
      <c r="Q25" s="166">
        <v>36480</v>
      </c>
      <c r="R25" s="166">
        <v>4088</v>
      </c>
      <c r="S25"/>
      <c r="T25"/>
      <c r="U25"/>
      <c r="V25"/>
      <c r="W25"/>
      <c r="X25"/>
      <c r="Y25"/>
      <c r="Z25"/>
      <c r="AA25"/>
      <c r="AB25"/>
      <c r="AC25"/>
      <c r="AD25"/>
      <c r="AE25"/>
      <c r="AF25"/>
      <c r="AG25"/>
      <c r="AH25"/>
      <c r="AI25"/>
      <c r="AJ25"/>
    </row>
    <row r="26" spans="1:36" s="11" customFormat="1" ht="12.75" customHeight="1" x14ac:dyDescent="0.25">
      <c r="A26" s="58" t="s">
        <v>164</v>
      </c>
      <c r="B26" s="22">
        <v>139377</v>
      </c>
      <c r="C26" s="22">
        <v>304</v>
      </c>
      <c r="D26" s="166" t="s">
        <v>188</v>
      </c>
      <c r="E26" s="166">
        <v>16241</v>
      </c>
      <c r="F26" s="166">
        <v>3001</v>
      </c>
      <c r="G26" s="166">
        <f t="shared" si="0"/>
        <v>19242</v>
      </c>
      <c r="H26" s="166">
        <v>233</v>
      </c>
      <c r="I26" s="166">
        <v>205</v>
      </c>
      <c r="J26" s="166">
        <v>433</v>
      </c>
      <c r="K26" s="166">
        <v>8849</v>
      </c>
      <c r="L26" s="166">
        <v>3555</v>
      </c>
      <c r="M26" s="166">
        <v>19541</v>
      </c>
      <c r="N26" s="166">
        <v>44389</v>
      </c>
      <c r="O26" s="166">
        <v>7284</v>
      </c>
      <c r="P26" s="166">
        <v>1591</v>
      </c>
      <c r="Q26" s="166">
        <v>62580</v>
      </c>
      <c r="R26" s="166">
        <v>8095</v>
      </c>
      <c r="S26"/>
      <c r="T26"/>
      <c r="U26"/>
      <c r="V26"/>
      <c r="W26"/>
      <c r="X26"/>
      <c r="Y26"/>
      <c r="Z26"/>
      <c r="AA26"/>
      <c r="AB26"/>
      <c r="AC26"/>
      <c r="AD26"/>
      <c r="AE26"/>
      <c r="AF26"/>
      <c r="AG26"/>
      <c r="AH26"/>
      <c r="AI26"/>
      <c r="AJ26"/>
    </row>
    <row r="27" spans="1:36" s="11" customFormat="1" ht="12.75" customHeight="1" x14ac:dyDescent="0.25">
      <c r="A27" s="58" t="s">
        <v>165</v>
      </c>
      <c r="B27" s="22">
        <v>143226</v>
      </c>
      <c r="C27" s="22">
        <v>481</v>
      </c>
      <c r="D27" s="166" t="s">
        <v>188</v>
      </c>
      <c r="E27" s="166">
        <v>22157</v>
      </c>
      <c r="F27" s="166">
        <v>3301</v>
      </c>
      <c r="G27" s="166">
        <f t="shared" si="0"/>
        <v>25458</v>
      </c>
      <c r="H27" s="166">
        <v>268</v>
      </c>
      <c r="I27" s="166">
        <v>215</v>
      </c>
      <c r="J27" s="166">
        <v>383</v>
      </c>
      <c r="K27" s="166">
        <v>6861</v>
      </c>
      <c r="L27" s="166">
        <v>2282</v>
      </c>
      <c r="M27" s="166">
        <v>15382</v>
      </c>
      <c r="N27" s="166">
        <v>50860</v>
      </c>
      <c r="O27" s="166">
        <v>7638</v>
      </c>
      <c r="P27" s="166">
        <v>1205</v>
      </c>
      <c r="Q27" s="166">
        <v>66818</v>
      </c>
      <c r="R27" s="166">
        <v>8853</v>
      </c>
      <c r="S27"/>
      <c r="T27"/>
      <c r="U27"/>
      <c r="V27"/>
      <c r="W27"/>
      <c r="X27"/>
      <c r="Y27"/>
      <c r="Z27"/>
      <c r="AA27"/>
      <c r="AB27"/>
      <c r="AC27"/>
      <c r="AD27"/>
      <c r="AE27"/>
      <c r="AF27"/>
      <c r="AG27"/>
      <c r="AH27"/>
      <c r="AI27"/>
      <c r="AJ27"/>
    </row>
    <row r="28" spans="1:36" s="161" customFormat="1" ht="12.75" customHeight="1" x14ac:dyDescent="0.25">
      <c r="A28" s="124" t="s">
        <v>334</v>
      </c>
      <c r="B28" s="22">
        <v>6976</v>
      </c>
      <c r="C28" s="167">
        <v>8</v>
      </c>
      <c r="D28" s="168" t="s">
        <v>188</v>
      </c>
      <c r="E28" s="168">
        <v>220</v>
      </c>
      <c r="F28" s="168">
        <v>9</v>
      </c>
      <c r="G28" s="166">
        <f t="shared" si="0"/>
        <v>229</v>
      </c>
      <c r="H28" s="169" t="s">
        <v>319</v>
      </c>
      <c r="I28" s="170" t="s">
        <v>319</v>
      </c>
      <c r="J28" s="168">
        <v>1</v>
      </c>
      <c r="K28" s="170">
        <v>422</v>
      </c>
      <c r="L28" s="169">
        <v>142</v>
      </c>
      <c r="M28" s="169">
        <v>115</v>
      </c>
      <c r="N28" s="56">
        <v>56</v>
      </c>
      <c r="O28" s="56">
        <v>32</v>
      </c>
      <c r="P28" s="168">
        <v>2</v>
      </c>
      <c r="Q28" s="166">
        <v>768</v>
      </c>
      <c r="R28" s="166">
        <v>4</v>
      </c>
      <c r="S28"/>
      <c r="T28"/>
      <c r="U28"/>
      <c r="V28"/>
      <c r="W28"/>
      <c r="X28"/>
      <c r="Y28"/>
      <c r="Z28"/>
      <c r="AA28"/>
      <c r="AB28"/>
      <c r="AC28"/>
      <c r="AD28"/>
      <c r="AE28"/>
      <c r="AF28"/>
      <c r="AG28"/>
      <c r="AH28"/>
      <c r="AI28"/>
      <c r="AJ28"/>
    </row>
    <row r="29" spans="1:36" s="65" customFormat="1" ht="12.75" customHeight="1" x14ac:dyDescent="0.25">
      <c r="A29" s="63" t="s">
        <v>286</v>
      </c>
      <c r="B29" s="162">
        <f>SUM(B7:B28)</f>
        <v>4977163</v>
      </c>
      <c r="C29" s="162">
        <f t="shared" ref="C29:R29" si="1">SUM(C7:C28)</f>
        <v>14598</v>
      </c>
      <c r="D29" s="162"/>
      <c r="E29" s="162">
        <f t="shared" si="1"/>
        <v>614916</v>
      </c>
      <c r="F29" s="162">
        <f t="shared" si="1"/>
        <v>85431</v>
      </c>
      <c r="G29" s="162">
        <f t="shared" si="1"/>
        <v>700347</v>
      </c>
      <c r="H29" s="162">
        <f t="shared" si="1"/>
        <v>9731</v>
      </c>
      <c r="I29" s="162">
        <f t="shared" si="1"/>
        <v>6124</v>
      </c>
      <c r="J29" s="162">
        <f t="shared" si="1"/>
        <v>14322</v>
      </c>
      <c r="K29" s="162">
        <f t="shared" si="1"/>
        <v>315169</v>
      </c>
      <c r="L29" s="162">
        <f t="shared" si="1"/>
        <v>104198</v>
      </c>
      <c r="M29" s="162">
        <f t="shared" si="1"/>
        <v>390852</v>
      </c>
      <c r="N29" s="162">
        <f t="shared" si="1"/>
        <v>210784</v>
      </c>
      <c r="O29" s="162">
        <f t="shared" si="1"/>
        <v>104842</v>
      </c>
      <c r="P29" s="162">
        <f t="shared" si="1"/>
        <v>5829</v>
      </c>
      <c r="Q29" s="162">
        <f t="shared" si="1"/>
        <v>1331533</v>
      </c>
      <c r="R29" s="162">
        <f t="shared" si="1"/>
        <v>170753</v>
      </c>
      <c r="S29"/>
      <c r="T29"/>
      <c r="U29"/>
      <c r="V29"/>
      <c r="W29"/>
      <c r="X29"/>
      <c r="Y29"/>
      <c r="Z29"/>
      <c r="AA29"/>
      <c r="AB29"/>
    </row>
    <row r="30" spans="1:36" ht="12.75" customHeight="1" x14ac:dyDescent="0.25">
      <c r="A30" s="66" t="s">
        <v>192</v>
      </c>
      <c r="B30" s="126"/>
      <c r="C30" s="126"/>
      <c r="D30" s="126"/>
      <c r="E30" s="126"/>
      <c r="F30" s="126"/>
      <c r="G30" s="11"/>
      <c r="H30" s="126"/>
      <c r="I30" s="126"/>
      <c r="J30" s="126"/>
      <c r="K30" s="126"/>
      <c r="L30" s="126"/>
      <c r="M30" s="126"/>
      <c r="N30" s="126"/>
      <c r="O30" s="126"/>
      <c r="P30" s="28"/>
      <c r="Q30" s="126"/>
      <c r="R30" s="10"/>
      <c r="X30"/>
    </row>
    <row r="31" spans="1:36" ht="12.75" customHeight="1" x14ac:dyDescent="0.25">
      <c r="A31" s="68" t="s">
        <v>189</v>
      </c>
      <c r="G31" s="11"/>
      <c r="R31" s="10"/>
      <c r="X31"/>
    </row>
    <row r="32" spans="1:36" ht="12.75" customHeight="1" x14ac:dyDescent="0.25">
      <c r="R32" s="10"/>
      <c r="X32"/>
    </row>
    <row r="33" spans="1:24" ht="12.75" customHeight="1" x14ac:dyDescent="0.25">
      <c r="A33" s="66"/>
      <c r="B33" s="171"/>
      <c r="C33" s="171"/>
      <c r="D33" s="171"/>
      <c r="E33" s="172"/>
      <c r="F33" s="172"/>
      <c r="G33" s="172"/>
      <c r="H33" s="172"/>
      <c r="I33" s="172"/>
      <c r="J33" s="172"/>
      <c r="K33" s="172"/>
      <c r="L33" s="172"/>
      <c r="M33" s="172"/>
      <c r="N33" s="172"/>
      <c r="O33" s="172"/>
      <c r="P33" s="172"/>
      <c r="Q33" s="172"/>
      <c r="R33" s="10"/>
      <c r="X33"/>
    </row>
    <row r="34" spans="1:24" ht="12.75" customHeight="1" x14ac:dyDescent="0.25">
      <c r="A34"/>
      <c r="B34"/>
      <c r="C34"/>
      <c r="D34"/>
      <c r="E34"/>
      <c r="F34"/>
      <c r="G34"/>
      <c r="H34"/>
      <c r="I34"/>
      <c r="J34"/>
      <c r="K34"/>
      <c r="L34"/>
      <c r="M34"/>
      <c r="N34"/>
      <c r="O34"/>
      <c r="P34"/>
      <c r="Q34"/>
      <c r="V34" s="10"/>
      <c r="W34" s="10"/>
    </row>
    <row r="35" spans="1:24" ht="12.75" customHeight="1" x14ac:dyDescent="0.25">
      <c r="A35" s="127"/>
      <c r="B35" s="128"/>
      <c r="C35" s="128"/>
      <c r="D35" s="149"/>
      <c r="E35" s="149"/>
      <c r="F35" s="149"/>
      <c r="G35" s="149"/>
      <c r="H35" s="149"/>
      <c r="I35" s="149"/>
      <c r="J35" s="149"/>
      <c r="K35" s="149"/>
      <c r="L35" s="149"/>
      <c r="M35" s="149"/>
      <c r="N35" s="149"/>
      <c r="O35" s="149"/>
      <c r="P35" s="149"/>
      <c r="Q35" s="149"/>
      <c r="R35" s="149"/>
      <c r="T35" s="10"/>
      <c r="U35" s="10"/>
      <c r="V35" s="10"/>
      <c r="W35" s="10"/>
    </row>
    <row r="36" spans="1:24" ht="12.75" customHeight="1" x14ac:dyDescent="0.25">
      <c r="A36" s="127"/>
      <c r="B36" s="128"/>
      <c r="C36" s="128"/>
      <c r="D36" s="149"/>
      <c r="E36" s="149"/>
      <c r="F36" s="149"/>
      <c r="G36" s="149"/>
      <c r="H36" s="149"/>
      <c r="I36" s="149"/>
      <c r="J36" s="149"/>
      <c r="K36" s="149"/>
      <c r="L36" s="149"/>
      <c r="M36" s="149"/>
      <c r="N36" s="149"/>
      <c r="O36" s="149"/>
      <c r="P36" s="149"/>
      <c r="Q36" s="149"/>
      <c r="R36" s="149"/>
      <c r="T36" s="10"/>
      <c r="U36" s="10"/>
      <c r="V36" s="10"/>
      <c r="W36" s="10"/>
    </row>
    <row r="37" spans="1:24" ht="12.75" customHeight="1" x14ac:dyDescent="0.25">
      <c r="A37" s="127"/>
      <c r="B37" s="128"/>
      <c r="C37" s="128"/>
      <c r="D37" s="149"/>
      <c r="E37" s="149"/>
      <c r="F37" s="149"/>
      <c r="G37" s="149"/>
      <c r="H37" s="149"/>
      <c r="I37" s="149"/>
      <c r="J37" s="149"/>
      <c r="K37" s="149"/>
      <c r="L37" s="149"/>
      <c r="M37" s="149"/>
      <c r="N37" s="149"/>
      <c r="O37" s="149"/>
      <c r="P37" s="149"/>
      <c r="Q37" s="149"/>
      <c r="R37" s="149"/>
      <c r="T37" s="10"/>
      <c r="U37" s="10"/>
      <c r="V37" s="10"/>
      <c r="W37" s="10"/>
    </row>
    <row r="38" spans="1:24" ht="12.75" customHeight="1" x14ac:dyDescent="0.25">
      <c r="A38" s="127"/>
      <c r="B38" s="128"/>
      <c r="C38" s="128"/>
      <c r="D38" s="149"/>
      <c r="E38" s="149"/>
      <c r="F38" s="149"/>
      <c r="G38" s="149"/>
      <c r="H38" s="149"/>
      <c r="I38" s="149"/>
      <c r="J38" s="149"/>
      <c r="K38" s="149"/>
      <c r="L38" s="149"/>
      <c r="M38" s="149"/>
      <c r="N38" s="149"/>
      <c r="O38" s="149"/>
      <c r="P38" s="149"/>
      <c r="Q38" s="149"/>
      <c r="R38" s="149"/>
      <c r="T38" s="10"/>
      <c r="U38" s="10"/>
      <c r="V38" s="10"/>
      <c r="W38" s="10"/>
    </row>
    <row r="39" spans="1:24" ht="12.75" customHeight="1" x14ac:dyDescent="0.25">
      <c r="A39" s="127"/>
      <c r="B39" s="128"/>
      <c r="C39" s="128"/>
      <c r="D39" s="149"/>
      <c r="E39" s="149"/>
      <c r="F39" s="149"/>
      <c r="G39" s="149"/>
      <c r="H39" s="149"/>
      <c r="I39" s="149"/>
      <c r="J39" s="149"/>
      <c r="K39" s="149"/>
      <c r="L39" s="149"/>
      <c r="M39" s="149"/>
      <c r="N39" s="149"/>
      <c r="O39" s="149"/>
      <c r="P39" s="149"/>
      <c r="Q39" s="149"/>
      <c r="R39" s="149"/>
      <c r="T39" s="10"/>
      <c r="U39" s="10"/>
      <c r="V39" s="10"/>
      <c r="W39" s="10"/>
    </row>
    <row r="40" spans="1:24" ht="12.75" customHeight="1" x14ac:dyDescent="0.25">
      <c r="A40" s="127"/>
      <c r="B40" s="128"/>
      <c r="C40" s="128"/>
      <c r="D40" s="149"/>
      <c r="E40" s="149"/>
      <c r="F40" s="149"/>
      <c r="G40" s="149"/>
      <c r="H40" s="149"/>
      <c r="I40" s="149"/>
      <c r="J40" s="149"/>
      <c r="K40" s="149"/>
      <c r="L40" s="149"/>
      <c r="M40" s="149"/>
      <c r="N40" s="149"/>
      <c r="O40" s="149"/>
      <c r="P40" s="149"/>
      <c r="Q40" s="149"/>
      <c r="R40" s="149"/>
      <c r="T40" s="10"/>
      <c r="U40" s="10"/>
      <c r="V40" s="10"/>
      <c r="W40" s="10"/>
    </row>
    <row r="41" spans="1:24" ht="12.75" customHeight="1" x14ac:dyDescent="0.25">
      <c r="A41" s="127"/>
      <c r="B41" s="128"/>
      <c r="C41" s="128"/>
      <c r="D41" s="149"/>
      <c r="E41" s="149"/>
      <c r="F41" s="149"/>
      <c r="G41" s="149"/>
      <c r="H41" s="149"/>
      <c r="I41" s="149"/>
      <c r="J41" s="149"/>
      <c r="K41" s="149"/>
      <c r="L41" s="149"/>
      <c r="M41" s="149"/>
      <c r="N41" s="149"/>
      <c r="O41" s="149"/>
      <c r="P41" s="149"/>
      <c r="Q41" s="149"/>
      <c r="R41" s="149"/>
      <c r="T41" s="10"/>
      <c r="U41" s="10"/>
      <c r="V41" s="10"/>
      <c r="W41" s="10"/>
    </row>
    <row r="42" spans="1:24" ht="12.75" customHeight="1" x14ac:dyDescent="0.25">
      <c r="A42" s="127"/>
      <c r="B42" s="128"/>
      <c r="C42" s="128"/>
      <c r="D42" s="149"/>
      <c r="E42" s="149"/>
      <c r="F42" s="149"/>
      <c r="G42" s="149"/>
      <c r="H42" s="149"/>
      <c r="I42" s="149"/>
      <c r="J42" s="149"/>
      <c r="K42" s="149"/>
      <c r="L42" s="149"/>
      <c r="M42" s="149"/>
      <c r="N42" s="149"/>
      <c r="O42" s="149"/>
      <c r="P42" s="149"/>
      <c r="Q42" s="149"/>
      <c r="R42" s="149"/>
      <c r="T42" s="10"/>
      <c r="U42" s="10"/>
      <c r="V42" s="10"/>
      <c r="W42" s="10"/>
    </row>
    <row r="43" spans="1:24" ht="12.75" customHeight="1" x14ac:dyDescent="0.25">
      <c r="A43" s="127"/>
      <c r="B43" s="128"/>
      <c r="C43" s="128"/>
      <c r="D43" s="149"/>
      <c r="E43" s="149"/>
      <c r="F43" s="149"/>
      <c r="G43" s="149"/>
      <c r="H43" s="149"/>
      <c r="I43" s="149"/>
      <c r="J43" s="149"/>
      <c r="K43" s="149"/>
      <c r="L43" s="149"/>
      <c r="M43" s="149"/>
      <c r="N43" s="149"/>
      <c r="O43" s="149"/>
      <c r="P43" s="149"/>
      <c r="Q43" s="149"/>
      <c r="R43" s="149"/>
      <c r="T43" s="10"/>
      <c r="U43" s="10"/>
      <c r="V43" s="10"/>
      <c r="W43" s="10"/>
    </row>
    <row r="44" spans="1:24" ht="12.75" customHeight="1" x14ac:dyDescent="0.25">
      <c r="A44" s="127"/>
      <c r="B44" s="128"/>
      <c r="C44" s="128"/>
      <c r="D44" s="149"/>
      <c r="E44" s="149"/>
      <c r="F44" s="149"/>
      <c r="G44" s="149"/>
      <c r="H44" s="149"/>
      <c r="I44" s="149"/>
      <c r="J44" s="149"/>
      <c r="K44" s="149"/>
      <c r="L44" s="149"/>
      <c r="M44" s="149"/>
      <c r="N44" s="149"/>
      <c r="O44" s="149"/>
      <c r="P44" s="149"/>
      <c r="Q44" s="149"/>
      <c r="R44" s="149"/>
      <c r="T44" s="10"/>
      <c r="U44" s="10"/>
      <c r="V44" s="10"/>
      <c r="W44" s="10"/>
    </row>
    <row r="45" spans="1:24" ht="12.75" customHeight="1" x14ac:dyDescent="0.25">
      <c r="A45" s="127"/>
      <c r="B45" s="128"/>
      <c r="C45" s="128"/>
      <c r="D45" s="149"/>
      <c r="E45" s="149"/>
      <c r="F45" s="149"/>
      <c r="G45" s="149"/>
      <c r="H45" s="149"/>
      <c r="I45" s="149"/>
      <c r="J45" s="149"/>
      <c r="K45" s="149"/>
      <c r="L45" s="149"/>
      <c r="M45" s="149"/>
      <c r="N45" s="149"/>
      <c r="O45" s="149"/>
      <c r="P45" s="149"/>
      <c r="Q45" s="149"/>
      <c r="R45" s="149"/>
      <c r="T45" s="10"/>
      <c r="U45" s="10"/>
      <c r="V45" s="10"/>
      <c r="W45" s="10"/>
    </row>
    <row r="46" spans="1:24" ht="12.75" customHeight="1" x14ac:dyDescent="0.25">
      <c r="A46" s="127"/>
      <c r="B46" s="128"/>
      <c r="C46" s="128"/>
      <c r="D46" s="149"/>
      <c r="E46" s="149"/>
      <c r="F46" s="149"/>
      <c r="G46" s="149"/>
      <c r="H46" s="149"/>
      <c r="I46" s="149"/>
      <c r="J46" s="149"/>
      <c r="K46" s="149"/>
      <c r="L46" s="149"/>
      <c r="M46" s="149"/>
      <c r="N46" s="149"/>
      <c r="O46" s="149"/>
      <c r="P46" s="149"/>
      <c r="Q46" s="149"/>
      <c r="R46" s="149"/>
      <c r="T46" s="10"/>
      <c r="U46" s="10"/>
      <c r="V46" s="10"/>
      <c r="W46" s="10"/>
    </row>
    <row r="47" spans="1:24" ht="12.75" customHeight="1" x14ac:dyDescent="0.25">
      <c r="A47" s="127"/>
      <c r="B47" s="128"/>
      <c r="C47" s="128"/>
      <c r="D47" s="149"/>
      <c r="E47" s="149"/>
      <c r="F47" s="149"/>
      <c r="G47" s="149"/>
      <c r="H47" s="149"/>
      <c r="I47" s="149"/>
      <c r="J47" s="149"/>
      <c r="K47" s="149"/>
      <c r="L47" s="149"/>
      <c r="M47" s="149"/>
      <c r="N47" s="149"/>
      <c r="O47" s="149"/>
      <c r="P47" s="149"/>
      <c r="Q47" s="149"/>
      <c r="R47" s="149"/>
      <c r="T47" s="10"/>
      <c r="U47" s="10"/>
      <c r="V47" s="10"/>
      <c r="W47" s="10"/>
    </row>
    <row r="48" spans="1:24" ht="12.75" customHeight="1" x14ac:dyDescent="0.25">
      <c r="A48" s="127"/>
      <c r="B48" s="128"/>
      <c r="C48" s="128"/>
      <c r="D48" s="149"/>
      <c r="E48" s="149"/>
      <c r="F48" s="149"/>
      <c r="G48" s="149"/>
      <c r="H48" s="149"/>
      <c r="I48" s="149"/>
      <c r="J48" s="149"/>
      <c r="K48" s="149"/>
      <c r="L48" s="149"/>
      <c r="M48" s="149"/>
      <c r="N48" s="149"/>
      <c r="O48" s="149"/>
      <c r="P48" s="149"/>
      <c r="Q48" s="149"/>
      <c r="R48" s="149"/>
      <c r="T48" s="10"/>
      <c r="U48" s="10"/>
      <c r="V48" s="10"/>
      <c r="W48" s="10"/>
    </row>
    <row r="49" spans="1:23" ht="12.75" customHeight="1" x14ac:dyDescent="0.25">
      <c r="A49" s="127"/>
      <c r="B49" s="128"/>
      <c r="C49" s="128"/>
      <c r="D49" s="149"/>
      <c r="E49" s="149"/>
      <c r="F49" s="149"/>
      <c r="G49" s="149"/>
      <c r="H49" s="149"/>
      <c r="I49" s="149"/>
      <c r="J49" s="149"/>
      <c r="K49" s="149"/>
      <c r="L49" s="149"/>
      <c r="M49" s="149"/>
      <c r="N49" s="149"/>
      <c r="O49" s="149"/>
      <c r="P49" s="149"/>
      <c r="Q49" s="149"/>
      <c r="R49" s="149"/>
      <c r="T49" s="10"/>
      <c r="U49" s="10"/>
      <c r="V49" s="10"/>
      <c r="W49" s="10"/>
    </row>
    <row r="50" spans="1:23" ht="12.75" customHeight="1" x14ac:dyDescent="0.25">
      <c r="A50" s="127"/>
      <c r="B50" s="128"/>
      <c r="C50" s="128"/>
      <c r="D50" s="149"/>
      <c r="E50" s="149"/>
      <c r="F50" s="149"/>
      <c r="G50" s="149"/>
      <c r="H50" s="149"/>
      <c r="I50" s="149"/>
      <c r="J50" s="149"/>
      <c r="K50" s="149"/>
      <c r="L50" s="149"/>
      <c r="M50" s="149"/>
      <c r="N50" s="149"/>
      <c r="O50" s="149"/>
      <c r="P50" s="149"/>
      <c r="Q50" s="149"/>
      <c r="R50" s="149"/>
      <c r="T50" s="10"/>
      <c r="U50" s="10"/>
      <c r="V50" s="10"/>
      <c r="W50" s="10"/>
    </row>
    <row r="51" spans="1:23" ht="12.75" customHeight="1" x14ac:dyDescent="0.25">
      <c r="A51" s="127"/>
      <c r="B51" s="128"/>
      <c r="C51" s="128"/>
      <c r="D51" s="149"/>
      <c r="E51" s="149"/>
      <c r="F51" s="149"/>
      <c r="G51" s="149"/>
      <c r="H51" s="149"/>
      <c r="I51" s="149"/>
      <c r="J51" s="149"/>
      <c r="K51" s="149"/>
      <c r="L51" s="149"/>
      <c r="M51" s="149"/>
      <c r="N51" s="149"/>
      <c r="O51" s="149"/>
      <c r="P51" s="149"/>
      <c r="Q51" s="149"/>
      <c r="R51" s="149"/>
      <c r="T51" s="10"/>
      <c r="U51" s="10"/>
      <c r="V51" s="10"/>
      <c r="W51" s="10"/>
    </row>
    <row r="52" spans="1:23" ht="12.75" customHeight="1" x14ac:dyDescent="0.25">
      <c r="A52" s="127"/>
      <c r="B52" s="128"/>
      <c r="C52" s="128"/>
      <c r="D52" s="149"/>
      <c r="E52" s="149"/>
      <c r="F52" s="149"/>
      <c r="G52" s="149"/>
      <c r="H52" s="149"/>
      <c r="I52" s="149"/>
      <c r="J52" s="149"/>
      <c r="K52" s="149"/>
      <c r="L52" s="149"/>
      <c r="M52" s="149"/>
      <c r="N52" s="149"/>
      <c r="O52" s="149"/>
      <c r="P52" s="149"/>
      <c r="Q52" s="149"/>
      <c r="R52" s="149"/>
      <c r="T52" s="10"/>
      <c r="U52" s="10"/>
      <c r="V52" s="10"/>
      <c r="W52" s="10"/>
    </row>
    <row r="53" spans="1:23" ht="12.75" customHeight="1" x14ac:dyDescent="0.25">
      <c r="A53" s="127"/>
      <c r="B53" s="128"/>
      <c r="C53" s="128"/>
      <c r="D53" s="149"/>
      <c r="E53" s="149"/>
      <c r="F53" s="149"/>
      <c r="G53" s="149"/>
      <c r="H53" s="149"/>
      <c r="I53" s="149"/>
      <c r="J53" s="149"/>
      <c r="K53" s="149"/>
      <c r="L53" s="149"/>
      <c r="M53" s="149"/>
      <c r="N53" s="149"/>
      <c r="O53" s="149"/>
      <c r="P53" s="149"/>
      <c r="Q53" s="149"/>
      <c r="R53" s="149"/>
      <c r="T53" s="10"/>
      <c r="U53" s="10"/>
      <c r="V53" s="10"/>
      <c r="W53" s="10"/>
    </row>
    <row r="54" spans="1:23" ht="12.75" customHeight="1" x14ac:dyDescent="0.25">
      <c r="A54" s="127"/>
      <c r="B54" s="128"/>
      <c r="C54" s="128"/>
      <c r="D54" s="149"/>
      <c r="E54" s="149"/>
      <c r="F54" s="149"/>
      <c r="G54" s="149"/>
      <c r="H54" s="149"/>
      <c r="I54" s="149"/>
      <c r="J54" s="149"/>
      <c r="K54" s="149"/>
      <c r="L54" s="149"/>
      <c r="M54" s="149"/>
      <c r="N54" s="149"/>
      <c r="O54" s="149"/>
      <c r="P54" s="149"/>
      <c r="Q54" s="149"/>
      <c r="R54" s="149"/>
      <c r="T54" s="10"/>
      <c r="U54" s="10"/>
      <c r="V54" s="10"/>
      <c r="W54" s="10"/>
    </row>
    <row r="55" spans="1:23" ht="12.75" customHeight="1" x14ac:dyDescent="0.25">
      <c r="A55" s="127"/>
      <c r="B55" s="128"/>
      <c r="C55" s="128"/>
      <c r="D55" s="149"/>
      <c r="E55" s="149"/>
      <c r="F55" s="149"/>
      <c r="G55" s="149"/>
      <c r="H55" s="149"/>
      <c r="I55" s="149"/>
      <c r="J55" s="149"/>
      <c r="K55" s="149"/>
      <c r="L55" s="149"/>
      <c r="M55" s="149"/>
      <c r="N55" s="149"/>
      <c r="O55" s="149"/>
      <c r="P55" s="149"/>
      <c r="Q55" s="149"/>
      <c r="R55" s="149"/>
      <c r="T55" s="10"/>
      <c r="U55" s="10"/>
      <c r="V55" s="10"/>
      <c r="W55" s="10"/>
    </row>
    <row r="56" spans="1:23" ht="12.75" customHeight="1" x14ac:dyDescent="0.25">
      <c r="A56" s="127"/>
      <c r="B56" s="128"/>
      <c r="C56" s="128"/>
      <c r="D56" s="149"/>
      <c r="E56" s="149"/>
      <c r="F56" s="149"/>
      <c r="G56" s="149"/>
      <c r="H56" s="149"/>
      <c r="I56" s="149"/>
      <c r="J56" s="149"/>
      <c r="K56" s="149"/>
      <c r="L56" s="149"/>
      <c r="M56" s="149"/>
      <c r="N56" s="149"/>
      <c r="O56" s="149"/>
      <c r="P56" s="149"/>
      <c r="Q56" s="149"/>
      <c r="R56" s="149"/>
      <c r="T56" s="10"/>
      <c r="U56" s="10"/>
      <c r="V56" s="10"/>
      <c r="W56" s="10"/>
    </row>
    <row r="57" spans="1:23" ht="12.75" customHeight="1" x14ac:dyDescent="0.25">
      <c r="A57" s="127"/>
      <c r="B57" s="128"/>
      <c r="C57" s="128"/>
      <c r="D57" s="149"/>
      <c r="E57" s="149"/>
      <c r="F57" s="149"/>
      <c r="G57" s="149"/>
      <c r="H57" s="149"/>
      <c r="I57" s="149"/>
      <c r="J57" s="149"/>
      <c r="K57" s="149"/>
      <c r="L57" s="149"/>
      <c r="M57" s="149"/>
      <c r="N57" s="149"/>
      <c r="O57" s="149"/>
      <c r="P57" s="149"/>
      <c r="Q57" s="149"/>
      <c r="R57" s="149"/>
      <c r="U57" s="10"/>
      <c r="V57" s="10"/>
      <c r="W57" s="10"/>
    </row>
    <row r="58" spans="1:23" ht="12.75" customHeight="1" x14ac:dyDescent="0.25">
      <c r="A58"/>
      <c r="B58"/>
      <c r="C58"/>
      <c r="D58"/>
      <c r="E58"/>
      <c r="F58"/>
      <c r="G58"/>
      <c r="H58"/>
      <c r="I58"/>
      <c r="J58"/>
      <c r="K58"/>
      <c r="L58"/>
      <c r="M58"/>
      <c r="N58"/>
      <c r="O58"/>
      <c r="P58"/>
      <c r="Q58"/>
      <c r="V58" s="10"/>
      <c r="W58" s="10"/>
    </row>
    <row r="59" spans="1:23" ht="12.75" customHeight="1" x14ac:dyDescent="0.25">
      <c r="A59"/>
      <c r="B59"/>
      <c r="C59"/>
      <c r="D59"/>
      <c r="E59"/>
      <c r="F59"/>
      <c r="G59"/>
      <c r="H59"/>
      <c r="I59"/>
      <c r="J59"/>
      <c r="K59"/>
      <c r="L59"/>
      <c r="M59"/>
      <c r="N59"/>
      <c r="O59"/>
      <c r="P59"/>
      <c r="Q59"/>
      <c r="V59" s="10"/>
      <c r="W59" s="10"/>
    </row>
    <row r="60" spans="1:23" ht="12.75" customHeight="1" x14ac:dyDescent="0.25">
      <c r="A60"/>
      <c r="B60" s="82"/>
      <c r="C60" s="82"/>
      <c r="D60" s="82"/>
      <c r="E60" s="82"/>
      <c r="F60" s="82"/>
      <c r="G60" s="82"/>
      <c r="H60" s="82"/>
      <c r="I60" s="82"/>
      <c r="J60" s="82"/>
      <c r="K60" s="82"/>
      <c r="L60" s="82"/>
      <c r="M60" s="82"/>
      <c r="N60" s="82"/>
      <c r="O60" s="82"/>
      <c r="P60" s="82"/>
      <c r="Q60" s="82"/>
      <c r="R60" s="82"/>
      <c r="W60" s="10"/>
    </row>
    <row r="61" spans="1:23" ht="12.75" customHeight="1" x14ac:dyDescent="0.25">
      <c r="A61"/>
      <c r="B61" s="82"/>
      <c r="C61" s="82"/>
      <c r="D61" s="82"/>
      <c r="E61" s="82"/>
      <c r="F61" s="82"/>
      <c r="G61" s="82"/>
      <c r="H61" s="82"/>
      <c r="I61" s="82"/>
      <c r="J61" s="82"/>
      <c r="K61" s="82"/>
      <c r="L61" s="82"/>
      <c r="M61" s="82"/>
      <c r="N61" s="82"/>
      <c r="O61" s="82"/>
      <c r="P61" s="82"/>
      <c r="Q61" s="82"/>
      <c r="R61" s="82"/>
      <c r="W61" s="10"/>
    </row>
    <row r="62" spans="1:23" ht="12.75" customHeight="1" x14ac:dyDescent="0.25">
      <c r="A62"/>
      <c r="B62" s="82"/>
      <c r="C62" s="82"/>
      <c r="D62" s="82"/>
      <c r="E62" s="82"/>
      <c r="F62" s="82"/>
      <c r="G62" s="82"/>
      <c r="H62" s="82"/>
      <c r="I62" s="82"/>
      <c r="J62" s="82"/>
      <c r="K62" s="82"/>
      <c r="L62" s="82"/>
      <c r="M62" s="82"/>
      <c r="N62" s="82"/>
      <c r="O62" s="82"/>
      <c r="P62" s="82"/>
      <c r="Q62" s="82"/>
      <c r="R62" s="82"/>
      <c r="W62" s="10"/>
    </row>
    <row r="63" spans="1:23" ht="12.75" customHeight="1" x14ac:dyDescent="0.25">
      <c r="A63"/>
      <c r="B63" s="82"/>
      <c r="C63" s="82"/>
      <c r="D63" s="82"/>
      <c r="E63" s="82"/>
      <c r="F63" s="82"/>
      <c r="G63" s="82"/>
      <c r="H63" s="82"/>
      <c r="I63" s="82"/>
      <c r="J63" s="82"/>
      <c r="K63" s="82"/>
      <c r="L63" s="82"/>
      <c r="M63" s="82"/>
      <c r="N63" s="82"/>
      <c r="O63" s="82"/>
      <c r="P63" s="82"/>
      <c r="Q63" s="82"/>
      <c r="R63" s="82"/>
      <c r="W63" s="10"/>
    </row>
    <row r="64" spans="1:23" ht="12.75" customHeight="1" x14ac:dyDescent="0.25">
      <c r="A64"/>
      <c r="B64" s="82"/>
      <c r="C64" s="82"/>
      <c r="D64" s="82"/>
      <c r="E64" s="82"/>
      <c r="F64" s="82"/>
      <c r="G64" s="82"/>
      <c r="H64" s="82"/>
      <c r="I64" s="82"/>
      <c r="J64" s="82"/>
      <c r="K64" s="82"/>
      <c r="L64" s="82"/>
      <c r="M64" s="82"/>
      <c r="N64" s="82"/>
      <c r="O64" s="82"/>
      <c r="P64" s="82"/>
      <c r="Q64" s="82"/>
      <c r="R64" s="82"/>
    </row>
    <row r="65" spans="1:18" ht="12.75" customHeight="1" x14ac:dyDescent="0.25">
      <c r="A65"/>
      <c r="B65" s="82"/>
      <c r="C65" s="82"/>
      <c r="D65" s="82"/>
      <c r="E65" s="82"/>
      <c r="F65" s="82"/>
      <c r="G65" s="82"/>
      <c r="H65" s="82"/>
      <c r="I65" s="82"/>
      <c r="J65" s="82"/>
      <c r="K65" s="82"/>
      <c r="L65" s="82"/>
      <c r="M65" s="82"/>
      <c r="N65" s="82"/>
      <c r="O65" s="82"/>
      <c r="P65" s="82"/>
      <c r="Q65" s="82"/>
      <c r="R65" s="82"/>
    </row>
    <row r="66" spans="1:18" ht="12.75" customHeight="1" x14ac:dyDescent="0.25">
      <c r="A66"/>
      <c r="B66" s="82"/>
      <c r="C66" s="82"/>
      <c r="D66" s="82"/>
      <c r="E66" s="82"/>
      <c r="F66" s="82"/>
      <c r="G66" s="82"/>
      <c r="H66" s="82"/>
      <c r="I66" s="82"/>
      <c r="J66" s="82"/>
      <c r="K66" s="82"/>
      <c r="L66" s="82"/>
      <c r="M66" s="82"/>
      <c r="N66" s="82"/>
      <c r="O66" s="82"/>
      <c r="P66" s="82"/>
      <c r="Q66" s="82"/>
      <c r="R66" s="82"/>
    </row>
    <row r="67" spans="1:18" ht="12.75" customHeight="1" x14ac:dyDescent="0.25">
      <c r="A67"/>
      <c r="B67" s="82"/>
      <c r="C67" s="82"/>
      <c r="D67" s="82"/>
      <c r="E67" s="82"/>
      <c r="F67" s="82"/>
      <c r="G67" s="82"/>
      <c r="H67" s="82"/>
      <c r="I67" s="82"/>
      <c r="J67" s="82"/>
      <c r="K67" s="82"/>
      <c r="L67" s="82"/>
      <c r="M67" s="82"/>
      <c r="N67" s="82"/>
      <c r="O67" s="82"/>
      <c r="P67" s="82"/>
      <c r="Q67" s="82"/>
      <c r="R67" s="82"/>
    </row>
    <row r="68" spans="1:18" ht="12.75" customHeight="1" x14ac:dyDescent="0.25">
      <c r="A68"/>
      <c r="B68" s="82"/>
      <c r="C68" s="82"/>
      <c r="D68" s="82"/>
      <c r="E68" s="82"/>
      <c r="F68" s="82"/>
      <c r="G68" s="82"/>
      <c r="H68" s="82"/>
      <c r="I68" s="82"/>
      <c r="J68" s="82"/>
      <c r="K68" s="82"/>
      <c r="L68" s="82"/>
      <c r="M68" s="82"/>
      <c r="N68" s="82"/>
      <c r="O68" s="82"/>
      <c r="P68" s="82"/>
      <c r="Q68" s="82"/>
      <c r="R68" s="82"/>
    </row>
    <row r="69" spans="1:18" ht="12.75" customHeight="1" x14ac:dyDescent="0.25">
      <c r="A69"/>
      <c r="B69" s="82"/>
      <c r="C69" s="82"/>
      <c r="D69" s="82"/>
      <c r="E69" s="82"/>
      <c r="F69" s="82"/>
      <c r="G69" s="82"/>
      <c r="H69" s="82"/>
      <c r="I69" s="82"/>
      <c r="J69" s="82"/>
      <c r="K69" s="82"/>
      <c r="L69" s="82"/>
      <c r="M69" s="82"/>
      <c r="N69" s="82"/>
      <c r="O69" s="82"/>
      <c r="P69" s="82"/>
      <c r="Q69" s="82"/>
      <c r="R69" s="82"/>
    </row>
    <row r="70" spans="1:18" ht="12.75" customHeight="1" x14ac:dyDescent="0.25">
      <c r="A70"/>
      <c r="B70" s="82"/>
      <c r="C70" s="82"/>
      <c r="D70" s="82"/>
      <c r="E70" s="82"/>
      <c r="F70" s="82"/>
      <c r="G70" s="82"/>
      <c r="H70" s="82"/>
      <c r="I70" s="82"/>
      <c r="J70" s="82"/>
      <c r="K70" s="82"/>
      <c r="L70" s="82"/>
      <c r="M70" s="82"/>
      <c r="N70" s="82"/>
      <c r="O70" s="82"/>
      <c r="P70" s="82"/>
      <c r="Q70" s="82"/>
      <c r="R70" s="82"/>
    </row>
    <row r="71" spans="1:18" ht="12.75" customHeight="1" x14ac:dyDescent="0.25">
      <c r="A71"/>
      <c r="B71" s="82"/>
      <c r="C71" s="82"/>
      <c r="D71" s="82"/>
      <c r="E71" s="82"/>
      <c r="F71" s="82"/>
      <c r="G71" s="82"/>
      <c r="H71" s="82"/>
      <c r="I71" s="82"/>
      <c r="J71" s="82"/>
      <c r="K71" s="82"/>
      <c r="L71" s="82"/>
      <c r="M71" s="82"/>
      <c r="N71" s="82"/>
      <c r="O71" s="82"/>
      <c r="P71" s="82"/>
      <c r="Q71" s="82"/>
      <c r="R71" s="82"/>
    </row>
    <row r="72" spans="1:18" ht="12.75" customHeight="1" x14ac:dyDescent="0.25">
      <c r="A72"/>
      <c r="B72" s="82"/>
      <c r="C72" s="82"/>
      <c r="D72" s="82"/>
      <c r="E72" s="82"/>
      <c r="F72" s="82"/>
      <c r="G72" s="82"/>
      <c r="H72" s="82"/>
      <c r="I72" s="82"/>
      <c r="J72" s="82"/>
      <c r="K72" s="82"/>
      <c r="L72" s="82"/>
      <c r="M72" s="82"/>
      <c r="N72" s="82"/>
      <c r="O72" s="82"/>
      <c r="P72" s="82"/>
      <c r="Q72" s="82"/>
      <c r="R72" s="82"/>
    </row>
    <row r="73" spans="1:18" ht="12.75" customHeight="1" x14ac:dyDescent="0.25">
      <c r="A73"/>
      <c r="B73" s="82"/>
      <c r="C73" s="82"/>
      <c r="D73" s="82"/>
      <c r="E73" s="82"/>
      <c r="F73" s="82"/>
      <c r="G73" s="82"/>
      <c r="H73" s="82"/>
      <c r="I73" s="82"/>
      <c r="J73" s="82"/>
      <c r="K73" s="82"/>
      <c r="L73" s="82"/>
      <c r="M73" s="82"/>
      <c r="N73" s="82"/>
      <c r="O73" s="82"/>
      <c r="P73" s="82"/>
      <c r="Q73" s="82"/>
      <c r="R73" s="82"/>
    </row>
    <row r="74" spans="1:18" ht="12.75" customHeight="1" x14ac:dyDescent="0.25">
      <c r="A74"/>
      <c r="B74" s="82"/>
      <c r="C74" s="82"/>
      <c r="D74" s="82"/>
      <c r="E74" s="82"/>
      <c r="F74" s="82"/>
      <c r="G74" s="82"/>
      <c r="H74" s="82"/>
      <c r="I74" s="82"/>
      <c r="J74" s="82"/>
      <c r="K74" s="82"/>
      <c r="L74" s="82"/>
      <c r="M74" s="82"/>
      <c r="N74" s="82"/>
      <c r="O74" s="82"/>
      <c r="P74" s="82"/>
      <c r="Q74" s="82"/>
      <c r="R74" s="82"/>
    </row>
    <row r="75" spans="1:18" ht="12.75" customHeight="1" x14ac:dyDescent="0.25">
      <c r="A75"/>
      <c r="B75" s="82"/>
      <c r="C75" s="82"/>
      <c r="D75" s="82"/>
      <c r="E75" s="82"/>
      <c r="F75" s="82"/>
      <c r="G75" s="82"/>
      <c r="H75" s="82"/>
      <c r="I75" s="82"/>
      <c r="J75" s="82"/>
      <c r="K75" s="82"/>
      <c r="L75" s="82"/>
      <c r="M75" s="82"/>
      <c r="N75" s="82"/>
      <c r="O75" s="82"/>
      <c r="P75" s="82"/>
      <c r="Q75" s="82"/>
      <c r="R75" s="82"/>
    </row>
    <row r="76" spans="1:18" ht="12.75" customHeight="1" x14ac:dyDescent="0.25">
      <c r="A76"/>
      <c r="B76" s="82"/>
      <c r="C76" s="82"/>
      <c r="D76" s="82"/>
      <c r="E76" s="82"/>
      <c r="F76" s="82"/>
      <c r="G76" s="82"/>
      <c r="H76" s="82"/>
      <c r="I76" s="82"/>
      <c r="J76" s="82"/>
      <c r="K76" s="82"/>
      <c r="L76" s="82"/>
      <c r="M76" s="82"/>
      <c r="N76" s="82"/>
      <c r="O76" s="82"/>
      <c r="P76" s="82"/>
      <c r="Q76" s="82"/>
      <c r="R76" s="82"/>
    </row>
    <row r="77" spans="1:18" ht="12.75" customHeight="1" x14ac:dyDescent="0.25">
      <c r="A77"/>
      <c r="B77" s="82"/>
      <c r="C77" s="82"/>
      <c r="D77" s="82"/>
      <c r="E77" s="82"/>
      <c r="F77" s="82"/>
      <c r="G77" s="82"/>
      <c r="H77" s="82"/>
      <c r="I77" s="82"/>
      <c r="J77" s="82"/>
      <c r="K77" s="82"/>
      <c r="L77" s="82"/>
      <c r="M77" s="82"/>
      <c r="N77" s="82"/>
      <c r="O77" s="82"/>
      <c r="P77" s="82"/>
      <c r="Q77" s="82"/>
      <c r="R77" s="82"/>
    </row>
    <row r="78" spans="1:18" ht="12.75" customHeight="1" x14ac:dyDescent="0.25">
      <c r="A78"/>
      <c r="B78" s="82"/>
      <c r="C78" s="82"/>
      <c r="D78" s="82"/>
      <c r="E78" s="82"/>
      <c r="F78" s="82"/>
      <c r="G78" s="82"/>
      <c r="H78" s="82"/>
      <c r="I78" s="82"/>
      <c r="J78" s="82"/>
      <c r="K78" s="82"/>
      <c r="L78" s="82"/>
      <c r="M78" s="82"/>
      <c r="N78" s="82"/>
      <c r="O78" s="82"/>
      <c r="P78" s="82"/>
      <c r="Q78" s="82"/>
      <c r="R78" s="82"/>
    </row>
    <row r="79" spans="1:18" ht="12.75" customHeight="1" x14ac:dyDescent="0.25">
      <c r="A79"/>
      <c r="B79" s="82"/>
      <c r="C79" s="82"/>
      <c r="D79" s="82"/>
      <c r="E79" s="82"/>
      <c r="F79" s="82"/>
      <c r="G79" s="82"/>
      <c r="H79" s="82"/>
      <c r="I79" s="82"/>
      <c r="J79" s="82"/>
      <c r="K79" s="82"/>
      <c r="L79" s="82"/>
      <c r="M79" s="82"/>
      <c r="N79" s="82"/>
      <c r="O79" s="82"/>
      <c r="P79" s="82"/>
      <c r="Q79" s="82"/>
      <c r="R79" s="82"/>
    </row>
    <row r="80" spans="1:18" ht="12.75" customHeight="1" x14ac:dyDescent="0.25">
      <c r="A80"/>
      <c r="B80" s="82"/>
      <c r="C80" s="82"/>
      <c r="D80" s="82"/>
      <c r="E80" s="82"/>
      <c r="F80" s="82"/>
      <c r="G80" s="82"/>
      <c r="H80" s="82"/>
      <c r="I80" s="82"/>
      <c r="J80" s="82"/>
      <c r="K80" s="82"/>
      <c r="L80" s="82"/>
      <c r="M80" s="82"/>
      <c r="N80" s="82"/>
      <c r="O80" s="82"/>
      <c r="P80" s="82"/>
      <c r="Q80" s="82"/>
      <c r="R80" s="82"/>
    </row>
    <row r="81" spans="1:18" ht="12.75" customHeight="1" x14ac:dyDescent="0.25">
      <c r="A81"/>
      <c r="B81" s="82"/>
      <c r="C81" s="82"/>
      <c r="D81" s="82"/>
      <c r="E81" s="82"/>
      <c r="F81" s="82"/>
      <c r="G81" s="82"/>
      <c r="H81" s="82"/>
      <c r="I81" s="82"/>
      <c r="J81" s="82"/>
      <c r="K81" s="82"/>
      <c r="L81" s="82"/>
      <c r="M81" s="82"/>
      <c r="N81" s="82"/>
      <c r="O81" s="82"/>
      <c r="P81" s="82"/>
      <c r="Q81" s="82"/>
      <c r="R81" s="82"/>
    </row>
    <row r="82" spans="1:18" ht="12.75" customHeight="1" x14ac:dyDescent="0.25">
      <c r="A82"/>
      <c r="B82" s="82"/>
      <c r="C82" s="82"/>
      <c r="D82" s="82"/>
      <c r="E82" s="82"/>
      <c r="F82" s="82"/>
      <c r="G82" s="82"/>
      <c r="H82" s="82"/>
      <c r="I82" s="82"/>
      <c r="J82" s="82"/>
      <c r="K82" s="82"/>
      <c r="L82" s="82"/>
      <c r="M82" s="82"/>
      <c r="N82" s="82"/>
      <c r="O82" s="82"/>
      <c r="P82" s="82"/>
      <c r="Q82" s="82"/>
      <c r="R82" s="82"/>
    </row>
    <row r="83" spans="1:18" ht="12.75" customHeight="1" x14ac:dyDescent="0.25">
      <c r="A83"/>
      <c r="B83" s="82"/>
      <c r="C83" s="82"/>
      <c r="D83" s="82"/>
      <c r="E83" s="82"/>
      <c r="F83" s="82"/>
      <c r="G83" s="82"/>
      <c r="H83" s="82"/>
      <c r="I83" s="82"/>
      <c r="J83" s="82"/>
      <c r="K83" s="82"/>
      <c r="L83" s="82"/>
      <c r="M83" s="82"/>
      <c r="N83" s="82"/>
      <c r="O83" s="82"/>
      <c r="P83" s="82"/>
      <c r="Q83" s="82"/>
      <c r="R83" s="82"/>
    </row>
    <row r="84" spans="1:18" ht="12.75" customHeight="1" x14ac:dyDescent="0.25">
      <c r="A84"/>
      <c r="B84" s="82"/>
      <c r="C84" s="82"/>
      <c r="D84" s="82"/>
      <c r="E84" s="82"/>
      <c r="F84" s="82"/>
      <c r="G84" s="82"/>
      <c r="H84" s="82"/>
      <c r="I84" s="82"/>
      <c r="J84" s="82"/>
      <c r="K84" s="82"/>
      <c r="L84" s="82"/>
      <c r="M84" s="82"/>
      <c r="N84" s="82"/>
      <c r="O84" s="82"/>
      <c r="P84" s="82"/>
      <c r="Q84" s="82"/>
      <c r="R84" s="82"/>
    </row>
    <row r="85" spans="1:18" ht="12.75" customHeight="1" x14ac:dyDescent="0.25">
      <c r="A85"/>
      <c r="B85" s="82"/>
      <c r="C85" s="82"/>
      <c r="D85" s="82"/>
      <c r="E85" s="82"/>
      <c r="F85" s="82"/>
      <c r="G85" s="82"/>
      <c r="H85" s="82"/>
      <c r="I85" s="82"/>
      <c r="J85" s="82"/>
      <c r="K85" s="82"/>
      <c r="L85" s="82"/>
      <c r="M85" s="82"/>
      <c r="N85" s="82"/>
      <c r="O85" s="82"/>
      <c r="P85" s="82"/>
      <c r="Q85" s="82"/>
      <c r="R85" s="82"/>
    </row>
    <row r="86" spans="1:18" ht="12.75" customHeight="1" x14ac:dyDescent="0.25">
      <c r="A86"/>
      <c r="B86" s="82"/>
      <c r="C86" s="82"/>
      <c r="D86" s="82"/>
      <c r="E86" s="82"/>
      <c r="F86" s="82"/>
      <c r="G86" s="82"/>
      <c r="H86" s="82"/>
      <c r="I86" s="82"/>
      <c r="J86" s="82"/>
      <c r="K86" s="82"/>
      <c r="L86" s="82"/>
      <c r="M86" s="82"/>
      <c r="N86" s="82"/>
      <c r="O86" s="82"/>
      <c r="P86" s="82"/>
      <c r="Q86" s="82"/>
      <c r="R86" s="82"/>
    </row>
    <row r="87" spans="1:18" ht="12.75" customHeight="1" x14ac:dyDescent="0.25">
      <c r="A87"/>
      <c r="B87" s="82"/>
      <c r="C87" s="82"/>
      <c r="D87" s="82"/>
      <c r="E87" s="82"/>
      <c r="F87" s="82"/>
      <c r="G87" s="82"/>
      <c r="H87" s="82"/>
      <c r="I87" s="82"/>
      <c r="J87" s="82"/>
      <c r="K87" s="82"/>
      <c r="L87" s="82"/>
      <c r="M87" s="82"/>
      <c r="N87" s="82"/>
      <c r="O87" s="82"/>
      <c r="P87" s="82"/>
      <c r="Q87" s="82"/>
      <c r="R87" s="82"/>
    </row>
    <row r="88" spans="1:18" ht="12.75" customHeight="1" x14ac:dyDescent="0.25">
      <c r="A88"/>
      <c r="B88" s="82"/>
      <c r="C88" s="82"/>
      <c r="D88" s="82"/>
      <c r="E88" s="82"/>
      <c r="F88" s="82"/>
      <c r="G88" s="82"/>
      <c r="H88" s="82"/>
      <c r="I88" s="82"/>
      <c r="J88" s="82"/>
      <c r="K88" s="82"/>
      <c r="L88" s="82"/>
      <c r="M88" s="82"/>
      <c r="N88" s="82"/>
      <c r="O88" s="82"/>
      <c r="P88" s="82"/>
      <c r="Q88" s="82"/>
      <c r="R88" s="82"/>
    </row>
    <row r="89" spans="1:18" ht="12.75" customHeight="1" x14ac:dyDescent="0.25">
      <c r="A89"/>
      <c r="B89" s="82"/>
      <c r="C89" s="82"/>
      <c r="D89" s="82"/>
      <c r="E89" s="82"/>
      <c r="F89" s="82"/>
      <c r="G89" s="82"/>
      <c r="H89" s="82"/>
      <c r="I89" s="82"/>
      <c r="J89" s="82"/>
      <c r="K89" s="82"/>
      <c r="L89" s="82"/>
      <c r="M89" s="82"/>
      <c r="N89" s="82"/>
      <c r="O89" s="82"/>
      <c r="P89" s="82"/>
      <c r="Q89" s="82"/>
      <c r="R89" s="82"/>
    </row>
    <row r="90" spans="1:18" ht="12.75" customHeight="1" x14ac:dyDescent="0.25">
      <c r="A90"/>
      <c r="B90" s="82"/>
      <c r="C90" s="82"/>
      <c r="D90" s="82"/>
      <c r="E90" s="82"/>
      <c r="F90" s="82"/>
      <c r="G90" s="82"/>
      <c r="H90" s="82"/>
      <c r="I90" s="82"/>
      <c r="J90" s="82"/>
      <c r="K90" s="82"/>
      <c r="L90" s="82"/>
      <c r="M90" s="82"/>
      <c r="N90" s="82"/>
      <c r="O90" s="82"/>
      <c r="P90" s="82"/>
      <c r="Q90" s="82"/>
      <c r="R90" s="82"/>
    </row>
    <row r="91" spans="1:18" ht="12.75" customHeight="1" x14ac:dyDescent="0.25">
      <c r="A91"/>
      <c r="B91"/>
      <c r="C91"/>
      <c r="D91"/>
      <c r="E91"/>
      <c r="F91"/>
      <c r="G91"/>
      <c r="H91"/>
      <c r="I91"/>
      <c r="J91"/>
      <c r="K91"/>
      <c r="L91"/>
      <c r="M91"/>
      <c r="N91"/>
      <c r="O91"/>
      <c r="P91"/>
      <c r="Q91"/>
    </row>
    <row r="92" spans="1:18" ht="12.75" customHeight="1" x14ac:dyDescent="0.25">
      <c r="A92"/>
      <c r="B92"/>
      <c r="C92"/>
      <c r="D92"/>
      <c r="E92"/>
      <c r="F92"/>
      <c r="G92"/>
      <c r="H92"/>
      <c r="I92"/>
      <c r="J92"/>
      <c r="K92"/>
      <c r="L92"/>
      <c r="M92"/>
      <c r="N92"/>
      <c r="O92"/>
      <c r="P92"/>
      <c r="Q92"/>
    </row>
    <row r="93" spans="1:18" ht="12.75" customHeight="1" x14ac:dyDescent="0.25">
      <c r="A93"/>
      <c r="B93"/>
      <c r="C93"/>
      <c r="D93"/>
      <c r="E93"/>
      <c r="F93"/>
      <c r="G93"/>
      <c r="H93"/>
      <c r="I93"/>
      <c r="J93"/>
      <c r="K93"/>
      <c r="L93"/>
      <c r="M93"/>
      <c r="N93"/>
      <c r="O93"/>
      <c r="P93"/>
      <c r="Q93"/>
    </row>
    <row r="94" spans="1:18" ht="12.75" customHeight="1" x14ac:dyDescent="0.25">
      <c r="A94"/>
      <c r="B94"/>
      <c r="C94"/>
      <c r="D94"/>
      <c r="E94"/>
      <c r="F94"/>
      <c r="G94"/>
      <c r="H94"/>
      <c r="I94"/>
      <c r="J94"/>
      <c r="K94"/>
      <c r="L94"/>
      <c r="M94"/>
      <c r="N94"/>
      <c r="O94"/>
      <c r="P94"/>
      <c r="Q94"/>
    </row>
    <row r="95" spans="1:18" ht="12.75" customHeight="1" x14ac:dyDescent="0.25">
      <c r="A95"/>
      <c r="B95"/>
      <c r="C95"/>
      <c r="D95"/>
      <c r="E95"/>
      <c r="F95"/>
      <c r="G95"/>
      <c r="H95"/>
      <c r="I95"/>
      <c r="J95"/>
      <c r="K95"/>
      <c r="L95"/>
      <c r="M95"/>
      <c r="N95"/>
      <c r="O95"/>
      <c r="P95"/>
      <c r="Q95"/>
    </row>
    <row r="96" spans="1:18" ht="12.75" customHeight="1" x14ac:dyDescent="0.25">
      <c r="A96"/>
      <c r="B96"/>
      <c r="C96"/>
      <c r="D96"/>
      <c r="E96"/>
      <c r="F96"/>
      <c r="G96"/>
      <c r="H96"/>
      <c r="I96"/>
      <c r="J96"/>
      <c r="K96"/>
      <c r="L96"/>
      <c r="M96"/>
      <c r="N96"/>
      <c r="O96"/>
      <c r="P96"/>
      <c r="Q96"/>
    </row>
    <row r="97" spans="1:17" ht="12.75" customHeight="1" x14ac:dyDescent="0.25">
      <c r="A97"/>
      <c r="B97"/>
      <c r="C97"/>
      <c r="D97"/>
      <c r="E97"/>
      <c r="F97"/>
      <c r="G97"/>
      <c r="H97"/>
      <c r="I97"/>
      <c r="J97"/>
      <c r="K97"/>
      <c r="L97"/>
      <c r="M97"/>
      <c r="N97"/>
      <c r="O97"/>
      <c r="P97"/>
      <c r="Q97"/>
    </row>
    <row r="98" spans="1:17" ht="12.75" customHeight="1" x14ac:dyDescent="0.25">
      <c r="A98"/>
      <c r="B98"/>
      <c r="C98"/>
      <c r="D98"/>
      <c r="E98"/>
      <c r="F98"/>
      <c r="G98"/>
      <c r="H98"/>
      <c r="I98"/>
      <c r="J98"/>
      <c r="K98"/>
      <c r="L98"/>
      <c r="M98"/>
      <c r="N98"/>
      <c r="O98"/>
      <c r="P98"/>
      <c r="Q98"/>
    </row>
    <row r="99" spans="1:17" ht="12.75" customHeight="1" x14ac:dyDescent="0.25">
      <c r="A99"/>
      <c r="B99"/>
      <c r="C99"/>
      <c r="D99"/>
      <c r="E99"/>
      <c r="F99"/>
      <c r="G99"/>
      <c r="H99"/>
      <c r="I99"/>
      <c r="J99"/>
      <c r="K99"/>
      <c r="L99"/>
      <c r="M99"/>
      <c r="N99"/>
      <c r="O99"/>
      <c r="P99"/>
      <c r="Q99"/>
    </row>
    <row r="100" spans="1:17" ht="12.75" customHeight="1" x14ac:dyDescent="0.25">
      <c r="A100"/>
      <c r="B100"/>
      <c r="C100"/>
      <c r="D100"/>
      <c r="E100"/>
      <c r="F100"/>
      <c r="G100"/>
      <c r="H100"/>
      <c r="I100"/>
      <c r="J100"/>
      <c r="K100"/>
      <c r="L100"/>
      <c r="M100"/>
      <c r="N100"/>
      <c r="O100"/>
      <c r="P100"/>
      <c r="Q100"/>
    </row>
    <row r="101" spans="1:17" ht="12.75" customHeight="1" x14ac:dyDescent="0.25">
      <c r="A101"/>
      <c r="B101"/>
      <c r="C101"/>
      <c r="D101"/>
      <c r="E101"/>
      <c r="F101"/>
      <c r="G101"/>
      <c r="H101"/>
      <c r="I101"/>
      <c r="J101"/>
      <c r="K101"/>
      <c r="L101"/>
      <c r="M101"/>
      <c r="N101"/>
      <c r="O101"/>
      <c r="P101"/>
      <c r="Q101"/>
    </row>
    <row r="102" spans="1:17" ht="12.75" customHeight="1" x14ac:dyDescent="0.25">
      <c r="A102"/>
      <c r="B102"/>
      <c r="C102"/>
      <c r="D102"/>
      <c r="E102"/>
      <c r="F102"/>
      <c r="G102"/>
      <c r="H102"/>
      <c r="I102"/>
      <c r="J102"/>
      <c r="K102"/>
      <c r="L102"/>
      <c r="M102"/>
      <c r="N102"/>
      <c r="O102"/>
      <c r="P102"/>
      <c r="Q102"/>
    </row>
    <row r="103" spans="1:17" ht="12.75" customHeight="1" x14ac:dyDescent="0.25">
      <c r="A103"/>
      <c r="B103"/>
      <c r="C103"/>
      <c r="D103"/>
      <c r="E103"/>
      <c r="F103"/>
      <c r="G103"/>
      <c r="H103"/>
      <c r="I103"/>
      <c r="J103"/>
      <c r="K103"/>
      <c r="L103"/>
      <c r="M103"/>
      <c r="N103"/>
      <c r="O103"/>
      <c r="P103"/>
      <c r="Q103"/>
    </row>
    <row r="104" spans="1:17" ht="12.75" customHeight="1" x14ac:dyDescent="0.25">
      <c r="A104"/>
      <c r="B104"/>
      <c r="C104"/>
      <c r="D104"/>
      <c r="E104"/>
      <c r="F104"/>
      <c r="G104"/>
      <c r="H104"/>
      <c r="I104"/>
      <c r="J104"/>
      <c r="K104"/>
      <c r="L104"/>
      <c r="M104"/>
      <c r="N104"/>
      <c r="O104"/>
      <c r="P104"/>
      <c r="Q104"/>
    </row>
    <row r="105" spans="1:17" ht="12.75" customHeight="1" x14ac:dyDescent="0.25">
      <c r="A105"/>
      <c r="B105"/>
      <c r="C105"/>
      <c r="D105"/>
      <c r="E105"/>
      <c r="F105"/>
      <c r="G105"/>
      <c r="H105"/>
      <c r="I105"/>
      <c r="J105"/>
      <c r="K105"/>
      <c r="L105"/>
      <c r="M105"/>
      <c r="N105"/>
      <c r="O105"/>
      <c r="P105"/>
      <c r="Q105"/>
    </row>
    <row r="106" spans="1:17" ht="12.75" customHeight="1" x14ac:dyDescent="0.25">
      <c r="A106"/>
      <c r="B106"/>
      <c r="C106"/>
      <c r="D106"/>
      <c r="E106"/>
      <c r="F106"/>
      <c r="G106"/>
      <c r="H106"/>
      <c r="I106"/>
      <c r="J106"/>
      <c r="K106"/>
      <c r="L106"/>
      <c r="M106"/>
      <c r="N106"/>
      <c r="O106"/>
      <c r="P106"/>
      <c r="Q106"/>
    </row>
    <row r="107" spans="1:17" ht="12.75" customHeight="1" x14ac:dyDescent="0.25">
      <c r="A107"/>
      <c r="B107"/>
      <c r="C107"/>
      <c r="D107"/>
      <c r="E107"/>
      <c r="F107"/>
      <c r="G107"/>
      <c r="H107"/>
      <c r="I107"/>
      <c r="J107"/>
      <c r="K107"/>
      <c r="L107"/>
      <c r="M107"/>
      <c r="N107"/>
      <c r="O107"/>
      <c r="P107"/>
      <c r="Q107"/>
    </row>
    <row r="108" spans="1:17" ht="12.75" customHeight="1" x14ac:dyDescent="0.25">
      <c r="A108"/>
      <c r="B108"/>
      <c r="C108"/>
      <c r="D108"/>
      <c r="E108"/>
      <c r="F108"/>
      <c r="G108"/>
      <c r="H108"/>
      <c r="I108"/>
      <c r="J108"/>
      <c r="K108"/>
      <c r="L108"/>
      <c r="M108"/>
      <c r="N108"/>
      <c r="O108"/>
      <c r="P108"/>
      <c r="Q108"/>
    </row>
    <row r="109" spans="1:17" ht="12.75" customHeight="1" x14ac:dyDescent="0.25">
      <c r="A109"/>
      <c r="B109"/>
      <c r="C109"/>
      <c r="D109"/>
      <c r="E109"/>
      <c r="F109"/>
      <c r="G109"/>
      <c r="H109"/>
      <c r="I109"/>
      <c r="J109"/>
      <c r="K109"/>
      <c r="L109"/>
      <c r="M109"/>
      <c r="N109"/>
      <c r="O109"/>
      <c r="P109"/>
      <c r="Q109"/>
    </row>
    <row r="110" spans="1:17" ht="12.75" customHeight="1" x14ac:dyDescent="0.25">
      <c r="A110"/>
      <c r="B110"/>
      <c r="C110"/>
      <c r="D110"/>
      <c r="E110"/>
      <c r="F110"/>
      <c r="G110"/>
      <c r="H110"/>
      <c r="I110"/>
      <c r="J110"/>
      <c r="K110"/>
      <c r="L110"/>
      <c r="M110"/>
      <c r="N110"/>
      <c r="O110"/>
      <c r="P110"/>
      <c r="Q110"/>
    </row>
    <row r="111" spans="1:17" ht="12.75" customHeight="1" x14ac:dyDescent="0.25">
      <c r="A111"/>
      <c r="B111"/>
      <c r="C111"/>
      <c r="D111"/>
      <c r="E111"/>
      <c r="F111"/>
      <c r="G111"/>
      <c r="H111"/>
      <c r="I111"/>
      <c r="J111"/>
      <c r="K111"/>
      <c r="L111"/>
      <c r="M111"/>
      <c r="N111"/>
      <c r="O111"/>
      <c r="P111"/>
      <c r="Q111"/>
    </row>
    <row r="112" spans="1:17" ht="12.75" customHeight="1" x14ac:dyDescent="0.25">
      <c r="A112"/>
      <c r="B112"/>
      <c r="C112"/>
      <c r="D112"/>
      <c r="E112"/>
      <c r="F112"/>
      <c r="G112"/>
      <c r="H112"/>
      <c r="I112"/>
      <c r="J112"/>
      <c r="K112"/>
      <c r="L112"/>
      <c r="M112"/>
      <c r="N112"/>
      <c r="O112"/>
      <c r="P112"/>
      <c r="Q112"/>
    </row>
    <row r="113" spans="1:17" ht="12.75" customHeight="1" x14ac:dyDescent="0.25">
      <c r="A113"/>
      <c r="B113"/>
      <c r="C113"/>
      <c r="D113"/>
      <c r="E113"/>
      <c r="F113"/>
      <c r="G113"/>
      <c r="H113"/>
      <c r="I113"/>
      <c r="J113"/>
      <c r="K113"/>
      <c r="L113"/>
      <c r="M113"/>
      <c r="N113"/>
      <c r="O113"/>
      <c r="P113"/>
      <c r="Q113"/>
    </row>
    <row r="114" spans="1:17" ht="12.75" customHeight="1" x14ac:dyDescent="0.25">
      <c r="A114"/>
      <c r="B114"/>
      <c r="C114"/>
      <c r="D114"/>
      <c r="E114"/>
      <c r="F114"/>
      <c r="G114"/>
      <c r="H114"/>
      <c r="I114"/>
      <c r="J114"/>
      <c r="K114"/>
      <c r="L114"/>
      <c r="M114"/>
      <c r="N114"/>
      <c r="O114"/>
      <c r="P114"/>
      <c r="Q114"/>
    </row>
    <row r="115" spans="1:17" ht="12.75" customHeight="1" x14ac:dyDescent="0.25">
      <c r="A115"/>
      <c r="B115"/>
      <c r="C115"/>
      <c r="D115"/>
      <c r="E115"/>
      <c r="F115"/>
      <c r="G115"/>
      <c r="H115"/>
      <c r="I115"/>
      <c r="J115"/>
      <c r="K115"/>
      <c r="L115"/>
      <c r="M115"/>
      <c r="N115"/>
      <c r="O115"/>
      <c r="P115"/>
      <c r="Q115"/>
    </row>
    <row r="116" spans="1:17" ht="12.75" customHeight="1" x14ac:dyDescent="0.25">
      <c r="A116"/>
      <c r="B116"/>
      <c r="C116"/>
      <c r="D116"/>
      <c r="E116"/>
      <c r="F116"/>
      <c r="G116"/>
      <c r="H116"/>
      <c r="I116"/>
      <c r="J116"/>
      <c r="K116"/>
      <c r="L116"/>
      <c r="M116"/>
      <c r="N116"/>
      <c r="O116"/>
      <c r="P116"/>
      <c r="Q116"/>
    </row>
    <row r="117" spans="1:17" ht="12.75" customHeight="1" x14ac:dyDescent="0.25">
      <c r="A117"/>
      <c r="B117"/>
      <c r="C117"/>
      <c r="D117"/>
      <c r="E117"/>
      <c r="F117"/>
      <c r="G117"/>
      <c r="H117"/>
      <c r="I117"/>
      <c r="J117"/>
      <c r="K117"/>
      <c r="L117"/>
      <c r="M117"/>
      <c r="N117"/>
      <c r="O117"/>
      <c r="P117"/>
      <c r="Q117"/>
    </row>
    <row r="118" spans="1:17" ht="12.75" customHeight="1" x14ac:dyDescent="0.25">
      <c r="A118"/>
      <c r="B118"/>
      <c r="C118"/>
      <c r="D118"/>
      <c r="E118"/>
      <c r="F118"/>
      <c r="G118"/>
      <c r="H118"/>
      <c r="I118"/>
      <c r="J118"/>
      <c r="K118"/>
      <c r="L118"/>
      <c r="M118"/>
      <c r="N118"/>
      <c r="O118"/>
      <c r="P118"/>
      <c r="Q118"/>
    </row>
    <row r="119" spans="1:17" ht="12.75" customHeight="1" x14ac:dyDescent="0.25">
      <c r="A119"/>
      <c r="B119"/>
      <c r="C119"/>
      <c r="D119"/>
      <c r="E119"/>
      <c r="F119"/>
      <c r="G119"/>
      <c r="H119"/>
      <c r="I119"/>
      <c r="J119"/>
      <c r="K119"/>
      <c r="L119"/>
      <c r="M119"/>
      <c r="N119"/>
      <c r="O119"/>
      <c r="P119"/>
      <c r="Q119"/>
    </row>
    <row r="120" spans="1:17" ht="12.75" customHeight="1" x14ac:dyDescent="0.25">
      <c r="A120"/>
      <c r="B120"/>
      <c r="C120"/>
      <c r="D120"/>
      <c r="E120"/>
      <c r="F120"/>
      <c r="G120"/>
      <c r="H120"/>
      <c r="I120"/>
      <c r="J120"/>
      <c r="K120"/>
      <c r="L120"/>
      <c r="M120"/>
      <c r="N120"/>
      <c r="O120"/>
      <c r="P120"/>
      <c r="Q120"/>
    </row>
    <row r="121" spans="1:17" ht="12.75" customHeight="1" x14ac:dyDescent="0.25">
      <c r="A121"/>
      <c r="B121"/>
      <c r="C121"/>
      <c r="D121"/>
      <c r="E121"/>
      <c r="F121"/>
      <c r="G121"/>
      <c r="H121"/>
      <c r="I121"/>
      <c r="J121"/>
      <c r="K121"/>
      <c r="L121"/>
      <c r="M121"/>
      <c r="N121"/>
      <c r="O121"/>
      <c r="P121"/>
      <c r="Q121"/>
    </row>
    <row r="122" spans="1:17" ht="12.75" customHeight="1" x14ac:dyDescent="0.25">
      <c r="A122"/>
      <c r="B122"/>
      <c r="C122"/>
      <c r="D122"/>
      <c r="E122"/>
      <c r="F122"/>
      <c r="G122"/>
      <c r="H122"/>
      <c r="I122"/>
      <c r="J122"/>
      <c r="K122"/>
      <c r="L122"/>
      <c r="M122"/>
      <c r="N122"/>
      <c r="O122"/>
      <c r="P122"/>
      <c r="Q122"/>
    </row>
    <row r="123" spans="1:17" ht="12.75" customHeight="1" x14ac:dyDescent="0.25">
      <c r="A123"/>
      <c r="B123"/>
      <c r="C123"/>
      <c r="D123"/>
      <c r="E123"/>
      <c r="F123"/>
      <c r="G123"/>
      <c r="H123"/>
      <c r="I123"/>
      <c r="J123"/>
      <c r="K123"/>
      <c r="L123"/>
      <c r="M123"/>
      <c r="N123"/>
      <c r="O123"/>
      <c r="P123"/>
      <c r="Q123"/>
    </row>
    <row r="124" spans="1:17" ht="12.75" customHeight="1" x14ac:dyDescent="0.25">
      <c r="A124"/>
      <c r="B124"/>
      <c r="C124"/>
      <c r="D124"/>
      <c r="E124"/>
      <c r="F124"/>
      <c r="G124"/>
      <c r="H124"/>
      <c r="I124"/>
      <c r="J124"/>
      <c r="K124"/>
      <c r="L124"/>
      <c r="M124"/>
      <c r="N124"/>
      <c r="O124"/>
      <c r="P124"/>
      <c r="Q124"/>
    </row>
    <row r="125" spans="1:17" ht="12.75" customHeight="1" x14ac:dyDescent="0.25">
      <c r="A125"/>
      <c r="B125"/>
      <c r="C125"/>
      <c r="D125"/>
      <c r="E125"/>
      <c r="F125"/>
      <c r="G125"/>
      <c r="H125"/>
      <c r="I125"/>
      <c r="J125"/>
      <c r="K125"/>
      <c r="L125"/>
      <c r="M125"/>
      <c r="N125"/>
      <c r="O125"/>
      <c r="P125"/>
      <c r="Q125"/>
    </row>
    <row r="126" spans="1:17" ht="12.75" customHeight="1" x14ac:dyDescent="0.25">
      <c r="A126"/>
      <c r="B126"/>
      <c r="C126"/>
      <c r="D126"/>
      <c r="E126"/>
      <c r="F126"/>
      <c r="G126"/>
      <c r="H126"/>
      <c r="I126"/>
      <c r="J126"/>
      <c r="K126"/>
      <c r="L126"/>
      <c r="M126"/>
      <c r="N126"/>
      <c r="O126"/>
      <c r="P126"/>
      <c r="Q126"/>
    </row>
    <row r="127" spans="1:17" ht="12.75" customHeight="1" x14ac:dyDescent="0.25">
      <c r="A127"/>
      <c r="B127"/>
      <c r="C127"/>
      <c r="D127"/>
      <c r="E127"/>
      <c r="F127"/>
      <c r="G127"/>
      <c r="H127"/>
      <c r="I127"/>
      <c r="J127"/>
      <c r="K127"/>
      <c r="L127"/>
      <c r="M127"/>
      <c r="N127"/>
      <c r="O127"/>
      <c r="P127"/>
      <c r="Q127"/>
    </row>
    <row r="128" spans="1:17" ht="12.75" customHeight="1" x14ac:dyDescent="0.25">
      <c r="A128"/>
      <c r="B128"/>
      <c r="C128"/>
      <c r="D128"/>
      <c r="E128"/>
      <c r="F128"/>
      <c r="G128"/>
      <c r="H128"/>
      <c r="I128"/>
      <c r="J128"/>
      <c r="K128"/>
      <c r="L128"/>
      <c r="M128"/>
      <c r="N128"/>
      <c r="O128"/>
      <c r="P128"/>
      <c r="Q128"/>
    </row>
    <row r="129" spans="1:17" ht="12.75" customHeight="1" x14ac:dyDescent="0.25">
      <c r="A129"/>
      <c r="B129"/>
      <c r="C129"/>
      <c r="D129"/>
      <c r="E129"/>
      <c r="F129"/>
      <c r="G129"/>
      <c r="H129"/>
      <c r="I129"/>
      <c r="J129"/>
      <c r="K129"/>
      <c r="L129"/>
      <c r="M129"/>
      <c r="N129"/>
      <c r="O129"/>
      <c r="P129"/>
      <c r="Q129"/>
    </row>
    <row r="130" spans="1:17" ht="12.75" customHeight="1" x14ac:dyDescent="0.25">
      <c r="A130"/>
      <c r="B130"/>
      <c r="C130"/>
      <c r="D130"/>
      <c r="E130"/>
      <c r="F130"/>
      <c r="G130"/>
      <c r="H130"/>
      <c r="I130"/>
      <c r="J130"/>
      <c r="K130"/>
      <c r="L130"/>
      <c r="M130"/>
      <c r="N130"/>
      <c r="O130"/>
      <c r="P130"/>
      <c r="Q130"/>
    </row>
    <row r="131" spans="1:17" ht="12.75" customHeight="1" x14ac:dyDescent="0.25">
      <c r="A131"/>
      <c r="B131"/>
      <c r="C131"/>
      <c r="D131"/>
      <c r="E131"/>
      <c r="F131"/>
      <c r="G131"/>
      <c r="H131"/>
      <c r="I131"/>
      <c r="J131"/>
      <c r="K131"/>
      <c r="L131"/>
      <c r="M131"/>
      <c r="N131"/>
      <c r="O131"/>
      <c r="P131"/>
      <c r="Q131"/>
    </row>
    <row r="132" spans="1:17" ht="12.75" customHeight="1" x14ac:dyDescent="0.25">
      <c r="A132"/>
      <c r="B132"/>
      <c r="C132"/>
      <c r="D132"/>
      <c r="E132"/>
      <c r="F132"/>
      <c r="G132"/>
      <c r="H132"/>
      <c r="I132"/>
      <c r="J132"/>
      <c r="K132"/>
      <c r="L132"/>
      <c r="M132"/>
      <c r="N132"/>
      <c r="O132"/>
      <c r="P132"/>
      <c r="Q132"/>
    </row>
    <row r="133" spans="1:17" ht="12.75" customHeight="1" x14ac:dyDescent="0.25">
      <c r="A133"/>
      <c r="B133"/>
      <c r="C133"/>
      <c r="D133"/>
      <c r="E133"/>
      <c r="F133"/>
      <c r="G133"/>
      <c r="H133"/>
      <c r="I133"/>
      <c r="J133"/>
      <c r="K133"/>
      <c r="L133"/>
      <c r="M133"/>
      <c r="N133"/>
      <c r="O133"/>
      <c r="P133"/>
      <c r="Q133"/>
    </row>
    <row r="134" spans="1:17" ht="12.75" customHeight="1" x14ac:dyDescent="0.25">
      <c r="A134"/>
      <c r="B134"/>
      <c r="C134"/>
      <c r="D134"/>
      <c r="E134"/>
      <c r="F134"/>
      <c r="G134"/>
      <c r="H134"/>
      <c r="I134"/>
      <c r="J134"/>
      <c r="K134"/>
      <c r="L134"/>
      <c r="M134"/>
      <c r="N134"/>
      <c r="O134"/>
      <c r="P134"/>
      <c r="Q134"/>
    </row>
    <row r="135" spans="1:17" ht="12.75" customHeight="1" x14ac:dyDescent="0.25">
      <c r="A135"/>
      <c r="B135"/>
      <c r="C135"/>
      <c r="D135"/>
      <c r="E135"/>
      <c r="F135"/>
      <c r="G135"/>
      <c r="H135"/>
      <c r="I135"/>
      <c r="J135"/>
      <c r="K135"/>
      <c r="L135"/>
      <c r="M135"/>
      <c r="N135"/>
      <c r="O135"/>
      <c r="P135"/>
      <c r="Q135"/>
    </row>
    <row r="136" spans="1:17" ht="12.75" customHeight="1" x14ac:dyDescent="0.25">
      <c r="A136"/>
      <c r="B136"/>
      <c r="C136"/>
      <c r="D136"/>
      <c r="E136"/>
      <c r="F136"/>
      <c r="G136"/>
      <c r="H136"/>
      <c r="I136"/>
      <c r="J136"/>
      <c r="K136"/>
      <c r="L136"/>
      <c r="M136"/>
      <c r="N136"/>
      <c r="O136"/>
      <c r="P136"/>
      <c r="Q136"/>
    </row>
    <row r="137" spans="1:17" ht="12.75" customHeight="1" x14ac:dyDescent="0.25">
      <c r="A137"/>
      <c r="B137"/>
      <c r="C137"/>
      <c r="D137"/>
      <c r="E137"/>
      <c r="F137"/>
      <c r="G137"/>
      <c r="H137"/>
      <c r="I137"/>
      <c r="J137"/>
      <c r="K137"/>
      <c r="L137"/>
      <c r="M137"/>
      <c r="N137"/>
      <c r="O137"/>
      <c r="P137"/>
      <c r="Q137"/>
    </row>
    <row r="138" spans="1:17" ht="12.75" customHeight="1" x14ac:dyDescent="0.25">
      <c r="A138"/>
      <c r="B138"/>
      <c r="C138"/>
      <c r="D138"/>
      <c r="E138"/>
      <c r="F138"/>
      <c r="G138"/>
      <c r="H138"/>
      <c r="I138"/>
      <c r="J138"/>
      <c r="K138"/>
      <c r="L138"/>
      <c r="M138"/>
      <c r="N138"/>
      <c r="O138"/>
      <c r="P138"/>
      <c r="Q138"/>
    </row>
    <row r="139" spans="1:17" ht="12.75" customHeight="1" x14ac:dyDescent="0.25">
      <c r="A139"/>
      <c r="B139"/>
      <c r="C139"/>
      <c r="D139"/>
      <c r="E139"/>
      <c r="F139"/>
      <c r="G139"/>
      <c r="H139"/>
      <c r="I139"/>
      <c r="J139"/>
      <c r="K139"/>
      <c r="L139"/>
      <c r="M139"/>
      <c r="N139"/>
      <c r="O139"/>
      <c r="P139"/>
      <c r="Q139"/>
    </row>
    <row r="140" spans="1:17" ht="12.75" customHeight="1" x14ac:dyDescent="0.25">
      <c r="A140"/>
      <c r="B140"/>
      <c r="C140"/>
      <c r="D140"/>
      <c r="E140"/>
      <c r="F140"/>
      <c r="G140"/>
      <c r="H140"/>
      <c r="I140"/>
      <c r="J140"/>
      <c r="K140"/>
      <c r="L140"/>
      <c r="M140"/>
      <c r="N140"/>
      <c r="O140"/>
      <c r="P140"/>
      <c r="Q140"/>
    </row>
    <row r="141" spans="1:17" ht="12.75" customHeight="1" x14ac:dyDescent="0.25">
      <c r="A141"/>
      <c r="B141"/>
      <c r="C141"/>
      <c r="D141"/>
      <c r="E141"/>
      <c r="F141"/>
      <c r="G141"/>
      <c r="H141"/>
      <c r="I141"/>
      <c r="J141"/>
      <c r="K141"/>
      <c r="L141"/>
      <c r="M141"/>
      <c r="N141"/>
      <c r="O141"/>
      <c r="P141"/>
      <c r="Q141"/>
    </row>
    <row r="142" spans="1:17" ht="12.75" customHeight="1" x14ac:dyDescent="0.25">
      <c r="A142"/>
      <c r="B142"/>
      <c r="C142"/>
      <c r="D142"/>
      <c r="E142"/>
      <c r="F142"/>
      <c r="G142"/>
      <c r="H142"/>
      <c r="I142"/>
      <c r="J142"/>
      <c r="K142"/>
      <c r="L142"/>
      <c r="M142"/>
      <c r="N142"/>
      <c r="O142"/>
      <c r="P142"/>
      <c r="Q142"/>
    </row>
    <row r="143" spans="1:17" ht="12.75" customHeight="1" x14ac:dyDescent="0.25">
      <c r="A143"/>
      <c r="B143"/>
      <c r="C143"/>
      <c r="D143"/>
      <c r="E143"/>
      <c r="F143"/>
      <c r="G143"/>
      <c r="H143"/>
      <c r="I143"/>
      <c r="J143"/>
      <c r="K143"/>
      <c r="L143"/>
      <c r="M143"/>
      <c r="N143"/>
      <c r="O143"/>
      <c r="P143"/>
      <c r="Q143"/>
    </row>
    <row r="144" spans="1:17" ht="12.75" customHeight="1" x14ac:dyDescent="0.25">
      <c r="A144"/>
      <c r="B144"/>
      <c r="C144"/>
      <c r="D144"/>
      <c r="E144"/>
      <c r="F144"/>
      <c r="G144"/>
      <c r="H144"/>
      <c r="I144"/>
      <c r="J144"/>
      <c r="K144"/>
      <c r="L144"/>
      <c r="M144"/>
      <c r="N144"/>
      <c r="O144"/>
      <c r="P144"/>
      <c r="Q144"/>
    </row>
    <row r="145" spans="1:17" ht="12.75" customHeight="1" x14ac:dyDescent="0.25">
      <c r="A145"/>
      <c r="B145"/>
      <c r="C145"/>
      <c r="D145"/>
      <c r="E145"/>
      <c r="F145"/>
      <c r="G145"/>
      <c r="H145"/>
      <c r="I145"/>
      <c r="J145"/>
      <c r="K145"/>
      <c r="L145"/>
      <c r="M145"/>
      <c r="N145"/>
      <c r="O145"/>
      <c r="P145"/>
      <c r="Q145"/>
    </row>
    <row r="146" spans="1:17" ht="12.75" customHeight="1" x14ac:dyDescent="0.25">
      <c r="A146"/>
      <c r="B146"/>
      <c r="C146"/>
      <c r="D146"/>
      <c r="E146"/>
      <c r="F146"/>
      <c r="G146"/>
      <c r="H146"/>
      <c r="I146"/>
      <c r="J146"/>
      <c r="K146"/>
      <c r="L146"/>
      <c r="M146"/>
      <c r="N146"/>
      <c r="O146"/>
      <c r="P146"/>
      <c r="Q146"/>
    </row>
    <row r="147" spans="1:17" ht="12.75" customHeight="1" x14ac:dyDescent="0.25">
      <c r="A147"/>
      <c r="B147"/>
      <c r="C147"/>
      <c r="D147"/>
      <c r="E147"/>
      <c r="F147"/>
      <c r="G147"/>
      <c r="H147"/>
      <c r="I147"/>
      <c r="J147"/>
      <c r="K147"/>
      <c r="L147"/>
      <c r="M147"/>
      <c r="N147"/>
      <c r="O147"/>
      <c r="P147"/>
      <c r="Q147"/>
    </row>
    <row r="148" spans="1:17" ht="12.75" customHeight="1" x14ac:dyDescent="0.25">
      <c r="A148"/>
      <c r="B148"/>
      <c r="C148"/>
      <c r="D148"/>
      <c r="E148"/>
      <c r="F148"/>
      <c r="G148"/>
      <c r="H148"/>
      <c r="I148"/>
      <c r="J148"/>
      <c r="K148"/>
      <c r="L148"/>
      <c r="M148"/>
      <c r="N148"/>
      <c r="O148"/>
      <c r="P148"/>
      <c r="Q148"/>
    </row>
    <row r="149" spans="1:17" ht="12.75" customHeight="1" x14ac:dyDescent="0.25">
      <c r="A149"/>
      <c r="B149"/>
      <c r="C149"/>
      <c r="D149"/>
      <c r="E149"/>
      <c r="F149"/>
      <c r="G149"/>
      <c r="H149"/>
      <c r="I149"/>
      <c r="J149"/>
      <c r="K149"/>
      <c r="L149"/>
      <c r="M149"/>
      <c r="N149"/>
      <c r="O149"/>
      <c r="P149"/>
      <c r="Q149"/>
    </row>
    <row r="150" spans="1:17" ht="12.75" customHeight="1" x14ac:dyDescent="0.25">
      <c r="A150"/>
      <c r="B150"/>
      <c r="C150"/>
      <c r="D150"/>
      <c r="E150"/>
      <c r="F150"/>
      <c r="G150"/>
      <c r="H150"/>
      <c r="I150"/>
      <c r="J150"/>
      <c r="K150"/>
      <c r="L150"/>
      <c r="M150"/>
      <c r="N150"/>
      <c r="O150"/>
      <c r="P150"/>
      <c r="Q150"/>
    </row>
    <row r="151" spans="1:17" ht="12.75" customHeight="1" x14ac:dyDescent="0.25">
      <c r="A151"/>
      <c r="B151"/>
      <c r="C151"/>
      <c r="D151"/>
      <c r="E151"/>
      <c r="F151"/>
      <c r="G151"/>
      <c r="H151"/>
      <c r="I151"/>
      <c r="J151"/>
      <c r="K151"/>
      <c r="L151"/>
      <c r="M151"/>
      <c r="N151"/>
      <c r="O151"/>
      <c r="P151"/>
      <c r="Q151"/>
    </row>
    <row r="152" spans="1:17" ht="12.75" customHeight="1" x14ac:dyDescent="0.25">
      <c r="A152"/>
      <c r="B152"/>
      <c r="C152"/>
      <c r="D152"/>
      <c r="E152"/>
      <c r="F152"/>
      <c r="G152"/>
      <c r="H152"/>
      <c r="I152"/>
      <c r="J152"/>
      <c r="K152"/>
      <c r="L152"/>
      <c r="M152"/>
      <c r="N152"/>
      <c r="O152"/>
      <c r="P152"/>
      <c r="Q152"/>
    </row>
    <row r="153" spans="1:17" ht="12.75" customHeight="1" x14ac:dyDescent="0.25">
      <c r="A153"/>
      <c r="B153"/>
      <c r="C153"/>
      <c r="D153"/>
      <c r="E153"/>
      <c r="F153"/>
      <c r="G153"/>
      <c r="H153"/>
      <c r="I153"/>
      <c r="J153"/>
      <c r="K153"/>
      <c r="L153"/>
      <c r="M153"/>
      <c r="N153"/>
      <c r="O153"/>
      <c r="P153"/>
      <c r="Q153"/>
    </row>
    <row r="154" spans="1:17" ht="12.75" customHeight="1" x14ac:dyDescent="0.25">
      <c r="A154"/>
      <c r="B154"/>
      <c r="C154"/>
      <c r="D154"/>
      <c r="E154"/>
      <c r="F154"/>
      <c r="G154"/>
      <c r="H154"/>
      <c r="I154"/>
      <c r="J154"/>
      <c r="K154"/>
      <c r="L154"/>
      <c r="M154"/>
      <c r="N154"/>
      <c r="O154"/>
      <c r="P154"/>
      <c r="Q154"/>
    </row>
    <row r="155" spans="1:17" ht="12.75" customHeight="1" x14ac:dyDescent="0.25">
      <c r="A155"/>
      <c r="B155"/>
      <c r="C155"/>
      <c r="D155"/>
      <c r="E155"/>
      <c r="F155"/>
      <c r="G155"/>
      <c r="H155"/>
      <c r="I155"/>
      <c r="J155"/>
      <c r="K155"/>
      <c r="L155"/>
      <c r="M155"/>
      <c r="N155"/>
      <c r="O155"/>
      <c r="P155"/>
      <c r="Q155"/>
    </row>
    <row r="156" spans="1:17" ht="12.75" customHeight="1" x14ac:dyDescent="0.25">
      <c r="A156"/>
      <c r="B156"/>
      <c r="C156"/>
      <c r="D156"/>
      <c r="E156"/>
      <c r="F156"/>
      <c r="G156"/>
      <c r="H156"/>
      <c r="I156"/>
      <c r="J156"/>
      <c r="K156"/>
      <c r="L156"/>
      <c r="M156"/>
      <c r="N156"/>
      <c r="O156"/>
      <c r="P156"/>
      <c r="Q156"/>
    </row>
    <row r="157" spans="1:17" ht="12.75" customHeight="1" x14ac:dyDescent="0.25">
      <c r="A157"/>
      <c r="B157"/>
      <c r="C157"/>
      <c r="D157"/>
      <c r="E157"/>
      <c r="F157"/>
      <c r="G157"/>
      <c r="H157"/>
      <c r="I157"/>
      <c r="J157"/>
      <c r="K157"/>
      <c r="L157"/>
      <c r="M157"/>
      <c r="N157"/>
      <c r="O157"/>
      <c r="P157"/>
      <c r="Q157"/>
    </row>
    <row r="158" spans="1:17" ht="12.75" customHeight="1" x14ac:dyDescent="0.25">
      <c r="A158"/>
      <c r="B158"/>
      <c r="C158"/>
      <c r="D158"/>
      <c r="E158"/>
      <c r="F158"/>
      <c r="G158"/>
      <c r="H158"/>
      <c r="I158"/>
      <c r="J158"/>
      <c r="K158"/>
      <c r="L158"/>
      <c r="M158"/>
      <c r="N158"/>
      <c r="O158"/>
      <c r="P158"/>
      <c r="Q158"/>
    </row>
    <row r="159" spans="1:17" ht="12.75" customHeight="1" x14ac:dyDescent="0.25">
      <c r="A159"/>
      <c r="B159"/>
      <c r="C159"/>
      <c r="D159"/>
      <c r="E159"/>
      <c r="F159"/>
      <c r="G159"/>
      <c r="H159"/>
      <c r="I159"/>
      <c r="J159"/>
      <c r="K159"/>
      <c r="L159"/>
      <c r="M159"/>
      <c r="N159"/>
      <c r="O159"/>
      <c r="P159"/>
      <c r="Q159"/>
    </row>
    <row r="160" spans="1:17" ht="12.75" customHeight="1" x14ac:dyDescent="0.25">
      <c r="A160"/>
      <c r="B160"/>
      <c r="C160"/>
      <c r="D160"/>
      <c r="E160"/>
      <c r="F160"/>
      <c r="G160"/>
      <c r="H160"/>
      <c r="I160"/>
      <c r="J160"/>
      <c r="K160"/>
      <c r="L160"/>
      <c r="M160"/>
      <c r="N160"/>
      <c r="O160"/>
      <c r="P160"/>
      <c r="Q160"/>
    </row>
    <row r="161" spans="1:17" ht="12.75" customHeight="1" x14ac:dyDescent="0.25">
      <c r="A161"/>
      <c r="B161"/>
      <c r="C161"/>
      <c r="D161"/>
      <c r="E161"/>
      <c r="F161"/>
      <c r="G161"/>
      <c r="H161"/>
      <c r="I161"/>
      <c r="J161"/>
      <c r="K161"/>
      <c r="L161"/>
      <c r="M161"/>
      <c r="N161"/>
      <c r="O161"/>
      <c r="P161"/>
      <c r="Q161"/>
    </row>
    <row r="162" spans="1:17" ht="12.75" customHeight="1" x14ac:dyDescent="0.25">
      <c r="A162"/>
      <c r="B162"/>
      <c r="C162"/>
      <c r="D162"/>
      <c r="E162"/>
      <c r="F162"/>
      <c r="G162"/>
      <c r="H162"/>
      <c r="I162"/>
      <c r="J162"/>
      <c r="K162"/>
      <c r="L162"/>
      <c r="M162"/>
      <c r="N162"/>
      <c r="O162"/>
      <c r="P162"/>
      <c r="Q162"/>
    </row>
    <row r="163" spans="1:17" ht="12.75" customHeight="1" x14ac:dyDescent="0.25">
      <c r="A163"/>
      <c r="B163"/>
      <c r="C163"/>
      <c r="D163"/>
      <c r="E163"/>
      <c r="F163"/>
      <c r="G163"/>
      <c r="H163"/>
      <c r="I163"/>
      <c r="J163"/>
      <c r="K163"/>
      <c r="L163"/>
      <c r="M163"/>
      <c r="N163"/>
      <c r="O163"/>
      <c r="P163"/>
      <c r="Q163"/>
    </row>
    <row r="164" spans="1:17" ht="12.75" customHeight="1" x14ac:dyDescent="0.25">
      <c r="A164"/>
      <c r="B164"/>
      <c r="C164"/>
      <c r="D164"/>
      <c r="E164"/>
      <c r="F164"/>
      <c r="G164"/>
      <c r="H164"/>
      <c r="I164"/>
      <c r="J164"/>
      <c r="K164"/>
      <c r="L164"/>
      <c r="M164"/>
      <c r="N164"/>
      <c r="O164"/>
      <c r="P164"/>
      <c r="Q164"/>
    </row>
    <row r="165" spans="1:17" ht="12.75" customHeight="1" x14ac:dyDescent="0.25">
      <c r="A165"/>
      <c r="B165"/>
      <c r="C165"/>
      <c r="D165"/>
      <c r="E165"/>
      <c r="F165"/>
      <c r="G165"/>
      <c r="H165"/>
      <c r="I165"/>
      <c r="J165"/>
      <c r="K165"/>
      <c r="L165"/>
      <c r="M165"/>
      <c r="N165"/>
      <c r="O165"/>
      <c r="P165"/>
      <c r="Q165"/>
    </row>
    <row r="166" spans="1:17" ht="12.75" customHeight="1" x14ac:dyDescent="0.25">
      <c r="A166"/>
      <c r="B166"/>
      <c r="C166"/>
      <c r="D166"/>
      <c r="E166"/>
      <c r="F166"/>
      <c r="G166"/>
      <c r="H166"/>
      <c r="I166"/>
      <c r="J166"/>
      <c r="K166"/>
      <c r="L166"/>
      <c r="M166"/>
      <c r="N166"/>
      <c r="O166"/>
      <c r="P166"/>
      <c r="Q166"/>
    </row>
    <row r="167" spans="1:17" ht="12.75" customHeight="1" x14ac:dyDescent="0.25">
      <c r="A167"/>
      <c r="B167"/>
      <c r="C167"/>
      <c r="D167"/>
      <c r="E167"/>
      <c r="F167"/>
      <c r="G167"/>
      <c r="H167"/>
      <c r="I167"/>
      <c r="J167"/>
      <c r="K167"/>
      <c r="L167"/>
      <c r="M167"/>
      <c r="N167"/>
      <c r="O167"/>
      <c r="P167"/>
      <c r="Q167"/>
    </row>
    <row r="168" spans="1:17" ht="12.75" customHeight="1" x14ac:dyDescent="0.25">
      <c r="A168"/>
      <c r="B168"/>
      <c r="C168"/>
      <c r="D168"/>
      <c r="E168"/>
      <c r="F168"/>
      <c r="G168"/>
      <c r="H168"/>
      <c r="I168"/>
      <c r="J168"/>
      <c r="K168"/>
      <c r="L168"/>
      <c r="M168"/>
      <c r="N168"/>
      <c r="O168"/>
      <c r="P168"/>
      <c r="Q168"/>
    </row>
    <row r="169" spans="1:17" ht="12.75" customHeight="1" x14ac:dyDescent="0.25">
      <c r="A169"/>
      <c r="B169"/>
      <c r="C169"/>
      <c r="D169"/>
      <c r="E169"/>
      <c r="F169"/>
      <c r="G169"/>
      <c r="H169"/>
      <c r="I169"/>
      <c r="J169"/>
      <c r="K169"/>
      <c r="L169"/>
      <c r="M169"/>
      <c r="N169"/>
      <c r="O169"/>
      <c r="P169"/>
      <c r="Q169"/>
    </row>
    <row r="170" spans="1:17" ht="12.75" customHeight="1" x14ac:dyDescent="0.25">
      <c r="A170"/>
      <c r="B170"/>
      <c r="C170"/>
      <c r="D170"/>
      <c r="E170"/>
      <c r="F170"/>
      <c r="G170"/>
      <c r="H170"/>
      <c r="I170"/>
      <c r="J170"/>
      <c r="K170"/>
      <c r="L170"/>
      <c r="M170"/>
      <c r="N170"/>
      <c r="O170"/>
      <c r="P170"/>
      <c r="Q170"/>
    </row>
    <row r="171" spans="1:17" ht="12.75" customHeight="1" x14ac:dyDescent="0.25">
      <c r="A171"/>
      <c r="B171"/>
      <c r="C171"/>
      <c r="D171"/>
      <c r="E171"/>
      <c r="F171"/>
      <c r="G171"/>
      <c r="H171"/>
      <c r="I171"/>
      <c r="J171"/>
      <c r="K171"/>
      <c r="L171"/>
      <c r="M171"/>
      <c r="N171"/>
      <c r="O171"/>
      <c r="P171"/>
      <c r="Q171"/>
    </row>
    <row r="172" spans="1:17" ht="12.75" customHeight="1" x14ac:dyDescent="0.25">
      <c r="A172"/>
      <c r="B172"/>
      <c r="C172"/>
      <c r="D172"/>
      <c r="E172"/>
      <c r="F172"/>
      <c r="G172"/>
      <c r="H172"/>
      <c r="I172"/>
      <c r="J172"/>
      <c r="K172"/>
      <c r="L172"/>
      <c r="M172"/>
      <c r="N172"/>
      <c r="O172"/>
      <c r="P172"/>
      <c r="Q172"/>
    </row>
    <row r="173" spans="1:17" ht="12.75" customHeight="1" x14ac:dyDescent="0.25">
      <c r="A173"/>
      <c r="B173"/>
      <c r="C173"/>
      <c r="D173"/>
      <c r="E173"/>
      <c r="F173"/>
      <c r="G173"/>
      <c r="H173"/>
      <c r="I173"/>
      <c r="J173"/>
      <c r="K173"/>
      <c r="L173"/>
      <c r="M173"/>
      <c r="N173"/>
      <c r="O173"/>
      <c r="P173"/>
      <c r="Q173"/>
    </row>
    <row r="174" spans="1:17" ht="12.75" customHeight="1" x14ac:dyDescent="0.25">
      <c r="A174"/>
      <c r="B174"/>
      <c r="C174"/>
      <c r="D174"/>
      <c r="E174"/>
      <c r="F174"/>
      <c r="G174"/>
      <c r="H174"/>
      <c r="I174"/>
      <c r="J174"/>
      <c r="K174"/>
      <c r="L174"/>
      <c r="M174"/>
      <c r="N174"/>
      <c r="O174"/>
      <c r="P174"/>
      <c r="Q174"/>
    </row>
    <row r="175" spans="1:17" ht="12.75" customHeight="1" x14ac:dyDescent="0.25">
      <c r="A175"/>
      <c r="B175"/>
      <c r="C175"/>
      <c r="D175"/>
      <c r="E175"/>
      <c r="F175"/>
      <c r="G175"/>
      <c r="H175"/>
      <c r="I175"/>
      <c r="J175"/>
      <c r="K175"/>
      <c r="L175"/>
      <c r="M175"/>
      <c r="N175"/>
      <c r="O175"/>
      <c r="P175"/>
      <c r="Q175"/>
    </row>
    <row r="176" spans="1:17" ht="12.75" customHeight="1" x14ac:dyDescent="0.25">
      <c r="A176"/>
      <c r="B176"/>
      <c r="C176"/>
      <c r="D176"/>
      <c r="E176"/>
      <c r="F176"/>
      <c r="G176"/>
      <c r="H176"/>
      <c r="I176"/>
      <c r="J176"/>
      <c r="K176"/>
      <c r="L176"/>
      <c r="M176"/>
      <c r="N176"/>
      <c r="O176"/>
      <c r="P176"/>
      <c r="Q176"/>
    </row>
    <row r="177" spans="1:17" ht="12.75" customHeight="1" x14ac:dyDescent="0.25">
      <c r="A177"/>
      <c r="B177"/>
      <c r="C177"/>
      <c r="D177"/>
      <c r="E177"/>
      <c r="F177"/>
      <c r="G177"/>
      <c r="H177"/>
      <c r="I177"/>
      <c r="J177"/>
      <c r="K177"/>
      <c r="L177"/>
      <c r="M177"/>
      <c r="N177"/>
      <c r="O177"/>
      <c r="P177"/>
      <c r="Q177"/>
    </row>
    <row r="178" spans="1:17" ht="12.75" customHeight="1" x14ac:dyDescent="0.25">
      <c r="A178"/>
      <c r="B178"/>
      <c r="C178"/>
      <c r="D178"/>
      <c r="E178"/>
      <c r="F178"/>
      <c r="G178"/>
      <c r="H178"/>
      <c r="I178"/>
      <c r="J178"/>
      <c r="K178"/>
      <c r="L178"/>
      <c r="M178"/>
      <c r="N178"/>
      <c r="O178"/>
      <c r="P178"/>
      <c r="Q178"/>
    </row>
    <row r="179" spans="1:17" ht="12.75" customHeight="1" x14ac:dyDescent="0.25">
      <c r="A179"/>
      <c r="B179"/>
      <c r="C179"/>
      <c r="D179"/>
      <c r="E179"/>
      <c r="F179"/>
      <c r="G179"/>
      <c r="H179"/>
      <c r="I179"/>
      <c r="J179"/>
      <c r="K179"/>
      <c r="L179"/>
      <c r="M179"/>
      <c r="N179"/>
      <c r="O179"/>
      <c r="P179"/>
      <c r="Q179"/>
    </row>
    <row r="180" spans="1:17" ht="12.75" customHeight="1" x14ac:dyDescent="0.25">
      <c r="A180"/>
      <c r="B180"/>
      <c r="C180"/>
      <c r="D180"/>
      <c r="E180"/>
      <c r="F180"/>
      <c r="G180"/>
      <c r="H180"/>
      <c r="I180"/>
      <c r="J180"/>
      <c r="K180"/>
      <c r="L180"/>
      <c r="M180"/>
      <c r="N180"/>
      <c r="O180"/>
      <c r="P180"/>
      <c r="Q180"/>
    </row>
    <row r="181" spans="1:17" ht="12.75" customHeight="1" x14ac:dyDescent="0.25">
      <c r="A181"/>
      <c r="B181"/>
      <c r="C181"/>
      <c r="D181"/>
      <c r="E181"/>
      <c r="F181"/>
      <c r="G181"/>
      <c r="H181"/>
      <c r="I181"/>
      <c r="J181"/>
      <c r="K181"/>
      <c r="L181"/>
      <c r="M181"/>
      <c r="N181"/>
      <c r="O181"/>
      <c r="P181"/>
      <c r="Q181"/>
    </row>
    <row r="182" spans="1:17" ht="12.75" customHeight="1" x14ac:dyDescent="0.25">
      <c r="A182"/>
      <c r="B182"/>
      <c r="C182"/>
      <c r="D182"/>
      <c r="E182"/>
      <c r="F182"/>
      <c r="G182"/>
      <c r="H182"/>
      <c r="I182"/>
      <c r="J182"/>
      <c r="K182"/>
      <c r="L182"/>
      <c r="M182"/>
      <c r="N182"/>
      <c r="O182"/>
      <c r="P182"/>
      <c r="Q182"/>
    </row>
    <row r="183" spans="1:17" ht="12.75" customHeight="1" x14ac:dyDescent="0.25">
      <c r="A183"/>
      <c r="B183"/>
      <c r="C183"/>
      <c r="D183"/>
      <c r="E183"/>
      <c r="F183"/>
      <c r="G183"/>
      <c r="H183"/>
      <c r="I183"/>
      <c r="J183"/>
      <c r="K183"/>
      <c r="L183"/>
      <c r="M183"/>
      <c r="N183"/>
      <c r="O183"/>
      <c r="P183"/>
      <c r="Q183"/>
    </row>
    <row r="184" spans="1:17" ht="12.75" customHeight="1" x14ac:dyDescent="0.25">
      <c r="A184"/>
      <c r="B184"/>
      <c r="C184"/>
      <c r="D184"/>
      <c r="E184"/>
      <c r="F184"/>
      <c r="G184"/>
      <c r="H184"/>
      <c r="I184"/>
      <c r="J184"/>
      <c r="K184"/>
      <c r="L184"/>
      <c r="M184"/>
      <c r="N184"/>
      <c r="O184"/>
      <c r="P184"/>
      <c r="Q184"/>
    </row>
    <row r="185" spans="1:17" ht="12.75" customHeight="1" x14ac:dyDescent="0.25">
      <c r="A185"/>
      <c r="B185"/>
      <c r="C185"/>
      <c r="D185"/>
      <c r="E185"/>
      <c r="F185"/>
      <c r="G185"/>
      <c r="H185"/>
      <c r="I185"/>
      <c r="J185"/>
      <c r="K185"/>
      <c r="L185"/>
      <c r="M185"/>
      <c r="N185"/>
      <c r="O185"/>
      <c r="P185"/>
      <c r="Q185"/>
    </row>
    <row r="186" spans="1:17" ht="12.75" customHeight="1" x14ac:dyDescent="0.25">
      <c r="A186"/>
      <c r="B186"/>
      <c r="C186"/>
      <c r="D186"/>
      <c r="E186"/>
      <c r="F186"/>
      <c r="G186"/>
      <c r="H186"/>
      <c r="I186"/>
      <c r="J186"/>
      <c r="K186"/>
      <c r="L186"/>
      <c r="M186"/>
      <c r="N186"/>
      <c r="O186"/>
      <c r="P186"/>
      <c r="Q186"/>
    </row>
    <row r="187" spans="1:17" ht="12.75" customHeight="1" x14ac:dyDescent="0.25">
      <c r="A187"/>
      <c r="B187"/>
      <c r="C187"/>
      <c r="D187"/>
      <c r="E187"/>
      <c r="F187"/>
      <c r="G187"/>
      <c r="H187"/>
      <c r="I187"/>
      <c r="J187"/>
      <c r="K187"/>
      <c r="L187"/>
      <c r="M187"/>
      <c r="N187"/>
      <c r="O187"/>
      <c r="P187"/>
      <c r="Q187"/>
    </row>
    <row r="188" spans="1:17" ht="12.75" customHeight="1" x14ac:dyDescent="0.25">
      <c r="A188"/>
      <c r="B188"/>
      <c r="C188"/>
      <c r="D188"/>
      <c r="E188"/>
      <c r="F188"/>
      <c r="G188"/>
      <c r="H188"/>
      <c r="I188"/>
      <c r="J188"/>
      <c r="K188"/>
      <c r="L188"/>
      <c r="M188"/>
      <c r="N188"/>
      <c r="O188"/>
      <c r="P188"/>
      <c r="Q188"/>
    </row>
    <row r="189" spans="1:17" ht="12.75" customHeight="1" x14ac:dyDescent="0.25">
      <c r="A189"/>
      <c r="B189"/>
      <c r="C189"/>
      <c r="D189"/>
      <c r="E189"/>
      <c r="F189"/>
      <c r="G189"/>
      <c r="H189"/>
      <c r="I189"/>
      <c r="J189"/>
      <c r="K189"/>
      <c r="L189"/>
      <c r="M189"/>
      <c r="N189"/>
      <c r="O189"/>
      <c r="P189"/>
      <c r="Q189"/>
    </row>
    <row r="190" spans="1:17" ht="12.75" customHeight="1" x14ac:dyDescent="0.25">
      <c r="A190"/>
      <c r="B190"/>
      <c r="C190"/>
      <c r="D190"/>
      <c r="E190"/>
      <c r="F190"/>
      <c r="G190"/>
      <c r="H190"/>
      <c r="I190"/>
      <c r="J190"/>
      <c r="K190"/>
      <c r="L190"/>
      <c r="M190"/>
      <c r="N190"/>
      <c r="O190"/>
      <c r="P190"/>
      <c r="Q190"/>
    </row>
    <row r="191" spans="1:17" ht="12.75" customHeight="1" x14ac:dyDescent="0.25">
      <c r="A191"/>
      <c r="B191"/>
      <c r="C191"/>
      <c r="D191"/>
      <c r="E191"/>
      <c r="F191"/>
      <c r="G191"/>
      <c r="H191"/>
      <c r="I191"/>
      <c r="J191"/>
      <c r="K191"/>
      <c r="L191"/>
      <c r="M191"/>
      <c r="N191"/>
      <c r="O191"/>
      <c r="P191"/>
      <c r="Q191"/>
    </row>
    <row r="192" spans="1:17" ht="12.75" customHeight="1" x14ac:dyDescent="0.25">
      <c r="A192"/>
      <c r="B192"/>
      <c r="C192"/>
      <c r="D192"/>
      <c r="E192"/>
      <c r="F192"/>
      <c r="G192"/>
      <c r="H192"/>
      <c r="I192"/>
      <c r="J192"/>
      <c r="K192"/>
      <c r="L192"/>
      <c r="M192"/>
      <c r="N192"/>
      <c r="O192"/>
      <c r="P192"/>
      <c r="Q192"/>
    </row>
    <row r="193" spans="1:17" ht="12.75" customHeight="1" x14ac:dyDescent="0.25">
      <c r="A193"/>
      <c r="B193"/>
      <c r="C193"/>
      <c r="D193"/>
      <c r="E193"/>
      <c r="F193"/>
      <c r="G193"/>
      <c r="H193"/>
      <c r="I193"/>
      <c r="J193"/>
      <c r="K193"/>
      <c r="L193"/>
      <c r="M193"/>
      <c r="N193"/>
      <c r="O193"/>
      <c r="P193"/>
      <c r="Q193"/>
    </row>
    <row r="194" spans="1:17" ht="12.75" customHeight="1" x14ac:dyDescent="0.25">
      <c r="A194"/>
      <c r="B194"/>
      <c r="C194"/>
      <c r="D194"/>
      <c r="E194"/>
      <c r="F194"/>
      <c r="G194"/>
      <c r="H194"/>
      <c r="I194"/>
      <c r="J194"/>
      <c r="K194"/>
      <c r="L194"/>
      <c r="M194"/>
      <c r="N194"/>
      <c r="O194"/>
      <c r="P194"/>
      <c r="Q194"/>
    </row>
    <row r="195" spans="1:17" ht="12.75" customHeight="1" x14ac:dyDescent="0.25">
      <c r="A195"/>
      <c r="B195"/>
      <c r="C195"/>
      <c r="D195"/>
      <c r="E195"/>
      <c r="F195"/>
      <c r="G195"/>
      <c r="H195"/>
      <c r="I195"/>
      <c r="J195"/>
      <c r="K195"/>
      <c r="L195"/>
      <c r="M195"/>
      <c r="N195"/>
      <c r="O195"/>
      <c r="P195"/>
      <c r="Q195"/>
    </row>
    <row r="196" spans="1:17" ht="12.75" customHeight="1" x14ac:dyDescent="0.25">
      <c r="A196"/>
      <c r="B196"/>
      <c r="C196"/>
      <c r="D196"/>
      <c r="E196"/>
      <c r="F196"/>
      <c r="G196"/>
      <c r="H196"/>
      <c r="I196"/>
      <c r="J196"/>
      <c r="K196"/>
      <c r="L196"/>
      <c r="M196"/>
      <c r="N196"/>
      <c r="O196"/>
      <c r="P196"/>
      <c r="Q196"/>
    </row>
    <row r="197" spans="1:17" ht="12.75" customHeight="1" x14ac:dyDescent="0.25">
      <c r="A197"/>
      <c r="B197"/>
      <c r="C197"/>
      <c r="D197"/>
      <c r="E197"/>
      <c r="F197"/>
      <c r="G197"/>
      <c r="H197"/>
      <c r="I197"/>
      <c r="J197"/>
      <c r="K197"/>
      <c r="L197"/>
      <c r="M197"/>
      <c r="N197"/>
      <c r="O197"/>
      <c r="P197"/>
      <c r="Q197"/>
    </row>
    <row r="198" spans="1:17" ht="12.75" customHeight="1" x14ac:dyDescent="0.25">
      <c r="A198"/>
      <c r="B198"/>
      <c r="C198"/>
      <c r="D198"/>
      <c r="E198"/>
      <c r="F198"/>
      <c r="G198"/>
      <c r="H198"/>
      <c r="I198"/>
      <c r="J198"/>
      <c r="K198"/>
      <c r="L198"/>
      <c r="M198"/>
      <c r="N198"/>
      <c r="O198"/>
      <c r="P198"/>
      <c r="Q198"/>
    </row>
    <row r="199" spans="1:17" ht="12.75" customHeight="1" x14ac:dyDescent="0.25">
      <c r="A199"/>
      <c r="B199"/>
      <c r="C199"/>
      <c r="D199"/>
      <c r="E199"/>
      <c r="F199"/>
      <c r="G199"/>
      <c r="H199"/>
      <c r="I199"/>
      <c r="J199"/>
      <c r="K199"/>
      <c r="L199"/>
      <c r="M199"/>
      <c r="N199"/>
      <c r="O199"/>
      <c r="P199"/>
      <c r="Q199"/>
    </row>
    <row r="200" spans="1:17" ht="12.75" customHeight="1" x14ac:dyDescent="0.25">
      <c r="A200"/>
      <c r="B200"/>
      <c r="C200"/>
      <c r="D200"/>
      <c r="E200"/>
      <c r="F200"/>
      <c r="G200"/>
      <c r="H200"/>
      <c r="I200"/>
      <c r="J200"/>
      <c r="K200"/>
      <c r="L200"/>
      <c r="M200"/>
      <c r="N200"/>
      <c r="O200"/>
      <c r="P200"/>
      <c r="Q200"/>
    </row>
    <row r="201" spans="1:17" ht="12.75" customHeight="1" x14ac:dyDescent="0.25">
      <c r="A201"/>
      <c r="B201"/>
      <c r="C201"/>
      <c r="D201"/>
      <c r="E201"/>
      <c r="F201"/>
      <c r="G201"/>
      <c r="H201"/>
      <c r="I201"/>
      <c r="J201"/>
      <c r="K201"/>
      <c r="L201"/>
      <c r="M201"/>
      <c r="N201"/>
      <c r="O201"/>
      <c r="P201"/>
      <c r="Q201"/>
    </row>
    <row r="202" spans="1:17" ht="12.75" customHeight="1" x14ac:dyDescent="0.25">
      <c r="A202"/>
      <c r="B202"/>
      <c r="C202"/>
      <c r="D202"/>
      <c r="E202"/>
      <c r="F202"/>
      <c r="G202"/>
      <c r="H202"/>
      <c r="I202"/>
      <c r="J202"/>
      <c r="K202"/>
      <c r="L202"/>
      <c r="M202"/>
      <c r="N202"/>
      <c r="O202"/>
      <c r="P202"/>
      <c r="Q202"/>
    </row>
    <row r="203" spans="1:17" ht="12.75" customHeight="1" x14ac:dyDescent="0.25">
      <c r="A203"/>
      <c r="B203"/>
      <c r="C203"/>
      <c r="D203"/>
      <c r="E203"/>
      <c r="F203"/>
      <c r="G203"/>
      <c r="H203"/>
      <c r="I203"/>
      <c r="J203"/>
      <c r="K203"/>
      <c r="L203"/>
      <c r="M203"/>
      <c r="N203"/>
      <c r="O203"/>
      <c r="P203"/>
      <c r="Q203"/>
    </row>
    <row r="204" spans="1:17" ht="12.75" customHeight="1" x14ac:dyDescent="0.25">
      <c r="A204"/>
      <c r="B204"/>
      <c r="C204"/>
      <c r="D204"/>
      <c r="E204"/>
      <c r="F204"/>
      <c r="G204"/>
      <c r="H204"/>
      <c r="I204"/>
      <c r="J204"/>
      <c r="K204"/>
      <c r="L204"/>
      <c r="M204"/>
      <c r="N204"/>
      <c r="O204"/>
      <c r="P204"/>
      <c r="Q204"/>
    </row>
    <row r="205" spans="1:17" ht="12.75" customHeight="1" x14ac:dyDescent="0.25">
      <c r="A205"/>
      <c r="B205"/>
      <c r="C205"/>
      <c r="D205"/>
      <c r="E205"/>
      <c r="F205"/>
      <c r="G205"/>
      <c r="H205"/>
      <c r="I205"/>
      <c r="J205"/>
      <c r="K205"/>
      <c r="L205"/>
      <c r="M205"/>
      <c r="N205"/>
      <c r="O205"/>
      <c r="P205"/>
      <c r="Q205"/>
    </row>
    <row r="206" spans="1:17" ht="12.75" customHeight="1" x14ac:dyDescent="0.25">
      <c r="A206"/>
      <c r="B206"/>
      <c r="C206"/>
      <c r="D206"/>
      <c r="E206"/>
      <c r="F206"/>
      <c r="G206"/>
      <c r="H206"/>
      <c r="I206"/>
      <c r="J206"/>
      <c r="K206"/>
      <c r="L206"/>
      <c r="M206"/>
      <c r="N206"/>
      <c r="O206"/>
      <c r="P206"/>
      <c r="Q206"/>
    </row>
    <row r="207" spans="1:17" ht="12.75" customHeight="1" x14ac:dyDescent="0.25">
      <c r="A207"/>
      <c r="B207"/>
      <c r="C207"/>
      <c r="D207"/>
      <c r="E207"/>
      <c r="F207"/>
      <c r="G207"/>
      <c r="H207"/>
      <c r="I207"/>
      <c r="J207"/>
      <c r="K207"/>
      <c r="L207"/>
      <c r="M207"/>
      <c r="N207"/>
      <c r="O207"/>
      <c r="P207"/>
      <c r="Q207"/>
    </row>
    <row r="208" spans="1:17" ht="12.75" customHeight="1" x14ac:dyDescent="0.25">
      <c r="A208"/>
      <c r="B208"/>
      <c r="C208"/>
      <c r="D208"/>
      <c r="E208"/>
      <c r="F208"/>
      <c r="G208"/>
      <c r="H208"/>
      <c r="I208"/>
      <c r="J208"/>
      <c r="K208"/>
      <c r="L208"/>
      <c r="M208"/>
      <c r="N208"/>
      <c r="O208"/>
      <c r="P208"/>
      <c r="Q208"/>
    </row>
    <row r="209" spans="1:17" ht="12.75" customHeight="1" x14ac:dyDescent="0.25">
      <c r="A209"/>
      <c r="B209"/>
      <c r="C209"/>
      <c r="D209"/>
      <c r="E209"/>
      <c r="F209"/>
      <c r="G209"/>
      <c r="H209"/>
      <c r="I209"/>
      <c r="J209"/>
      <c r="K209"/>
      <c r="L209"/>
      <c r="M209"/>
      <c r="N209"/>
      <c r="O209"/>
      <c r="P209"/>
      <c r="Q209"/>
    </row>
    <row r="210" spans="1:17" ht="12.75" customHeight="1" x14ac:dyDescent="0.25">
      <c r="A210"/>
      <c r="B210"/>
      <c r="C210"/>
      <c r="D210"/>
      <c r="E210"/>
      <c r="F210"/>
      <c r="G210"/>
      <c r="H210"/>
      <c r="I210"/>
      <c r="J210"/>
      <c r="K210"/>
      <c r="L210"/>
      <c r="M210"/>
      <c r="N210"/>
      <c r="O210"/>
      <c r="P210"/>
      <c r="Q210"/>
    </row>
    <row r="211" spans="1:17" ht="12.75" customHeight="1" x14ac:dyDescent="0.25">
      <c r="A211"/>
      <c r="B211"/>
      <c r="C211"/>
      <c r="D211"/>
      <c r="E211"/>
      <c r="F211"/>
      <c r="G211"/>
      <c r="H211"/>
      <c r="I211"/>
      <c r="J211"/>
      <c r="K211"/>
      <c r="L211"/>
      <c r="M211"/>
      <c r="N211"/>
      <c r="O211"/>
      <c r="P211"/>
      <c r="Q211"/>
    </row>
    <row r="212" spans="1:17" ht="12.75" customHeight="1" x14ac:dyDescent="0.25">
      <c r="A212"/>
      <c r="B212"/>
      <c r="C212"/>
      <c r="D212"/>
      <c r="E212"/>
      <c r="F212"/>
      <c r="G212"/>
      <c r="H212"/>
      <c r="I212"/>
      <c r="J212"/>
      <c r="K212"/>
      <c r="L212"/>
      <c r="M212"/>
      <c r="N212"/>
      <c r="O212"/>
      <c r="P212"/>
      <c r="Q212"/>
    </row>
    <row r="213" spans="1:17" ht="12.75" customHeight="1" x14ac:dyDescent="0.25">
      <c r="A213"/>
      <c r="B213"/>
      <c r="C213"/>
      <c r="D213"/>
      <c r="E213"/>
      <c r="F213"/>
      <c r="G213"/>
      <c r="H213"/>
      <c r="I213"/>
      <c r="J213"/>
      <c r="K213"/>
      <c r="L213"/>
      <c r="M213"/>
      <c r="N213"/>
      <c r="O213"/>
      <c r="P213"/>
      <c r="Q213"/>
    </row>
    <row r="214" spans="1:17" ht="12.75" customHeight="1" x14ac:dyDescent="0.25">
      <c r="A214"/>
      <c r="B214"/>
      <c r="C214"/>
      <c r="D214"/>
      <c r="E214"/>
      <c r="F214"/>
      <c r="G214"/>
      <c r="H214"/>
      <c r="I214"/>
      <c r="J214"/>
      <c r="K214"/>
      <c r="L214"/>
      <c r="M214"/>
      <c r="N214"/>
      <c r="O214"/>
      <c r="P214"/>
      <c r="Q214"/>
    </row>
    <row r="215" spans="1:17" ht="12.75" customHeight="1" x14ac:dyDescent="0.25">
      <c r="A215"/>
      <c r="B215"/>
      <c r="C215"/>
      <c r="D215"/>
      <c r="E215"/>
      <c r="F215"/>
      <c r="G215"/>
      <c r="H215"/>
      <c r="I215"/>
      <c r="J215"/>
      <c r="K215"/>
      <c r="L215"/>
      <c r="M215"/>
      <c r="N215"/>
      <c r="O215"/>
      <c r="P215"/>
      <c r="Q215"/>
    </row>
    <row r="216" spans="1:17" ht="12.75" customHeight="1" x14ac:dyDescent="0.25">
      <c r="A216"/>
      <c r="B216"/>
      <c r="C216"/>
      <c r="D216"/>
      <c r="E216"/>
      <c r="F216"/>
      <c r="G216"/>
      <c r="H216"/>
      <c r="I216"/>
      <c r="J216"/>
      <c r="K216"/>
      <c r="L216"/>
      <c r="M216"/>
      <c r="N216"/>
      <c r="O216"/>
      <c r="P216"/>
      <c r="Q216"/>
    </row>
    <row r="217" spans="1:17" ht="12.75" customHeight="1" x14ac:dyDescent="0.25">
      <c r="A217"/>
      <c r="B217"/>
      <c r="C217"/>
      <c r="D217"/>
      <c r="E217"/>
      <c r="F217"/>
      <c r="G217"/>
      <c r="H217"/>
      <c r="I217"/>
      <c r="J217"/>
      <c r="K217"/>
      <c r="L217"/>
      <c r="M217"/>
      <c r="N217"/>
      <c r="O217"/>
      <c r="P217"/>
      <c r="Q217"/>
    </row>
    <row r="218" spans="1:17" ht="12.75" customHeight="1" x14ac:dyDescent="0.25">
      <c r="A218"/>
      <c r="B218"/>
      <c r="C218"/>
      <c r="D218"/>
      <c r="E218"/>
      <c r="F218"/>
      <c r="G218"/>
      <c r="H218"/>
      <c r="I218"/>
      <c r="J218"/>
      <c r="K218"/>
      <c r="L218"/>
      <c r="M218"/>
      <c r="N218"/>
      <c r="O218"/>
      <c r="P218"/>
      <c r="Q218"/>
    </row>
    <row r="219" spans="1:17" ht="12.75" customHeight="1" x14ac:dyDescent="0.25">
      <c r="A219"/>
      <c r="B219"/>
      <c r="C219"/>
      <c r="D219"/>
      <c r="E219"/>
      <c r="F219"/>
      <c r="G219"/>
      <c r="H219"/>
      <c r="I219"/>
      <c r="J219"/>
      <c r="K219"/>
      <c r="L219"/>
      <c r="M219"/>
      <c r="N219"/>
      <c r="O219"/>
      <c r="P219"/>
      <c r="Q219"/>
    </row>
    <row r="220" spans="1:17" ht="12.75" customHeight="1" x14ac:dyDescent="0.25">
      <c r="A220"/>
      <c r="B220"/>
      <c r="C220"/>
      <c r="D220"/>
      <c r="E220"/>
      <c r="F220"/>
      <c r="G220"/>
      <c r="H220"/>
      <c r="I220"/>
      <c r="J220"/>
      <c r="K220"/>
      <c r="L220"/>
      <c r="M220"/>
      <c r="N220"/>
      <c r="O220"/>
      <c r="P220"/>
      <c r="Q220"/>
    </row>
    <row r="221" spans="1:17" ht="12.75" customHeight="1" x14ac:dyDescent="0.25">
      <c r="A221"/>
      <c r="B221"/>
      <c r="C221"/>
      <c r="D221"/>
      <c r="E221"/>
      <c r="F221"/>
      <c r="G221"/>
      <c r="H221"/>
      <c r="I221"/>
      <c r="J221"/>
      <c r="K221"/>
      <c r="L221"/>
      <c r="M221"/>
      <c r="N221"/>
      <c r="O221"/>
      <c r="P221"/>
      <c r="Q221"/>
    </row>
    <row r="222" spans="1:17" ht="12.75" customHeight="1" x14ac:dyDescent="0.25">
      <c r="A222"/>
      <c r="B222"/>
      <c r="C222"/>
      <c r="D222"/>
      <c r="E222"/>
      <c r="F222"/>
      <c r="G222"/>
      <c r="H222"/>
      <c r="I222"/>
      <c r="J222"/>
      <c r="K222"/>
      <c r="L222"/>
      <c r="M222"/>
      <c r="N222"/>
      <c r="O222"/>
      <c r="P222"/>
      <c r="Q222"/>
    </row>
    <row r="223" spans="1:17" ht="12.75" customHeight="1" x14ac:dyDescent="0.25">
      <c r="A223"/>
      <c r="B223"/>
      <c r="C223"/>
      <c r="D223"/>
      <c r="E223"/>
      <c r="F223"/>
      <c r="G223"/>
      <c r="H223"/>
      <c r="I223"/>
      <c r="J223"/>
      <c r="K223"/>
      <c r="L223"/>
      <c r="M223"/>
      <c r="N223"/>
      <c r="O223"/>
      <c r="P223"/>
      <c r="Q223"/>
    </row>
    <row r="224" spans="1:17" ht="12.75" customHeight="1" x14ac:dyDescent="0.25">
      <c r="A224"/>
      <c r="B224"/>
      <c r="C224"/>
      <c r="D224"/>
      <c r="E224"/>
      <c r="F224"/>
      <c r="G224"/>
      <c r="H224"/>
      <c r="I224"/>
      <c r="J224"/>
      <c r="K224"/>
      <c r="L224"/>
      <c r="M224"/>
      <c r="N224"/>
      <c r="O224"/>
      <c r="P224"/>
      <c r="Q224"/>
    </row>
    <row r="225" spans="1:17" ht="12.75" customHeight="1" x14ac:dyDescent="0.25">
      <c r="A225"/>
      <c r="B225"/>
      <c r="C225"/>
      <c r="D225"/>
      <c r="E225"/>
      <c r="F225"/>
      <c r="G225"/>
      <c r="H225"/>
      <c r="I225"/>
      <c r="J225"/>
      <c r="K225"/>
      <c r="L225"/>
      <c r="M225"/>
      <c r="N225"/>
      <c r="O225"/>
      <c r="P225"/>
      <c r="Q225"/>
    </row>
    <row r="226" spans="1:17" ht="12.75" customHeight="1" x14ac:dyDescent="0.25">
      <c r="A226"/>
      <c r="B226"/>
      <c r="C226"/>
      <c r="D226"/>
      <c r="E226"/>
      <c r="F226"/>
      <c r="G226"/>
      <c r="H226"/>
      <c r="I226"/>
      <c r="J226"/>
      <c r="K226"/>
      <c r="L226"/>
      <c r="M226"/>
      <c r="N226"/>
      <c r="O226"/>
      <c r="P226"/>
      <c r="Q226"/>
    </row>
    <row r="227" spans="1:17" ht="12.75" customHeight="1" x14ac:dyDescent="0.25">
      <c r="A227"/>
      <c r="B227"/>
      <c r="C227"/>
      <c r="D227"/>
      <c r="E227"/>
      <c r="F227"/>
      <c r="G227"/>
      <c r="H227"/>
      <c r="I227"/>
      <c r="J227"/>
      <c r="K227"/>
      <c r="L227"/>
      <c r="M227"/>
      <c r="N227"/>
      <c r="O227"/>
      <c r="P227"/>
      <c r="Q227"/>
    </row>
    <row r="228" spans="1:17" ht="12.75" customHeight="1" x14ac:dyDescent="0.25">
      <c r="A228"/>
      <c r="B228"/>
      <c r="C228"/>
      <c r="D228"/>
      <c r="E228"/>
      <c r="F228"/>
      <c r="G228"/>
      <c r="H228"/>
      <c r="I228"/>
      <c r="J228"/>
      <c r="K228"/>
      <c r="L228"/>
      <c r="M228"/>
      <c r="N228"/>
      <c r="O228"/>
      <c r="P228"/>
      <c r="Q228"/>
    </row>
    <row r="229" spans="1:17" ht="12.75" customHeight="1" x14ac:dyDescent="0.25">
      <c r="A229"/>
      <c r="B229"/>
      <c r="C229"/>
      <c r="D229"/>
      <c r="E229"/>
      <c r="F229"/>
      <c r="G229"/>
      <c r="H229"/>
      <c r="I229"/>
      <c r="J229"/>
      <c r="K229"/>
      <c r="L229"/>
      <c r="M229"/>
      <c r="N229"/>
      <c r="O229"/>
      <c r="P229"/>
      <c r="Q229"/>
    </row>
    <row r="230" spans="1:17" ht="12.75" customHeight="1" x14ac:dyDescent="0.25">
      <c r="A230"/>
      <c r="B230"/>
      <c r="C230"/>
      <c r="D230"/>
      <c r="E230"/>
      <c r="F230"/>
      <c r="G230"/>
      <c r="H230"/>
      <c r="I230"/>
      <c r="J230"/>
      <c r="K230"/>
      <c r="L230"/>
      <c r="M230"/>
      <c r="N230"/>
      <c r="O230"/>
      <c r="P230"/>
      <c r="Q230"/>
    </row>
    <row r="231" spans="1:17" ht="12.75" customHeight="1" x14ac:dyDescent="0.25">
      <c r="A231"/>
      <c r="B231"/>
      <c r="C231"/>
      <c r="D231"/>
      <c r="E231"/>
      <c r="F231"/>
      <c r="G231"/>
      <c r="H231"/>
      <c r="I231"/>
      <c r="J231"/>
      <c r="K231"/>
      <c r="L231"/>
      <c r="M231"/>
      <c r="N231"/>
      <c r="O231"/>
      <c r="P231"/>
      <c r="Q231"/>
    </row>
    <row r="232" spans="1:17" ht="12.75" customHeight="1" x14ac:dyDescent="0.25">
      <c r="A232"/>
      <c r="B232"/>
      <c r="C232"/>
      <c r="D232"/>
      <c r="E232"/>
      <c r="F232"/>
      <c r="G232"/>
      <c r="H232"/>
      <c r="I232"/>
      <c r="J232"/>
      <c r="K232"/>
      <c r="L232"/>
      <c r="M232"/>
      <c r="N232"/>
      <c r="O232"/>
      <c r="P232"/>
      <c r="Q232"/>
    </row>
    <row r="233" spans="1:17" ht="12.75" customHeight="1" x14ac:dyDescent="0.25">
      <c r="A233"/>
      <c r="B233"/>
      <c r="C233"/>
      <c r="D233"/>
      <c r="E233"/>
      <c r="F233"/>
      <c r="G233"/>
      <c r="H233"/>
      <c r="I233"/>
      <c r="J233"/>
      <c r="K233"/>
      <c r="L233"/>
      <c r="M233"/>
      <c r="N233"/>
      <c r="O233"/>
      <c r="P233"/>
      <c r="Q233"/>
    </row>
    <row r="234" spans="1:17" ht="12.75" customHeight="1" x14ac:dyDescent="0.25">
      <c r="A234"/>
      <c r="B234"/>
      <c r="C234"/>
      <c r="D234"/>
      <c r="E234"/>
      <c r="F234"/>
      <c r="G234"/>
      <c r="H234"/>
      <c r="I234"/>
      <c r="J234"/>
      <c r="K234"/>
      <c r="L234"/>
      <c r="M234"/>
      <c r="N234"/>
      <c r="O234"/>
      <c r="P234"/>
      <c r="Q234"/>
    </row>
    <row r="235" spans="1:17" ht="12.75" customHeight="1" x14ac:dyDescent="0.25">
      <c r="A235"/>
      <c r="B235"/>
      <c r="C235"/>
      <c r="D235"/>
      <c r="E235"/>
      <c r="F235"/>
      <c r="G235"/>
      <c r="H235"/>
      <c r="I235"/>
      <c r="J235"/>
      <c r="K235"/>
      <c r="L235"/>
      <c r="M235"/>
      <c r="N235"/>
      <c r="O235"/>
      <c r="P235"/>
      <c r="Q235"/>
    </row>
    <row r="236" spans="1:17" ht="12.75" customHeight="1" x14ac:dyDescent="0.25">
      <c r="A236"/>
      <c r="B236"/>
      <c r="C236"/>
      <c r="D236"/>
      <c r="E236"/>
      <c r="F236"/>
      <c r="G236"/>
      <c r="H236"/>
      <c r="I236"/>
      <c r="J236"/>
      <c r="K236"/>
      <c r="L236"/>
      <c r="M236"/>
      <c r="N236"/>
      <c r="O236"/>
      <c r="P236"/>
      <c r="Q236"/>
    </row>
    <row r="237" spans="1:17" ht="12.75" customHeight="1" x14ac:dyDescent="0.25">
      <c r="A237"/>
      <c r="B237"/>
      <c r="C237"/>
      <c r="D237"/>
      <c r="E237"/>
      <c r="F237"/>
      <c r="G237"/>
      <c r="H237"/>
      <c r="I237"/>
      <c r="J237"/>
      <c r="K237"/>
      <c r="L237"/>
      <c r="M237"/>
      <c r="N237"/>
      <c r="O237"/>
      <c r="P237"/>
      <c r="Q237"/>
    </row>
    <row r="238" spans="1:17" ht="12.75" customHeight="1" x14ac:dyDescent="0.25">
      <c r="A238"/>
      <c r="B238"/>
      <c r="C238"/>
      <c r="D238"/>
      <c r="E238"/>
      <c r="F238"/>
      <c r="G238"/>
      <c r="H238"/>
      <c r="I238"/>
      <c r="J238"/>
      <c r="K238"/>
      <c r="L238"/>
      <c r="M238"/>
      <c r="N238"/>
      <c r="O238"/>
      <c r="P238"/>
      <c r="Q238"/>
    </row>
    <row r="239" spans="1:17" ht="12.75" customHeight="1" x14ac:dyDescent="0.25">
      <c r="A239"/>
      <c r="B239"/>
      <c r="C239"/>
      <c r="D239"/>
      <c r="E239"/>
      <c r="F239"/>
      <c r="G239"/>
      <c r="H239"/>
      <c r="I239"/>
      <c r="J239"/>
      <c r="K239"/>
      <c r="L239"/>
      <c r="M239"/>
      <c r="N239"/>
      <c r="O239"/>
      <c r="P239"/>
      <c r="Q239"/>
    </row>
    <row r="240" spans="1:17" ht="12.75" customHeight="1" x14ac:dyDescent="0.25">
      <c r="A240"/>
      <c r="B240"/>
      <c r="C240"/>
      <c r="D240"/>
      <c r="E240"/>
      <c r="F240"/>
      <c r="G240"/>
      <c r="H240"/>
      <c r="I240"/>
      <c r="J240"/>
      <c r="K240"/>
      <c r="L240"/>
      <c r="M240"/>
      <c r="N240"/>
      <c r="O240"/>
      <c r="P240"/>
      <c r="Q240"/>
    </row>
    <row r="241" spans="1:17" ht="12.75" customHeight="1" x14ac:dyDescent="0.25">
      <c r="A241"/>
      <c r="B241"/>
      <c r="C241"/>
      <c r="D241"/>
      <c r="E241"/>
      <c r="F241"/>
      <c r="G241"/>
      <c r="H241"/>
      <c r="I241"/>
      <c r="J241"/>
      <c r="K241"/>
      <c r="L241"/>
      <c r="M241"/>
      <c r="N241"/>
      <c r="O241"/>
      <c r="P241"/>
      <c r="Q241"/>
    </row>
    <row r="242" spans="1:17" ht="12.75" customHeight="1" x14ac:dyDescent="0.25">
      <c r="A242"/>
      <c r="B242"/>
      <c r="C242"/>
      <c r="D242"/>
      <c r="E242"/>
      <c r="F242"/>
      <c r="G242"/>
      <c r="H242"/>
      <c r="I242"/>
      <c r="J242"/>
      <c r="K242"/>
      <c r="L242"/>
      <c r="M242"/>
      <c r="N242"/>
      <c r="O242"/>
      <c r="P242"/>
      <c r="Q242"/>
    </row>
    <row r="243" spans="1:17" ht="12.75" customHeight="1" x14ac:dyDescent="0.25">
      <c r="A243"/>
      <c r="B243"/>
      <c r="C243"/>
      <c r="D243"/>
      <c r="E243"/>
      <c r="F243"/>
      <c r="G243"/>
      <c r="H243"/>
      <c r="I243"/>
      <c r="J243"/>
      <c r="K243"/>
      <c r="L243"/>
      <c r="M243"/>
      <c r="N243"/>
      <c r="O243"/>
      <c r="P243"/>
      <c r="Q243"/>
    </row>
  </sheetData>
  <mergeCells count="3">
    <mergeCell ref="B4:C4"/>
    <mergeCell ref="E4:I4"/>
    <mergeCell ref="E5:F5"/>
  </mergeCells>
  <phoneticPr fontId="13" type="noConversion"/>
  <pageMargins left="0.70866141732283472" right="0.15748031496062992" top="0.98425196850393704" bottom="0.55118110236220474" header="0.51181102362204722" footer="0.51181102362204722"/>
  <pageSetup paperSize="9" scale="69" orientation="landscape" r:id="rId1"/>
  <headerFooter alignWithMargins="0">
    <oddHeader>&amp;R&amp;"Arial,Fet"REGIONAL STATISTIK</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Blad38">
    <pageSetUpPr fitToPage="1"/>
  </sheetPr>
  <dimension ref="A1:AC86"/>
  <sheetViews>
    <sheetView showGridLines="0" zoomScaleNormal="100" workbookViewId="0">
      <selection activeCell="H1" sqref="H1"/>
    </sheetView>
  </sheetViews>
  <sheetFormatPr defaultColWidth="9.33203125" defaultRowHeight="12.75" customHeight="1" x14ac:dyDescent="0.2"/>
  <cols>
    <col min="1" max="1" width="17.5546875" style="10" customWidth="1"/>
    <col min="2" max="3" width="11" style="9" customWidth="1"/>
    <col min="4" max="4" width="1.6640625" style="9" customWidth="1"/>
    <col min="5" max="6" width="11.33203125" style="10" customWidth="1"/>
    <col min="7" max="7" width="9.5546875" style="10" customWidth="1"/>
    <col min="8" max="8" width="11.88671875" style="10" customWidth="1"/>
    <col min="9" max="9" width="10.109375" style="10" customWidth="1"/>
    <col min="10" max="10" width="8.33203125" style="10" customWidth="1"/>
    <col min="11" max="11" width="12" style="10" customWidth="1"/>
    <col min="12" max="12" width="10.33203125" style="10" customWidth="1"/>
    <col min="13" max="13" width="10" style="10" customWidth="1"/>
    <col min="14" max="14" width="10.5546875" style="10" customWidth="1"/>
    <col min="15" max="16" width="12.33203125" style="10" bestFit="1" customWidth="1"/>
    <col min="17" max="17" width="9.33203125" style="10"/>
    <col min="18" max="18" width="13.5546875" style="10" customWidth="1"/>
    <col min="19" max="16384" width="9.33203125" style="10"/>
  </cols>
  <sheetData>
    <row r="1" spans="1:29" ht="12.75" customHeight="1" x14ac:dyDescent="0.25">
      <c r="A1" s="13" t="s">
        <v>492</v>
      </c>
    </row>
    <row r="2" spans="1:29" ht="12.75" customHeight="1" x14ac:dyDescent="0.2">
      <c r="A2" s="33" t="s">
        <v>493</v>
      </c>
    </row>
    <row r="3" spans="1:29" ht="12.75" customHeight="1" x14ac:dyDescent="0.25">
      <c r="A3" s="17"/>
      <c r="E3" s="17"/>
      <c r="F3" s="17"/>
      <c r="G3" s="17"/>
      <c r="K3" s="17"/>
      <c r="L3" s="17"/>
      <c r="P3" s="17"/>
      <c r="Q3" s="17"/>
      <c r="R3"/>
      <c r="S3"/>
      <c r="T3"/>
      <c r="U3"/>
    </row>
    <row r="4" spans="1:29" ht="12.75" customHeight="1" x14ac:dyDescent="0.25">
      <c r="A4" s="10" t="s">
        <v>95</v>
      </c>
      <c r="B4" s="736" t="s">
        <v>96</v>
      </c>
      <c r="C4" s="736"/>
      <c r="D4" s="151"/>
      <c r="E4" s="737" t="s">
        <v>195</v>
      </c>
      <c r="F4" s="737"/>
      <c r="G4" s="737"/>
      <c r="H4" s="737"/>
      <c r="I4" s="737"/>
      <c r="J4" s="152" t="s">
        <v>97</v>
      </c>
      <c r="K4" s="41" t="s">
        <v>98</v>
      </c>
      <c r="L4" s="41" t="s">
        <v>99</v>
      </c>
      <c r="M4" s="152" t="s">
        <v>100</v>
      </c>
      <c r="N4" s="152" t="s">
        <v>167</v>
      </c>
      <c r="O4" s="152" t="s">
        <v>168</v>
      </c>
      <c r="P4" s="40" t="s">
        <v>141</v>
      </c>
      <c r="Q4" s="153" t="s">
        <v>101</v>
      </c>
      <c r="R4" s="154"/>
      <c r="S4"/>
      <c r="T4"/>
      <c r="U4"/>
    </row>
    <row r="5" spans="1:29" ht="12.75" customHeight="1" x14ac:dyDescent="0.25">
      <c r="B5" s="155" t="s">
        <v>13</v>
      </c>
      <c r="C5" s="44" t="s">
        <v>382</v>
      </c>
      <c r="D5" s="44"/>
      <c r="E5" s="709" t="s">
        <v>63</v>
      </c>
      <c r="F5" s="709"/>
      <c r="G5" s="156"/>
      <c r="H5" s="41" t="s">
        <v>382</v>
      </c>
      <c r="I5" s="44" t="s">
        <v>382</v>
      </c>
      <c r="J5" s="41"/>
      <c r="K5" s="41"/>
      <c r="L5" s="41" t="s">
        <v>102</v>
      </c>
      <c r="M5" s="41"/>
      <c r="N5" s="41"/>
      <c r="O5" s="41"/>
      <c r="P5" s="40"/>
      <c r="Q5" s="40"/>
      <c r="R5" s="40" t="s">
        <v>386</v>
      </c>
      <c r="S5"/>
      <c r="T5"/>
      <c r="U5"/>
    </row>
    <row r="6" spans="1:29" ht="12.75" customHeight="1" x14ac:dyDescent="0.25">
      <c r="A6" s="17"/>
      <c r="B6" s="157"/>
      <c r="C6" s="157" t="s">
        <v>197</v>
      </c>
      <c r="D6" s="157"/>
      <c r="E6" s="47" t="s">
        <v>227</v>
      </c>
      <c r="F6" s="48" t="s">
        <v>226</v>
      </c>
      <c r="G6" s="45" t="s">
        <v>13</v>
      </c>
      <c r="H6" s="45" t="s">
        <v>180</v>
      </c>
      <c r="I6" s="157" t="s">
        <v>197</v>
      </c>
      <c r="J6" s="45"/>
      <c r="K6" s="45"/>
      <c r="L6" s="45"/>
      <c r="M6" s="45"/>
      <c r="N6" s="45"/>
      <c r="O6" s="45"/>
      <c r="P6" s="87"/>
      <c r="Q6" s="87"/>
      <c r="R6" s="17"/>
      <c r="S6"/>
      <c r="T6"/>
      <c r="U6"/>
    </row>
    <row r="7" spans="1:29" ht="12.75" customHeight="1" x14ac:dyDescent="0.25">
      <c r="A7" s="51" t="s">
        <v>145</v>
      </c>
      <c r="B7" s="116">
        <v>226701</v>
      </c>
      <c r="C7" s="116">
        <v>7588</v>
      </c>
      <c r="D7" s="83" t="s">
        <v>188</v>
      </c>
      <c r="E7" s="158">
        <v>36766</v>
      </c>
      <c r="F7" s="159">
        <v>7480</v>
      </c>
      <c r="G7" s="83">
        <f>SUM(E7:F7)</f>
        <v>44246</v>
      </c>
      <c r="H7" s="116">
        <v>855</v>
      </c>
      <c r="I7" s="158">
        <v>2053</v>
      </c>
      <c r="J7" s="116">
        <v>980</v>
      </c>
      <c r="K7" s="159">
        <v>40389</v>
      </c>
      <c r="L7" s="116">
        <v>42227</v>
      </c>
      <c r="M7" s="116">
        <v>8937</v>
      </c>
      <c r="N7" s="116">
        <v>7867</v>
      </c>
      <c r="O7" s="116">
        <v>3226</v>
      </c>
      <c r="P7" s="116">
        <v>515</v>
      </c>
      <c r="Q7" s="116">
        <v>36768</v>
      </c>
      <c r="R7" s="116">
        <v>11033</v>
      </c>
      <c r="S7"/>
      <c r="T7"/>
      <c r="U7"/>
      <c r="V7"/>
      <c r="W7"/>
      <c r="X7"/>
      <c r="Y7"/>
      <c r="Z7"/>
      <c r="AA7" s="160"/>
      <c r="AB7" s="11"/>
      <c r="AC7" s="11"/>
    </row>
    <row r="8" spans="1:29" ht="12.75" customHeight="1" x14ac:dyDescent="0.25">
      <c r="A8" s="58" t="s">
        <v>146</v>
      </c>
      <c r="B8" s="116">
        <v>53542</v>
      </c>
      <c r="C8" s="116">
        <v>3025</v>
      </c>
      <c r="D8" s="83" t="s">
        <v>188</v>
      </c>
      <c r="E8" s="158">
        <v>8935</v>
      </c>
      <c r="F8" s="159">
        <v>1827</v>
      </c>
      <c r="G8" s="83">
        <f>SUM(E8:F8)</f>
        <v>10762</v>
      </c>
      <c r="H8" s="116">
        <v>66</v>
      </c>
      <c r="I8" s="158">
        <v>853</v>
      </c>
      <c r="J8" s="116">
        <v>114</v>
      </c>
      <c r="K8" s="159">
        <v>10701</v>
      </c>
      <c r="L8" s="116">
        <v>7678</v>
      </c>
      <c r="M8" s="116">
        <v>6380</v>
      </c>
      <c r="N8" s="116">
        <v>3594</v>
      </c>
      <c r="O8" s="116">
        <v>966</v>
      </c>
      <c r="P8" s="116">
        <v>217</v>
      </c>
      <c r="Q8" s="116">
        <v>12043</v>
      </c>
      <c r="R8" s="116">
        <v>4036</v>
      </c>
      <c r="S8"/>
      <c r="T8"/>
      <c r="U8"/>
      <c r="V8"/>
      <c r="W8"/>
      <c r="X8"/>
      <c r="Y8"/>
      <c r="Z8"/>
      <c r="AA8" s="160"/>
      <c r="AB8" s="11"/>
      <c r="AC8" s="11"/>
    </row>
    <row r="9" spans="1:29" ht="12.75" customHeight="1" x14ac:dyDescent="0.25">
      <c r="A9" s="58" t="s">
        <v>147</v>
      </c>
      <c r="B9" s="116">
        <v>40433</v>
      </c>
      <c r="C9" s="116">
        <v>3140</v>
      </c>
      <c r="D9" s="83" t="s">
        <v>188</v>
      </c>
      <c r="E9" s="158">
        <v>6456</v>
      </c>
      <c r="F9" s="159">
        <v>1368</v>
      </c>
      <c r="G9" s="83">
        <f t="shared" ref="G9:G28" si="0">SUM(E9:F9)</f>
        <v>7824</v>
      </c>
      <c r="H9" s="116">
        <v>88</v>
      </c>
      <c r="I9" s="158">
        <v>742</v>
      </c>
      <c r="J9" s="116">
        <v>137</v>
      </c>
      <c r="K9" s="159">
        <v>8638</v>
      </c>
      <c r="L9" s="116">
        <v>7315</v>
      </c>
      <c r="M9" s="116">
        <v>4217</v>
      </c>
      <c r="N9" s="116">
        <v>1172</v>
      </c>
      <c r="O9" s="116">
        <v>625</v>
      </c>
      <c r="P9" s="116">
        <v>81</v>
      </c>
      <c r="Q9" s="116">
        <v>9927</v>
      </c>
      <c r="R9" s="116">
        <v>3840</v>
      </c>
      <c r="S9"/>
      <c r="T9"/>
      <c r="U9"/>
      <c r="V9"/>
      <c r="W9"/>
      <c r="X9"/>
      <c r="Y9"/>
      <c r="Z9"/>
      <c r="AA9" s="160"/>
      <c r="AB9" s="11"/>
      <c r="AC9" s="11"/>
    </row>
    <row r="10" spans="1:29" ht="12.75" customHeight="1" x14ac:dyDescent="0.25">
      <c r="A10" s="58" t="s">
        <v>148</v>
      </c>
      <c r="B10" s="116">
        <v>55212</v>
      </c>
      <c r="C10" s="116">
        <v>3900</v>
      </c>
      <c r="D10" s="83" t="s">
        <v>188</v>
      </c>
      <c r="E10" s="158">
        <v>8258</v>
      </c>
      <c r="F10" s="159">
        <v>1687</v>
      </c>
      <c r="G10" s="83">
        <f t="shared" si="0"/>
        <v>9945</v>
      </c>
      <c r="H10" s="116">
        <v>127</v>
      </c>
      <c r="I10" s="158">
        <v>982</v>
      </c>
      <c r="J10" s="116">
        <v>238</v>
      </c>
      <c r="K10" s="159">
        <v>12725</v>
      </c>
      <c r="L10" s="116">
        <v>10433</v>
      </c>
      <c r="M10" s="116">
        <v>6843</v>
      </c>
      <c r="N10" s="116">
        <v>1123</v>
      </c>
      <c r="O10" s="116">
        <v>741</v>
      </c>
      <c r="P10" s="116">
        <v>65</v>
      </c>
      <c r="Q10" s="116">
        <v>13327</v>
      </c>
      <c r="R10" s="116">
        <v>4808</v>
      </c>
      <c r="S10"/>
      <c r="T10"/>
      <c r="U10"/>
      <c r="V10"/>
      <c r="W10"/>
      <c r="X10"/>
      <c r="Y10"/>
      <c r="Z10"/>
      <c r="AA10" s="160"/>
      <c r="AB10" s="11"/>
      <c r="AC10" s="11"/>
    </row>
    <row r="11" spans="1:29" ht="12.75" customHeight="1" x14ac:dyDescent="0.25">
      <c r="A11" s="58" t="s">
        <v>149</v>
      </c>
      <c r="B11" s="116">
        <v>46897</v>
      </c>
      <c r="C11" s="116">
        <v>3404</v>
      </c>
      <c r="D11" s="83" t="s">
        <v>188</v>
      </c>
      <c r="E11" s="158">
        <v>6751</v>
      </c>
      <c r="F11" s="159">
        <v>1640</v>
      </c>
      <c r="G11" s="83">
        <f t="shared" si="0"/>
        <v>8391</v>
      </c>
      <c r="H11" s="116">
        <v>139</v>
      </c>
      <c r="I11" s="158">
        <v>850</v>
      </c>
      <c r="J11" s="116">
        <v>115</v>
      </c>
      <c r="K11" s="159">
        <v>10218</v>
      </c>
      <c r="L11" s="116">
        <v>9119</v>
      </c>
      <c r="M11" s="116">
        <v>6607</v>
      </c>
      <c r="N11" s="116">
        <v>720</v>
      </c>
      <c r="O11" s="116">
        <v>728</v>
      </c>
      <c r="P11" s="116">
        <v>41</v>
      </c>
      <c r="Q11" s="116">
        <v>12224</v>
      </c>
      <c r="R11" s="116">
        <v>3884</v>
      </c>
      <c r="S11"/>
      <c r="T11"/>
      <c r="U11"/>
      <c r="V11"/>
      <c r="W11"/>
      <c r="X11"/>
      <c r="Y11"/>
      <c r="Z11"/>
      <c r="AA11" s="160"/>
      <c r="AB11" s="11"/>
      <c r="AC11" s="11"/>
    </row>
    <row r="12" spans="1:29" ht="12.75" customHeight="1" x14ac:dyDescent="0.25">
      <c r="A12" s="58" t="s">
        <v>150</v>
      </c>
      <c r="B12" s="116">
        <v>33057</v>
      </c>
      <c r="C12" s="116">
        <v>1650</v>
      </c>
      <c r="D12" s="83" t="s">
        <v>188</v>
      </c>
      <c r="E12" s="158">
        <v>5120</v>
      </c>
      <c r="F12" s="159">
        <v>1448</v>
      </c>
      <c r="G12" s="83">
        <f t="shared" si="0"/>
        <v>6568</v>
      </c>
      <c r="H12" s="116">
        <v>144</v>
      </c>
      <c r="I12" s="158">
        <v>512</v>
      </c>
      <c r="J12" s="116">
        <v>83</v>
      </c>
      <c r="K12" s="159">
        <v>6136</v>
      </c>
      <c r="L12" s="116">
        <v>4818</v>
      </c>
      <c r="M12" s="116">
        <v>4451</v>
      </c>
      <c r="N12" s="116">
        <v>414</v>
      </c>
      <c r="O12" s="116">
        <v>420</v>
      </c>
      <c r="P12" s="116">
        <v>21</v>
      </c>
      <c r="Q12" s="116">
        <v>7550</v>
      </c>
      <c r="R12" s="116">
        <v>2437</v>
      </c>
      <c r="S12"/>
      <c r="T12"/>
      <c r="U12"/>
      <c r="V12"/>
      <c r="W12"/>
      <c r="X12"/>
      <c r="Y12"/>
      <c r="Z12"/>
      <c r="AA12" s="11"/>
      <c r="AB12" s="11"/>
      <c r="AC12" s="11"/>
    </row>
    <row r="13" spans="1:29" ht="12.75" customHeight="1" x14ac:dyDescent="0.25">
      <c r="A13" s="58" t="s">
        <v>151</v>
      </c>
      <c r="B13" s="116">
        <v>39733</v>
      </c>
      <c r="C13" s="116">
        <v>2772</v>
      </c>
      <c r="D13" s="83" t="s">
        <v>188</v>
      </c>
      <c r="E13" s="158">
        <v>6426</v>
      </c>
      <c r="F13" s="159">
        <v>1273</v>
      </c>
      <c r="G13" s="83">
        <f t="shared" si="0"/>
        <v>7699</v>
      </c>
      <c r="H13" s="116">
        <v>115</v>
      </c>
      <c r="I13" s="158">
        <v>801</v>
      </c>
      <c r="J13" s="116">
        <v>411</v>
      </c>
      <c r="K13" s="159">
        <v>8292</v>
      </c>
      <c r="L13" s="116">
        <v>6782</v>
      </c>
      <c r="M13" s="116">
        <v>5747</v>
      </c>
      <c r="N13" s="116">
        <v>600</v>
      </c>
      <c r="O13" s="116">
        <v>498</v>
      </c>
      <c r="P13" s="116">
        <v>51</v>
      </c>
      <c r="Q13" s="116">
        <v>10558</v>
      </c>
      <c r="R13" s="116">
        <v>3747</v>
      </c>
      <c r="S13"/>
      <c r="T13"/>
      <c r="U13"/>
      <c r="V13"/>
      <c r="W13"/>
      <c r="X13"/>
      <c r="Y13"/>
      <c r="Z13"/>
      <c r="AA13" s="11"/>
      <c r="AB13" s="11"/>
      <c r="AC13" s="11"/>
    </row>
    <row r="14" spans="1:29" ht="12.75" customHeight="1" x14ac:dyDescent="0.25">
      <c r="A14" s="58" t="s">
        <v>152</v>
      </c>
      <c r="B14" s="116">
        <v>12500</v>
      </c>
      <c r="C14" s="116">
        <v>916</v>
      </c>
      <c r="D14" s="83" t="s">
        <v>188</v>
      </c>
      <c r="E14" s="158">
        <v>2451</v>
      </c>
      <c r="F14" s="159">
        <v>482</v>
      </c>
      <c r="G14" s="83">
        <f t="shared" si="0"/>
        <v>2933</v>
      </c>
      <c r="H14" s="116">
        <v>21</v>
      </c>
      <c r="I14" s="158">
        <v>483</v>
      </c>
      <c r="J14" s="116">
        <v>35</v>
      </c>
      <c r="K14" s="159">
        <v>3052</v>
      </c>
      <c r="L14" s="116">
        <v>2201</v>
      </c>
      <c r="M14" s="116">
        <v>2291</v>
      </c>
      <c r="N14" s="116">
        <v>138</v>
      </c>
      <c r="O14" s="116">
        <v>111</v>
      </c>
      <c r="P14" s="116">
        <v>5</v>
      </c>
      <c r="Q14" s="116">
        <v>3378</v>
      </c>
      <c r="R14" s="116">
        <v>1583</v>
      </c>
      <c r="S14"/>
      <c r="T14"/>
      <c r="U14"/>
      <c r="V14"/>
      <c r="W14"/>
      <c r="X14"/>
      <c r="Y14"/>
      <c r="Z14"/>
      <c r="AA14" s="11"/>
      <c r="AB14" s="11"/>
      <c r="AC14" s="11"/>
    </row>
    <row r="15" spans="1:29" ht="12.75" customHeight="1" x14ac:dyDescent="0.25">
      <c r="A15" s="58" t="s">
        <v>153</v>
      </c>
      <c r="B15" s="116">
        <v>21380</v>
      </c>
      <c r="C15" s="116">
        <v>1626</v>
      </c>
      <c r="D15" s="83" t="s">
        <v>188</v>
      </c>
      <c r="E15" s="158">
        <v>2976</v>
      </c>
      <c r="F15" s="159">
        <v>831</v>
      </c>
      <c r="G15" s="83">
        <f t="shared" si="0"/>
        <v>3807</v>
      </c>
      <c r="H15" s="116">
        <v>56</v>
      </c>
      <c r="I15" s="158">
        <v>415</v>
      </c>
      <c r="J15" s="116">
        <v>58</v>
      </c>
      <c r="K15" s="159">
        <v>4868</v>
      </c>
      <c r="L15" s="116">
        <v>4304</v>
      </c>
      <c r="M15" s="116">
        <v>3143</v>
      </c>
      <c r="N15" s="116">
        <v>125</v>
      </c>
      <c r="O15" s="116">
        <v>177</v>
      </c>
      <c r="P15" s="116">
        <v>9</v>
      </c>
      <c r="Q15" s="116">
        <v>5919</v>
      </c>
      <c r="R15" s="116">
        <v>2342</v>
      </c>
      <c r="S15"/>
      <c r="T15"/>
      <c r="U15"/>
      <c r="V15"/>
      <c r="W15"/>
      <c r="X15"/>
      <c r="Y15"/>
      <c r="Z15"/>
      <c r="AA15" s="160"/>
      <c r="AB15" s="11"/>
      <c r="AC15" s="11"/>
    </row>
    <row r="16" spans="1:29" ht="12.75" customHeight="1" x14ac:dyDescent="0.25">
      <c r="A16" s="58" t="s">
        <v>154</v>
      </c>
      <c r="B16" s="116">
        <v>163302</v>
      </c>
      <c r="C16" s="116">
        <v>7276</v>
      </c>
      <c r="D16" s="83" t="s">
        <v>188</v>
      </c>
      <c r="E16" s="158">
        <v>25212</v>
      </c>
      <c r="F16" s="159">
        <v>7020</v>
      </c>
      <c r="G16" s="83">
        <f t="shared" si="0"/>
        <v>32232</v>
      </c>
      <c r="H16" s="116">
        <v>1262</v>
      </c>
      <c r="I16" s="158">
        <v>1941</v>
      </c>
      <c r="J16" s="116">
        <v>761</v>
      </c>
      <c r="K16" s="159">
        <v>28470</v>
      </c>
      <c r="L16" s="116">
        <v>23596</v>
      </c>
      <c r="M16" s="116">
        <v>16920</v>
      </c>
      <c r="N16" s="116">
        <v>696</v>
      </c>
      <c r="O16" s="116">
        <v>920</v>
      </c>
      <c r="P16" s="116">
        <v>48</v>
      </c>
      <c r="Q16" s="116">
        <v>31141</v>
      </c>
      <c r="R16" s="116">
        <v>10270</v>
      </c>
      <c r="S16"/>
      <c r="T16"/>
      <c r="U16"/>
      <c r="V16"/>
      <c r="W16"/>
      <c r="X16"/>
      <c r="Y16"/>
      <c r="Z16"/>
      <c r="AA16" s="160"/>
      <c r="AB16" s="11"/>
      <c r="AC16" s="11"/>
    </row>
    <row r="17" spans="1:29" ht="12.75" customHeight="1" x14ac:dyDescent="0.25">
      <c r="A17" s="58" t="s">
        <v>155</v>
      </c>
      <c r="B17" s="116">
        <v>41154</v>
      </c>
      <c r="C17" s="116">
        <v>3552</v>
      </c>
      <c r="D17" s="83" t="s">
        <v>188</v>
      </c>
      <c r="E17" s="158">
        <v>6713</v>
      </c>
      <c r="F17" s="159">
        <v>1737</v>
      </c>
      <c r="G17" s="83">
        <f t="shared" si="0"/>
        <v>8450</v>
      </c>
      <c r="H17" s="116">
        <v>264</v>
      </c>
      <c r="I17" s="158">
        <v>630</v>
      </c>
      <c r="J17" s="116">
        <v>103</v>
      </c>
      <c r="K17" s="159">
        <v>9303</v>
      </c>
      <c r="L17" s="116">
        <v>8629</v>
      </c>
      <c r="M17" s="116">
        <v>5397</v>
      </c>
      <c r="N17" s="116">
        <v>337</v>
      </c>
      <c r="O17" s="116">
        <v>461</v>
      </c>
      <c r="P17" s="116">
        <v>18</v>
      </c>
      <c r="Q17" s="116">
        <v>9272</v>
      </c>
      <c r="R17" s="116">
        <v>2852</v>
      </c>
      <c r="S17"/>
      <c r="T17"/>
      <c r="U17"/>
      <c r="V17"/>
      <c r="W17"/>
      <c r="X17"/>
      <c r="Y17"/>
      <c r="Z17"/>
      <c r="AA17" s="160"/>
      <c r="AB17" s="11"/>
      <c r="AC17" s="11"/>
    </row>
    <row r="18" spans="1:29" ht="12.75" customHeight="1" x14ac:dyDescent="0.25">
      <c r="A18" s="58" t="s">
        <v>156</v>
      </c>
      <c r="B18" s="116">
        <v>205370</v>
      </c>
      <c r="C18" s="116">
        <v>14894</v>
      </c>
      <c r="D18" s="83" t="s">
        <v>188</v>
      </c>
      <c r="E18" s="158">
        <v>34902</v>
      </c>
      <c r="F18" s="159">
        <v>9361</v>
      </c>
      <c r="G18" s="83">
        <f t="shared" si="0"/>
        <v>44263</v>
      </c>
      <c r="H18" s="116">
        <v>1231</v>
      </c>
      <c r="I18" s="158">
        <v>3499</v>
      </c>
      <c r="J18" s="116">
        <v>845</v>
      </c>
      <c r="K18" s="159">
        <v>43723</v>
      </c>
      <c r="L18" s="116">
        <v>42887</v>
      </c>
      <c r="M18" s="116">
        <v>26174</v>
      </c>
      <c r="N18" s="116">
        <v>2605</v>
      </c>
      <c r="O18" s="116">
        <v>2806</v>
      </c>
      <c r="P18" s="116">
        <v>165</v>
      </c>
      <c r="Q18" s="116">
        <v>50237</v>
      </c>
      <c r="R18" s="116">
        <v>18490</v>
      </c>
      <c r="S18"/>
      <c r="T18"/>
      <c r="U18"/>
      <c r="V18"/>
      <c r="W18"/>
      <c r="X18"/>
      <c r="Y18"/>
      <c r="Z18"/>
      <c r="AA18" s="11"/>
      <c r="AB18" s="11"/>
      <c r="AC18" s="11"/>
    </row>
    <row r="19" spans="1:29" ht="12.75" customHeight="1" x14ac:dyDescent="0.25">
      <c r="A19" s="58" t="s">
        <v>157</v>
      </c>
      <c r="B19" s="116">
        <v>60424</v>
      </c>
      <c r="C19" s="116">
        <v>2755</v>
      </c>
      <c r="D19" s="83" t="s">
        <v>188</v>
      </c>
      <c r="E19" s="158">
        <v>8604</v>
      </c>
      <c r="F19" s="159">
        <v>2414</v>
      </c>
      <c r="G19" s="83">
        <f t="shared" si="0"/>
        <v>11018</v>
      </c>
      <c r="H19" s="116">
        <v>157</v>
      </c>
      <c r="I19" s="158">
        <v>912</v>
      </c>
      <c r="J19" s="116">
        <v>156</v>
      </c>
      <c r="K19" s="159">
        <v>9969</v>
      </c>
      <c r="L19" s="116">
        <v>7542</v>
      </c>
      <c r="M19" s="116">
        <v>9675</v>
      </c>
      <c r="N19" s="116">
        <v>3927</v>
      </c>
      <c r="O19" s="116">
        <v>1365</v>
      </c>
      <c r="P19" s="116">
        <v>279</v>
      </c>
      <c r="Q19" s="116">
        <v>15781</v>
      </c>
      <c r="R19" s="116">
        <v>5685</v>
      </c>
      <c r="S19"/>
      <c r="T19"/>
      <c r="U19"/>
      <c r="V19"/>
      <c r="W19"/>
      <c r="X19"/>
      <c r="Y19"/>
      <c r="Z19"/>
      <c r="AA19" s="11"/>
      <c r="AB19" s="11"/>
      <c r="AC19" s="11"/>
    </row>
    <row r="20" spans="1:29" ht="12.75" customHeight="1" x14ac:dyDescent="0.25">
      <c r="A20" s="58" t="s">
        <v>158</v>
      </c>
      <c r="B20" s="116">
        <v>47019</v>
      </c>
      <c r="C20" s="116">
        <v>3177</v>
      </c>
      <c r="D20" s="83" t="s">
        <v>188</v>
      </c>
      <c r="E20" s="158">
        <v>7506</v>
      </c>
      <c r="F20" s="159">
        <v>1736</v>
      </c>
      <c r="G20" s="83">
        <f t="shared" si="0"/>
        <v>9242</v>
      </c>
      <c r="H20" s="116">
        <v>131</v>
      </c>
      <c r="I20" s="158">
        <v>886</v>
      </c>
      <c r="J20" s="116">
        <v>139</v>
      </c>
      <c r="K20" s="159">
        <v>9384</v>
      </c>
      <c r="L20" s="116">
        <v>7216</v>
      </c>
      <c r="M20" s="116">
        <v>5986</v>
      </c>
      <c r="N20" s="116">
        <v>2141</v>
      </c>
      <c r="O20" s="116">
        <v>767</v>
      </c>
      <c r="P20" s="116">
        <v>123</v>
      </c>
      <c r="Q20" s="116">
        <v>12077</v>
      </c>
      <c r="R20" s="116">
        <v>4516</v>
      </c>
      <c r="S20"/>
      <c r="T20"/>
      <c r="U20"/>
      <c r="V20"/>
      <c r="W20"/>
      <c r="X20"/>
      <c r="Y20"/>
      <c r="Z20"/>
      <c r="AA20" s="11"/>
      <c r="AB20" s="11"/>
      <c r="AC20" s="11"/>
    </row>
    <row r="21" spans="1:29" ht="12.75" customHeight="1" x14ac:dyDescent="0.25">
      <c r="A21" s="58" t="s">
        <v>159</v>
      </c>
      <c r="B21" s="116">
        <v>36528</v>
      </c>
      <c r="C21" s="116">
        <v>2694</v>
      </c>
      <c r="D21" s="83" t="s">
        <v>188</v>
      </c>
      <c r="E21" s="158">
        <v>5396</v>
      </c>
      <c r="F21" s="159">
        <v>1616</v>
      </c>
      <c r="G21" s="83">
        <f t="shared" si="0"/>
        <v>7012</v>
      </c>
      <c r="H21" s="116">
        <v>177</v>
      </c>
      <c r="I21" s="158">
        <v>704</v>
      </c>
      <c r="J21" s="116">
        <v>110</v>
      </c>
      <c r="K21" s="159">
        <v>7327</v>
      </c>
      <c r="L21" s="116">
        <v>4288</v>
      </c>
      <c r="M21" s="116">
        <v>3541</v>
      </c>
      <c r="N21" s="116">
        <v>1993</v>
      </c>
      <c r="O21" s="116">
        <v>557</v>
      </c>
      <c r="P21" s="116">
        <v>131</v>
      </c>
      <c r="Q21" s="116">
        <v>8774</v>
      </c>
      <c r="R21" s="116">
        <v>3335</v>
      </c>
      <c r="S21"/>
      <c r="T21"/>
      <c r="U21"/>
      <c r="V21"/>
      <c r="W21"/>
      <c r="X21"/>
      <c r="Y21"/>
      <c r="Z21"/>
      <c r="AA21" s="11"/>
      <c r="AB21" s="11"/>
      <c r="AC21" s="11"/>
    </row>
    <row r="22" spans="1:29" ht="12.75" customHeight="1" x14ac:dyDescent="0.25">
      <c r="A22" s="58" t="s">
        <v>160</v>
      </c>
      <c r="B22" s="116">
        <v>57324</v>
      </c>
      <c r="C22" s="116">
        <v>3249</v>
      </c>
      <c r="D22" s="83" t="s">
        <v>188</v>
      </c>
      <c r="E22" s="158">
        <v>10015</v>
      </c>
      <c r="F22" s="159">
        <v>2557</v>
      </c>
      <c r="G22" s="83">
        <f t="shared" si="0"/>
        <v>12572</v>
      </c>
      <c r="H22" s="116">
        <v>120</v>
      </c>
      <c r="I22" s="158">
        <v>1178</v>
      </c>
      <c r="J22" s="116">
        <v>95</v>
      </c>
      <c r="K22" s="159">
        <v>11989</v>
      </c>
      <c r="L22" s="116">
        <v>9310</v>
      </c>
      <c r="M22" s="116">
        <v>7950</v>
      </c>
      <c r="N22" s="116">
        <v>12720</v>
      </c>
      <c r="O22" s="116">
        <v>1862</v>
      </c>
      <c r="P22" s="116">
        <v>782</v>
      </c>
      <c r="Q22" s="116">
        <v>18288</v>
      </c>
      <c r="R22" s="116">
        <v>6057</v>
      </c>
      <c r="S22"/>
      <c r="T22"/>
      <c r="U22"/>
      <c r="V22"/>
      <c r="W22"/>
      <c r="X22"/>
      <c r="Y22"/>
      <c r="Z22"/>
      <c r="AA22" s="11"/>
      <c r="AB22" s="11"/>
      <c r="AC22" s="11"/>
    </row>
    <row r="23" spans="1:29" ht="12.75" customHeight="1" x14ac:dyDescent="0.25">
      <c r="A23" s="58" t="s">
        <v>161</v>
      </c>
      <c r="B23" s="116">
        <v>49422</v>
      </c>
      <c r="C23" s="116">
        <v>2866</v>
      </c>
      <c r="D23" s="83" t="s">
        <v>188</v>
      </c>
      <c r="E23" s="158">
        <v>8451</v>
      </c>
      <c r="F23" s="159">
        <v>2068</v>
      </c>
      <c r="G23" s="83">
        <f t="shared" si="0"/>
        <v>10519</v>
      </c>
      <c r="H23" s="116">
        <v>116</v>
      </c>
      <c r="I23" s="158">
        <v>991</v>
      </c>
      <c r="J23" s="116">
        <v>236</v>
      </c>
      <c r="K23" s="159">
        <v>10194</v>
      </c>
      <c r="L23" s="116">
        <v>9848</v>
      </c>
      <c r="M23" s="116">
        <v>7199</v>
      </c>
      <c r="N23" s="116">
        <v>11620</v>
      </c>
      <c r="O23" s="116">
        <v>1561</v>
      </c>
      <c r="P23" s="116">
        <v>713</v>
      </c>
      <c r="Q23" s="116">
        <v>15513</v>
      </c>
      <c r="R23" s="116">
        <v>5472</v>
      </c>
      <c r="S23"/>
      <c r="T23"/>
      <c r="U23"/>
      <c r="V23"/>
      <c r="W23"/>
      <c r="X23"/>
      <c r="Y23"/>
      <c r="Z23"/>
      <c r="AA23" s="11"/>
      <c r="AB23" s="11"/>
      <c r="AC23" s="11"/>
    </row>
    <row r="24" spans="1:29" ht="12.75" customHeight="1" x14ac:dyDescent="0.25">
      <c r="A24" s="58" t="s">
        <v>162</v>
      </c>
      <c r="B24" s="116">
        <v>49921</v>
      </c>
      <c r="C24" s="116">
        <v>2476</v>
      </c>
      <c r="D24" s="83" t="s">
        <v>188</v>
      </c>
      <c r="E24" s="158">
        <v>8866</v>
      </c>
      <c r="F24" s="159">
        <v>2487</v>
      </c>
      <c r="G24" s="83">
        <f t="shared" si="0"/>
        <v>11353</v>
      </c>
      <c r="H24" s="116">
        <v>125</v>
      </c>
      <c r="I24" s="158">
        <v>1025</v>
      </c>
      <c r="J24" s="116">
        <v>165</v>
      </c>
      <c r="K24" s="159">
        <v>9252</v>
      </c>
      <c r="L24" s="116">
        <v>9725</v>
      </c>
      <c r="M24" s="116">
        <v>8369</v>
      </c>
      <c r="N24" s="116">
        <v>16759</v>
      </c>
      <c r="O24" s="116">
        <v>1732</v>
      </c>
      <c r="P24" s="116">
        <v>1152</v>
      </c>
      <c r="Q24" s="116">
        <v>16336</v>
      </c>
      <c r="R24" s="116">
        <v>5567</v>
      </c>
      <c r="S24"/>
      <c r="T24"/>
      <c r="U24"/>
      <c r="V24"/>
      <c r="W24"/>
      <c r="X24"/>
      <c r="Y24"/>
      <c r="Z24"/>
      <c r="AA24" s="11"/>
      <c r="AB24" s="11"/>
      <c r="AC24" s="11"/>
    </row>
    <row r="25" spans="1:29" ht="12.75" customHeight="1" x14ac:dyDescent="0.25">
      <c r="A25" s="58" t="s">
        <v>163</v>
      </c>
      <c r="B25" s="116">
        <v>34425</v>
      </c>
      <c r="C25" s="116">
        <v>1268</v>
      </c>
      <c r="D25" s="83" t="s">
        <v>188</v>
      </c>
      <c r="E25" s="158">
        <v>6551</v>
      </c>
      <c r="F25" s="159">
        <v>1705</v>
      </c>
      <c r="G25" s="83">
        <f t="shared" si="0"/>
        <v>8256</v>
      </c>
      <c r="H25" s="116">
        <v>85</v>
      </c>
      <c r="I25" s="158">
        <v>628</v>
      </c>
      <c r="J25" s="116">
        <v>96</v>
      </c>
      <c r="K25" s="159">
        <v>5770</v>
      </c>
      <c r="L25" s="116">
        <v>3771</v>
      </c>
      <c r="M25" s="116">
        <v>6453</v>
      </c>
      <c r="N25" s="116">
        <v>19653</v>
      </c>
      <c r="O25" s="116">
        <v>1892</v>
      </c>
      <c r="P25" s="116">
        <v>1388</v>
      </c>
      <c r="Q25" s="116">
        <v>11906</v>
      </c>
      <c r="R25" s="116">
        <v>3573</v>
      </c>
      <c r="S25"/>
      <c r="T25"/>
      <c r="U25"/>
      <c r="V25"/>
      <c r="W25"/>
      <c r="X25"/>
      <c r="Y25"/>
      <c r="Z25"/>
      <c r="AA25" s="11"/>
      <c r="AB25" s="11"/>
      <c r="AC25" s="11"/>
    </row>
    <row r="26" spans="1:29" ht="12.75" customHeight="1" x14ac:dyDescent="0.25">
      <c r="A26" s="58" t="s">
        <v>164</v>
      </c>
      <c r="B26" s="116">
        <v>53608</v>
      </c>
      <c r="C26" s="116">
        <v>2630</v>
      </c>
      <c r="D26" s="83" t="s">
        <v>188</v>
      </c>
      <c r="E26" s="158">
        <v>9178</v>
      </c>
      <c r="F26" s="159">
        <v>2255</v>
      </c>
      <c r="G26" s="83">
        <f t="shared" si="0"/>
        <v>11433</v>
      </c>
      <c r="H26" s="116">
        <v>131</v>
      </c>
      <c r="I26" s="158">
        <v>890</v>
      </c>
      <c r="J26" s="116">
        <v>107</v>
      </c>
      <c r="K26" s="159">
        <v>9813</v>
      </c>
      <c r="L26" s="116">
        <v>10612</v>
      </c>
      <c r="M26" s="116">
        <v>8644</v>
      </c>
      <c r="N26" s="116">
        <v>27811</v>
      </c>
      <c r="O26" s="116">
        <v>2123</v>
      </c>
      <c r="P26" s="116">
        <v>2145</v>
      </c>
      <c r="Q26" s="116">
        <v>16308</v>
      </c>
      <c r="R26" s="116">
        <v>5008</v>
      </c>
      <c r="S26"/>
      <c r="T26"/>
      <c r="U26"/>
      <c r="V26"/>
      <c r="W26"/>
      <c r="X26"/>
      <c r="Y26"/>
      <c r="Z26"/>
      <c r="AA26" s="11"/>
      <c r="AB26" s="11"/>
      <c r="AC26" s="11"/>
    </row>
    <row r="27" spans="1:29" ht="12.75" customHeight="1" x14ac:dyDescent="0.25">
      <c r="A27" s="58" t="s">
        <v>165</v>
      </c>
      <c r="B27" s="116">
        <v>57715</v>
      </c>
      <c r="C27" s="116">
        <v>3192</v>
      </c>
      <c r="D27" s="83" t="s">
        <v>188</v>
      </c>
      <c r="E27" s="158">
        <v>11323</v>
      </c>
      <c r="F27" s="159">
        <v>3207</v>
      </c>
      <c r="G27" s="83">
        <f t="shared" si="0"/>
        <v>14530</v>
      </c>
      <c r="H27" s="116">
        <v>178</v>
      </c>
      <c r="I27" s="158">
        <v>1076</v>
      </c>
      <c r="J27" s="116">
        <v>215</v>
      </c>
      <c r="K27" s="159">
        <v>8536</v>
      </c>
      <c r="L27" s="116">
        <v>7905</v>
      </c>
      <c r="M27" s="116">
        <v>7662</v>
      </c>
      <c r="N27" s="116">
        <v>37735</v>
      </c>
      <c r="O27" s="116">
        <v>3659</v>
      </c>
      <c r="P27" s="116">
        <v>2766</v>
      </c>
      <c r="Q27" s="116">
        <v>20279</v>
      </c>
      <c r="R27" s="116">
        <v>6520</v>
      </c>
      <c r="S27"/>
      <c r="T27"/>
      <c r="U27"/>
      <c r="V27"/>
      <c r="W27"/>
      <c r="X27"/>
      <c r="Y27"/>
      <c r="Z27"/>
      <c r="AA27" s="11"/>
      <c r="AB27" s="11"/>
      <c r="AC27" s="11"/>
    </row>
    <row r="28" spans="1:29" s="110" customFormat="1" ht="12.75" customHeight="1" x14ac:dyDescent="0.25">
      <c r="A28" s="124" t="s">
        <v>334</v>
      </c>
      <c r="B28" s="116">
        <v>9483</v>
      </c>
      <c r="C28" s="116">
        <v>45</v>
      </c>
      <c r="D28" s="83" t="s">
        <v>188</v>
      </c>
      <c r="E28" s="158">
        <v>287</v>
      </c>
      <c r="F28" s="159">
        <v>37</v>
      </c>
      <c r="G28" s="83">
        <f t="shared" si="0"/>
        <v>324</v>
      </c>
      <c r="H28" s="116">
        <v>1</v>
      </c>
      <c r="I28" s="170" t="s">
        <v>319</v>
      </c>
      <c r="J28" s="116">
        <v>6</v>
      </c>
      <c r="K28" s="159">
        <v>1108</v>
      </c>
      <c r="L28" s="116">
        <v>1505</v>
      </c>
      <c r="M28" s="116">
        <v>119</v>
      </c>
      <c r="N28" s="116">
        <v>150</v>
      </c>
      <c r="O28" s="116">
        <v>49</v>
      </c>
      <c r="P28" s="116">
        <v>18</v>
      </c>
      <c r="Q28" s="116">
        <v>827</v>
      </c>
      <c r="R28" s="116">
        <v>127</v>
      </c>
      <c r="S28"/>
      <c r="T28"/>
      <c r="U28"/>
      <c r="V28"/>
      <c r="W28"/>
      <c r="X28"/>
      <c r="Y28"/>
      <c r="Z28"/>
      <c r="AA28" s="161"/>
      <c r="AB28" s="161"/>
      <c r="AC28" s="161"/>
    </row>
    <row r="29" spans="1:29" ht="12.75" customHeight="1" x14ac:dyDescent="0.25">
      <c r="A29" s="63" t="s">
        <v>286</v>
      </c>
      <c r="B29" s="162">
        <f>SUM(B7:B28)</f>
        <v>1395150</v>
      </c>
      <c r="C29" s="162">
        <f t="shared" ref="C29:R29" si="1">SUM(C7:C28)</f>
        <v>78095</v>
      </c>
      <c r="D29" s="162"/>
      <c r="E29" s="162">
        <f t="shared" si="1"/>
        <v>227143</v>
      </c>
      <c r="F29" s="162">
        <f t="shared" si="1"/>
        <v>56236</v>
      </c>
      <c r="G29" s="162">
        <f t="shared" si="1"/>
        <v>283379</v>
      </c>
      <c r="H29" s="162">
        <f t="shared" si="1"/>
        <v>5589</v>
      </c>
      <c r="I29" s="162">
        <f t="shared" si="1"/>
        <v>22051</v>
      </c>
      <c r="J29" s="162">
        <f t="shared" si="1"/>
        <v>5205</v>
      </c>
      <c r="K29" s="162">
        <f t="shared" si="1"/>
        <v>269857</v>
      </c>
      <c r="L29" s="162">
        <f t="shared" si="1"/>
        <v>241711</v>
      </c>
      <c r="M29" s="162">
        <f t="shared" si="1"/>
        <v>162705</v>
      </c>
      <c r="N29" s="162">
        <f t="shared" si="1"/>
        <v>153900</v>
      </c>
      <c r="O29" s="162">
        <f t="shared" si="1"/>
        <v>27246</v>
      </c>
      <c r="P29" s="162">
        <f t="shared" si="1"/>
        <v>10733</v>
      </c>
      <c r="Q29" s="162">
        <f t="shared" si="1"/>
        <v>338433</v>
      </c>
      <c r="R29" s="162">
        <f t="shared" si="1"/>
        <v>115182</v>
      </c>
      <c r="S29"/>
      <c r="T29"/>
      <c r="U29"/>
      <c r="V29"/>
      <c r="W29"/>
      <c r="X29" s="71"/>
      <c r="Y29" s="71"/>
    </row>
    <row r="30" spans="1:29" ht="12.75" customHeight="1" x14ac:dyDescent="0.25">
      <c r="A30" s="66" t="s">
        <v>192</v>
      </c>
      <c r="B30" s="163"/>
      <c r="C30" s="163"/>
      <c r="D30" s="163"/>
      <c r="E30" s="11"/>
      <c r="F30" s="11"/>
      <c r="G30"/>
      <c r="H30" s="11"/>
      <c r="I30" s="11"/>
      <c r="J30" s="11"/>
      <c r="K30" s="11"/>
      <c r="L30" s="11"/>
      <c r="M30" s="11"/>
      <c r="N30" s="11"/>
      <c r="O30" s="11"/>
      <c r="R30"/>
      <c r="S30"/>
      <c r="T30"/>
      <c r="U30"/>
    </row>
    <row r="31" spans="1:29" ht="12.75" customHeight="1" x14ac:dyDescent="0.25">
      <c r="A31" s="68" t="s">
        <v>189</v>
      </c>
      <c r="G31"/>
      <c r="R31"/>
      <c r="S31"/>
      <c r="T31"/>
      <c r="U31"/>
    </row>
    <row r="32" spans="1:29" ht="12.75" customHeight="1" x14ac:dyDescent="0.25">
      <c r="R32"/>
      <c r="S32"/>
      <c r="T32"/>
      <c r="U32"/>
    </row>
    <row r="33" spans="1:20" ht="12.75" customHeight="1" x14ac:dyDescent="0.25">
      <c r="B33" s="10"/>
      <c r="C33" s="10"/>
      <c r="D33" s="10"/>
      <c r="R33"/>
    </row>
    <row r="34" spans="1:20" ht="12.75" customHeight="1" x14ac:dyDescent="0.25">
      <c r="A34"/>
      <c r="B34"/>
      <c r="C34"/>
      <c r="D34"/>
      <c r="E34"/>
      <c r="F34"/>
      <c r="G34"/>
      <c r="H34"/>
      <c r="I34"/>
      <c r="J34"/>
      <c r="K34"/>
      <c r="L34"/>
      <c r="M34"/>
      <c r="N34"/>
      <c r="O34"/>
      <c r="P34"/>
      <c r="Q34"/>
      <c r="R34"/>
      <c r="S34"/>
    </row>
    <row r="35" spans="1:20" ht="12.75" customHeight="1" x14ac:dyDescent="0.25">
      <c r="A35" s="164"/>
      <c r="B35" s="128"/>
      <c r="C35" s="128"/>
      <c r="D35" s="129"/>
      <c r="E35" s="129"/>
      <c r="F35" s="129"/>
      <c r="G35" s="129"/>
      <c r="H35" s="129"/>
      <c r="I35" s="149"/>
      <c r="J35" s="149"/>
      <c r="K35" s="149"/>
      <c r="L35" s="149"/>
      <c r="M35" s="149"/>
      <c r="N35" s="129"/>
      <c r="O35" s="129"/>
      <c r="P35" s="129"/>
      <c r="Q35" s="129"/>
      <c r="R35" s="129"/>
      <c r="S35"/>
      <c r="T35"/>
    </row>
    <row r="36" spans="1:20" ht="12.75" customHeight="1" x14ac:dyDescent="0.25">
      <c r="A36" s="164"/>
      <c r="B36" s="128"/>
      <c r="C36" s="128"/>
      <c r="D36" s="129"/>
      <c r="E36" s="129"/>
      <c r="F36" s="129"/>
      <c r="G36" s="129"/>
      <c r="H36" s="129"/>
      <c r="I36" s="149"/>
      <c r="J36" s="149"/>
      <c r="K36" s="149"/>
      <c r="L36" s="149"/>
      <c r="M36" s="149"/>
      <c r="N36" s="129"/>
      <c r="O36" s="129"/>
      <c r="P36" s="129"/>
      <c r="Q36" s="129"/>
      <c r="R36" s="129"/>
      <c r="S36"/>
      <c r="T36"/>
    </row>
    <row r="37" spans="1:20" ht="12.75" customHeight="1" x14ac:dyDescent="0.25">
      <c r="A37" s="164"/>
      <c r="B37" s="128"/>
      <c r="C37" s="128"/>
      <c r="D37" s="129"/>
      <c r="E37" s="129"/>
      <c r="F37" s="129"/>
      <c r="G37" s="129"/>
      <c r="H37" s="129"/>
      <c r="I37" s="149"/>
      <c r="J37" s="149"/>
      <c r="K37" s="149"/>
      <c r="L37" s="149"/>
      <c r="M37" s="149"/>
      <c r="N37" s="129"/>
      <c r="O37" s="129"/>
      <c r="P37" s="129"/>
      <c r="Q37" s="129"/>
      <c r="R37" s="129"/>
      <c r="S37"/>
      <c r="T37"/>
    </row>
    <row r="38" spans="1:20" ht="12.75" customHeight="1" x14ac:dyDescent="0.25">
      <c r="A38" s="164"/>
      <c r="B38" s="128"/>
      <c r="C38" s="128"/>
      <c r="D38" s="129"/>
      <c r="E38" s="129"/>
      <c r="F38" s="129"/>
      <c r="G38" s="129"/>
      <c r="H38" s="129"/>
      <c r="I38" s="149"/>
      <c r="J38" s="149"/>
      <c r="K38" s="149"/>
      <c r="L38" s="149"/>
      <c r="M38" s="149"/>
      <c r="N38" s="129"/>
      <c r="O38" s="129"/>
      <c r="P38" s="129"/>
      <c r="Q38" s="129"/>
      <c r="R38" s="129"/>
      <c r="S38"/>
      <c r="T38"/>
    </row>
    <row r="39" spans="1:20" ht="12.75" customHeight="1" x14ac:dyDescent="0.25">
      <c r="A39" s="164"/>
      <c r="B39" s="128"/>
      <c r="C39" s="128"/>
      <c r="D39" s="129"/>
      <c r="E39" s="129"/>
      <c r="F39" s="129"/>
      <c r="G39" s="129"/>
      <c r="H39" s="129"/>
      <c r="I39" s="149"/>
      <c r="J39" s="149"/>
      <c r="K39" s="149"/>
      <c r="L39" s="149"/>
      <c r="M39" s="149"/>
      <c r="N39" s="129"/>
      <c r="O39" s="129"/>
      <c r="P39" s="129"/>
      <c r="Q39" s="129"/>
      <c r="R39" s="129"/>
      <c r="S39"/>
      <c r="T39"/>
    </row>
    <row r="40" spans="1:20" ht="12.75" customHeight="1" x14ac:dyDescent="0.25">
      <c r="A40" s="164"/>
      <c r="B40" s="128"/>
      <c r="C40" s="128"/>
      <c r="D40" s="129"/>
      <c r="E40" s="129"/>
      <c r="F40" s="129"/>
      <c r="G40" s="129"/>
      <c r="H40" s="129"/>
      <c r="I40" s="149"/>
      <c r="J40" s="149"/>
      <c r="K40" s="149"/>
      <c r="L40" s="149"/>
      <c r="M40" s="149"/>
      <c r="N40" s="129"/>
      <c r="O40" s="129"/>
      <c r="P40" s="129"/>
      <c r="Q40" s="129"/>
      <c r="R40" s="129"/>
      <c r="S40"/>
      <c r="T40"/>
    </row>
    <row r="41" spans="1:20" ht="12.75" customHeight="1" x14ac:dyDescent="0.25">
      <c r="A41" s="164"/>
      <c r="B41" s="128"/>
      <c r="C41" s="128"/>
      <c r="D41" s="129"/>
      <c r="E41" s="129"/>
      <c r="F41" s="129"/>
      <c r="G41" s="129"/>
      <c r="H41" s="129"/>
      <c r="I41" s="149"/>
      <c r="J41" s="149"/>
      <c r="K41" s="149"/>
      <c r="L41" s="149"/>
      <c r="M41" s="149"/>
      <c r="N41" s="129"/>
      <c r="O41" s="129"/>
      <c r="P41" s="129"/>
      <c r="Q41" s="129"/>
      <c r="R41" s="129"/>
      <c r="S41"/>
      <c r="T41"/>
    </row>
    <row r="42" spans="1:20" ht="12.75" customHeight="1" x14ac:dyDescent="0.25">
      <c r="A42" s="164"/>
      <c r="B42" s="128"/>
      <c r="C42" s="128"/>
      <c r="D42" s="129"/>
      <c r="E42" s="129"/>
      <c r="F42" s="129"/>
      <c r="G42" s="129"/>
      <c r="H42" s="129"/>
      <c r="I42" s="149"/>
      <c r="J42" s="149"/>
      <c r="K42" s="149"/>
      <c r="L42" s="149"/>
      <c r="M42" s="149"/>
      <c r="N42" s="129"/>
      <c r="O42" s="129"/>
      <c r="P42" s="129"/>
      <c r="Q42" s="129"/>
      <c r="R42" s="129"/>
      <c r="S42"/>
      <c r="T42"/>
    </row>
    <row r="43" spans="1:20" ht="12.75" customHeight="1" x14ac:dyDescent="0.25">
      <c r="A43" s="164"/>
      <c r="B43" s="128"/>
      <c r="C43" s="128"/>
      <c r="D43" s="129"/>
      <c r="E43" s="129"/>
      <c r="F43" s="129"/>
      <c r="G43" s="129"/>
      <c r="H43" s="129"/>
      <c r="I43" s="149"/>
      <c r="J43" s="149"/>
      <c r="K43" s="149"/>
      <c r="L43" s="149"/>
      <c r="M43" s="149"/>
      <c r="N43" s="129"/>
      <c r="O43" s="129"/>
      <c r="P43" s="129"/>
      <c r="Q43" s="129"/>
      <c r="R43" s="129"/>
      <c r="S43"/>
      <c r="T43"/>
    </row>
    <row r="44" spans="1:20" ht="12.75" customHeight="1" x14ac:dyDescent="0.25">
      <c r="A44" s="164"/>
      <c r="B44" s="128"/>
      <c r="C44" s="128"/>
      <c r="D44" s="129"/>
      <c r="E44" s="129"/>
      <c r="F44" s="129"/>
      <c r="G44" s="129"/>
      <c r="H44" s="129"/>
      <c r="I44" s="149"/>
      <c r="J44" s="149"/>
      <c r="K44" s="149"/>
      <c r="L44" s="149"/>
      <c r="M44" s="149"/>
      <c r="N44" s="129"/>
      <c r="O44" s="129"/>
      <c r="P44" s="129"/>
      <c r="Q44" s="129"/>
      <c r="R44" s="129"/>
      <c r="S44"/>
      <c r="T44"/>
    </row>
    <row r="45" spans="1:20" ht="12.75" customHeight="1" x14ac:dyDescent="0.25">
      <c r="A45" s="164"/>
      <c r="B45" s="128"/>
      <c r="C45" s="128"/>
      <c r="D45" s="129"/>
      <c r="E45" s="129"/>
      <c r="F45" s="129"/>
      <c r="G45" s="129"/>
      <c r="H45" s="129"/>
      <c r="I45" s="149"/>
      <c r="J45" s="149"/>
      <c r="K45" s="149"/>
      <c r="L45" s="149"/>
      <c r="M45" s="149"/>
      <c r="N45" s="129"/>
      <c r="O45" s="129"/>
      <c r="P45" s="129"/>
      <c r="Q45" s="129"/>
      <c r="R45" s="129"/>
      <c r="S45"/>
      <c r="T45"/>
    </row>
    <row r="46" spans="1:20" ht="12.75" customHeight="1" x14ac:dyDescent="0.25">
      <c r="A46" s="164"/>
      <c r="B46" s="128"/>
      <c r="C46" s="128"/>
      <c r="D46" s="129"/>
      <c r="E46" s="129"/>
      <c r="F46" s="129"/>
      <c r="G46" s="129"/>
      <c r="H46" s="129"/>
      <c r="I46" s="149"/>
      <c r="J46" s="149"/>
      <c r="K46" s="149"/>
      <c r="L46" s="149"/>
      <c r="M46" s="149"/>
      <c r="N46" s="129"/>
      <c r="O46" s="129"/>
      <c r="P46" s="129"/>
      <c r="Q46" s="129"/>
      <c r="R46" s="129"/>
      <c r="S46"/>
      <c r="T46"/>
    </row>
    <row r="47" spans="1:20" ht="12.75" customHeight="1" x14ac:dyDescent="0.25">
      <c r="A47" s="164"/>
      <c r="B47" s="128"/>
      <c r="C47" s="128"/>
      <c r="D47" s="129"/>
      <c r="E47" s="129"/>
      <c r="F47" s="129"/>
      <c r="G47" s="129"/>
      <c r="H47" s="129"/>
      <c r="I47" s="149"/>
      <c r="J47" s="149"/>
      <c r="K47" s="149"/>
      <c r="L47" s="149"/>
      <c r="M47" s="149"/>
      <c r="N47" s="129"/>
      <c r="O47" s="129"/>
      <c r="P47" s="129"/>
      <c r="Q47" s="129"/>
      <c r="R47" s="129"/>
      <c r="S47"/>
      <c r="T47"/>
    </row>
    <row r="48" spans="1:20" ht="12.75" customHeight="1" x14ac:dyDescent="0.25">
      <c r="A48" s="164"/>
      <c r="B48" s="128"/>
      <c r="C48" s="128"/>
      <c r="D48" s="129"/>
      <c r="E48" s="129"/>
      <c r="F48" s="129"/>
      <c r="G48" s="129"/>
      <c r="H48" s="129"/>
      <c r="I48" s="149"/>
      <c r="J48" s="149"/>
      <c r="K48" s="149"/>
      <c r="L48" s="149"/>
      <c r="M48" s="149"/>
      <c r="N48" s="129"/>
      <c r="O48" s="129"/>
      <c r="P48" s="129"/>
      <c r="Q48" s="129"/>
      <c r="R48" s="129"/>
      <c r="S48"/>
      <c r="T48"/>
    </row>
    <row r="49" spans="1:20" ht="12.75" customHeight="1" x14ac:dyDescent="0.25">
      <c r="A49" s="164"/>
      <c r="B49" s="128"/>
      <c r="C49" s="128"/>
      <c r="D49" s="129"/>
      <c r="E49" s="129"/>
      <c r="F49" s="129"/>
      <c r="G49" s="129"/>
      <c r="H49" s="129"/>
      <c r="I49" s="149"/>
      <c r="J49" s="149"/>
      <c r="K49" s="149"/>
      <c r="L49" s="149"/>
      <c r="M49" s="149"/>
      <c r="N49" s="129"/>
      <c r="O49" s="129"/>
      <c r="P49" s="129"/>
      <c r="Q49" s="129"/>
      <c r="R49" s="129"/>
      <c r="S49"/>
      <c r="T49"/>
    </row>
    <row r="50" spans="1:20" ht="12.75" customHeight="1" x14ac:dyDescent="0.25">
      <c r="A50" s="164"/>
      <c r="B50" s="128"/>
      <c r="C50" s="128"/>
      <c r="D50" s="129"/>
      <c r="E50" s="129"/>
      <c r="F50" s="129"/>
      <c r="G50" s="129"/>
      <c r="H50" s="129"/>
      <c r="I50" s="149"/>
      <c r="J50" s="149"/>
      <c r="K50" s="149"/>
      <c r="L50" s="149"/>
      <c r="M50" s="149"/>
      <c r="N50" s="129"/>
      <c r="O50" s="129"/>
      <c r="P50" s="129"/>
      <c r="Q50" s="129"/>
      <c r="R50" s="129"/>
      <c r="S50"/>
      <c r="T50"/>
    </row>
    <row r="51" spans="1:20" ht="12.75" customHeight="1" x14ac:dyDescent="0.25">
      <c r="A51" s="164"/>
      <c r="B51" s="128"/>
      <c r="C51" s="128"/>
      <c r="D51" s="129"/>
      <c r="E51" s="129"/>
      <c r="F51" s="129"/>
      <c r="G51" s="129"/>
      <c r="H51" s="129"/>
      <c r="I51" s="149"/>
      <c r="J51" s="149"/>
      <c r="K51" s="149"/>
      <c r="L51" s="149"/>
      <c r="M51" s="149"/>
      <c r="N51" s="129"/>
      <c r="O51" s="129"/>
      <c r="P51" s="129"/>
      <c r="Q51" s="129"/>
      <c r="R51" s="129"/>
      <c r="S51"/>
      <c r="T51"/>
    </row>
    <row r="52" spans="1:20" ht="12.75" customHeight="1" x14ac:dyDescent="0.25">
      <c r="A52" s="164"/>
      <c r="B52" s="128"/>
      <c r="C52" s="128"/>
      <c r="D52" s="129"/>
      <c r="E52" s="129"/>
      <c r="F52" s="129"/>
      <c r="G52" s="129"/>
      <c r="H52" s="129"/>
      <c r="I52" s="149"/>
      <c r="J52" s="149"/>
      <c r="K52" s="149"/>
      <c r="L52" s="149"/>
      <c r="M52" s="149"/>
      <c r="N52" s="129"/>
      <c r="O52" s="129"/>
      <c r="P52" s="129"/>
      <c r="Q52" s="129"/>
      <c r="R52" s="129"/>
      <c r="S52"/>
      <c r="T52"/>
    </row>
    <row r="53" spans="1:20" ht="12.75" customHeight="1" x14ac:dyDescent="0.25">
      <c r="A53" s="164"/>
      <c r="B53" s="128"/>
      <c r="C53" s="128"/>
      <c r="D53" s="129"/>
      <c r="E53" s="129"/>
      <c r="F53" s="129"/>
      <c r="G53" s="129"/>
      <c r="H53" s="129"/>
      <c r="I53" s="149"/>
      <c r="J53" s="149"/>
      <c r="K53" s="149"/>
      <c r="L53" s="149"/>
      <c r="M53" s="149"/>
      <c r="N53" s="129"/>
      <c r="O53" s="129"/>
      <c r="P53" s="129"/>
      <c r="Q53" s="129"/>
      <c r="R53" s="129"/>
      <c r="S53"/>
      <c r="T53"/>
    </row>
    <row r="54" spans="1:20" ht="12.75" customHeight="1" x14ac:dyDescent="0.25">
      <c r="A54" s="164"/>
      <c r="B54" s="128"/>
      <c r="C54" s="128"/>
      <c r="D54" s="129"/>
      <c r="E54" s="129"/>
      <c r="F54" s="129"/>
      <c r="G54" s="129"/>
      <c r="H54" s="129"/>
      <c r="I54" s="149"/>
      <c r="J54" s="149"/>
      <c r="K54" s="149"/>
      <c r="L54" s="149"/>
      <c r="M54" s="149"/>
      <c r="N54" s="129"/>
      <c r="O54" s="129"/>
      <c r="P54" s="129"/>
      <c r="Q54" s="129"/>
      <c r="R54" s="129"/>
      <c r="S54"/>
      <c r="T54"/>
    </row>
    <row r="55" spans="1:20" ht="12.75" customHeight="1" x14ac:dyDescent="0.25">
      <c r="A55" s="164"/>
      <c r="B55" s="128"/>
      <c r="C55" s="128"/>
      <c r="D55" s="129"/>
      <c r="E55" s="129"/>
      <c r="F55" s="129"/>
      <c r="G55" s="129"/>
      <c r="H55" s="129"/>
      <c r="I55" s="149"/>
      <c r="J55" s="149"/>
      <c r="K55" s="149"/>
      <c r="L55" s="149"/>
      <c r="M55" s="149"/>
      <c r="N55" s="129"/>
      <c r="O55" s="129"/>
      <c r="P55" s="129"/>
      <c r="Q55" s="129"/>
      <c r="R55" s="129"/>
      <c r="S55"/>
      <c r="T55"/>
    </row>
    <row r="56" spans="1:20" ht="12.75" customHeight="1" x14ac:dyDescent="0.25">
      <c r="A56" s="164"/>
      <c r="B56" s="128"/>
      <c r="C56" s="128"/>
      <c r="D56" s="129"/>
      <c r="E56" s="129"/>
      <c r="F56" s="129"/>
      <c r="G56" s="129"/>
      <c r="H56" s="129"/>
      <c r="I56" s="149"/>
      <c r="J56" s="149"/>
      <c r="K56" s="149"/>
      <c r="L56" s="149"/>
      <c r="M56" s="149"/>
      <c r="N56" s="129"/>
      <c r="O56" s="129"/>
      <c r="P56" s="129"/>
      <c r="Q56" s="129"/>
      <c r="R56" s="129"/>
      <c r="S56"/>
      <c r="T56"/>
    </row>
    <row r="57" spans="1:20" ht="12.75" customHeight="1" x14ac:dyDescent="0.25">
      <c r="A57" s="164"/>
      <c r="B57" s="128"/>
      <c r="C57" s="128"/>
      <c r="D57" s="129"/>
      <c r="E57" s="129"/>
      <c r="F57" s="129"/>
      <c r="G57" s="129"/>
      <c r="H57" s="129"/>
      <c r="I57" s="149"/>
      <c r="J57" s="149"/>
      <c r="K57" s="149"/>
      <c r="L57" s="149"/>
      <c r="M57" s="149"/>
      <c r="N57" s="129"/>
      <c r="O57" s="129"/>
      <c r="P57" s="129"/>
      <c r="Q57" s="129"/>
      <c r="R57" s="129"/>
      <c r="S57"/>
      <c r="T57"/>
    </row>
    <row r="58" spans="1:20" ht="12.75" customHeight="1" x14ac:dyDescent="0.25">
      <c r="A58"/>
      <c r="B58" s="82"/>
      <c r="C58" s="82"/>
      <c r="D58" s="82"/>
      <c r="E58" s="82"/>
      <c r="F58" s="82"/>
      <c r="G58" s="82"/>
      <c r="H58" s="82"/>
      <c r="I58" s="82"/>
      <c r="J58" s="82"/>
      <c r="K58" s="82"/>
      <c r="L58" s="82"/>
      <c r="M58" s="82"/>
      <c r="N58" s="82"/>
      <c r="O58" s="82"/>
      <c r="P58" s="82"/>
      <c r="Q58" s="82"/>
      <c r="R58" s="82"/>
      <c r="S58"/>
      <c r="T58"/>
    </row>
    <row r="59" spans="1:20" ht="12.75" customHeight="1" x14ac:dyDescent="0.25">
      <c r="A59"/>
      <c r="B59" s="82"/>
      <c r="C59" s="82"/>
      <c r="D59" s="82"/>
      <c r="E59" s="82"/>
      <c r="F59" s="82"/>
      <c r="G59" s="82"/>
      <c r="H59" s="82"/>
      <c r="I59" s="82"/>
      <c r="J59" s="82"/>
      <c r="K59" s="82"/>
      <c r="L59" s="82"/>
      <c r="M59" s="82"/>
      <c r="N59" s="82"/>
      <c r="O59" s="82"/>
      <c r="P59" s="82"/>
      <c r="Q59" s="82"/>
      <c r="R59" s="82"/>
      <c r="S59"/>
      <c r="T59"/>
    </row>
    <row r="60" spans="1:20" ht="12.75" customHeight="1" x14ac:dyDescent="0.25">
      <c r="A60"/>
      <c r="B60" s="82"/>
      <c r="C60" s="82"/>
      <c r="D60" s="82"/>
      <c r="E60" s="82"/>
      <c r="F60" s="82"/>
      <c r="G60" s="82"/>
      <c r="H60" s="82"/>
      <c r="I60" s="82"/>
      <c r="J60" s="82"/>
      <c r="K60" s="82"/>
      <c r="L60" s="82"/>
      <c r="M60" s="82"/>
      <c r="N60" s="82"/>
      <c r="O60" s="82"/>
      <c r="P60" s="82"/>
      <c r="Q60" s="82"/>
      <c r="R60" s="82"/>
      <c r="S60"/>
      <c r="T60"/>
    </row>
    <row r="61" spans="1:20" ht="12.75" customHeight="1" x14ac:dyDescent="0.25">
      <c r="A61"/>
      <c r="B61" s="82"/>
      <c r="C61" s="82"/>
      <c r="D61" s="82"/>
      <c r="E61" s="82"/>
      <c r="F61" s="82"/>
      <c r="G61" s="82"/>
      <c r="H61" s="82"/>
      <c r="I61" s="82"/>
      <c r="J61" s="82"/>
      <c r="K61" s="82"/>
      <c r="L61" s="82"/>
      <c r="M61" s="82"/>
      <c r="N61" s="82"/>
      <c r="O61" s="82"/>
      <c r="P61" s="82"/>
      <c r="Q61" s="82"/>
      <c r="R61" s="82"/>
      <c r="S61"/>
      <c r="T61"/>
    </row>
    <row r="62" spans="1:20" ht="12.75" customHeight="1" x14ac:dyDescent="0.25">
      <c r="A62"/>
      <c r="B62" s="82"/>
      <c r="C62" s="82"/>
      <c r="D62" s="82"/>
      <c r="E62" s="82"/>
      <c r="F62" s="82"/>
      <c r="G62" s="82"/>
      <c r="H62" s="82"/>
      <c r="I62" s="82"/>
      <c r="J62" s="82"/>
      <c r="K62" s="82"/>
      <c r="L62" s="82"/>
      <c r="M62" s="82"/>
      <c r="N62" s="82"/>
      <c r="O62" s="82"/>
      <c r="P62" s="82"/>
      <c r="Q62" s="82"/>
      <c r="R62" s="82"/>
      <c r="S62"/>
      <c r="T62"/>
    </row>
    <row r="63" spans="1:20" ht="12.75" customHeight="1" x14ac:dyDescent="0.25">
      <c r="A63"/>
      <c r="B63" s="82"/>
      <c r="C63" s="82"/>
      <c r="D63" s="82"/>
      <c r="E63" s="82"/>
      <c r="F63" s="82"/>
      <c r="G63" s="82"/>
      <c r="H63" s="82"/>
      <c r="I63" s="82"/>
      <c r="J63" s="82"/>
      <c r="K63" s="82"/>
      <c r="L63" s="82"/>
      <c r="M63" s="82"/>
      <c r="N63" s="82"/>
      <c r="O63" s="82"/>
      <c r="P63" s="82"/>
      <c r="Q63" s="82"/>
      <c r="R63" s="82"/>
      <c r="S63"/>
      <c r="T63"/>
    </row>
    <row r="64" spans="1:20" ht="12.75" customHeight="1" x14ac:dyDescent="0.25">
      <c r="A64"/>
      <c r="B64" s="82"/>
      <c r="C64" s="82"/>
      <c r="D64" s="82"/>
      <c r="E64" s="82"/>
      <c r="F64" s="82"/>
      <c r="G64" s="82"/>
      <c r="H64" s="82"/>
      <c r="I64" s="82"/>
      <c r="J64" s="82"/>
      <c r="K64" s="82"/>
      <c r="L64" s="82"/>
      <c r="M64" s="82"/>
      <c r="N64" s="82"/>
      <c r="O64" s="82"/>
      <c r="P64" s="82"/>
      <c r="Q64" s="82"/>
      <c r="R64" s="82"/>
      <c r="S64"/>
      <c r="T64"/>
    </row>
    <row r="65" spans="1:20" ht="12.75" customHeight="1" x14ac:dyDescent="0.25">
      <c r="A65"/>
      <c r="B65" s="82"/>
      <c r="C65" s="82"/>
      <c r="D65" s="82"/>
      <c r="E65" s="82"/>
      <c r="F65" s="82"/>
      <c r="G65" s="82"/>
      <c r="H65" s="82"/>
      <c r="I65" s="82"/>
      <c r="J65" s="82"/>
      <c r="K65" s="82"/>
      <c r="L65" s="82"/>
      <c r="M65" s="82"/>
      <c r="N65" s="82"/>
      <c r="O65" s="82"/>
      <c r="P65" s="82"/>
      <c r="Q65" s="82"/>
      <c r="R65" s="82"/>
      <c r="S65"/>
      <c r="T65"/>
    </row>
    <row r="66" spans="1:20" ht="12.75" customHeight="1" x14ac:dyDescent="0.25">
      <c r="A66"/>
      <c r="B66" s="82"/>
      <c r="C66" s="82"/>
      <c r="D66" s="82"/>
      <c r="E66" s="82"/>
      <c r="F66" s="82"/>
      <c r="G66" s="82"/>
      <c r="H66" s="82"/>
      <c r="I66" s="82"/>
      <c r="J66" s="82"/>
      <c r="K66" s="82"/>
      <c r="L66" s="82"/>
      <c r="M66" s="82"/>
      <c r="N66" s="82"/>
      <c r="O66" s="82"/>
      <c r="P66" s="82"/>
      <c r="Q66" s="82"/>
      <c r="R66" s="82"/>
      <c r="S66"/>
      <c r="T66"/>
    </row>
    <row r="67" spans="1:20" ht="12.75" customHeight="1" x14ac:dyDescent="0.25">
      <c r="A67"/>
      <c r="B67" s="82"/>
      <c r="C67" s="82"/>
      <c r="D67" s="82"/>
      <c r="E67" s="82"/>
      <c r="F67" s="82"/>
      <c r="G67" s="82"/>
      <c r="H67" s="82"/>
      <c r="I67" s="82"/>
      <c r="J67" s="82"/>
      <c r="K67" s="82"/>
      <c r="L67" s="82"/>
      <c r="M67" s="82"/>
      <c r="N67" s="82"/>
      <c r="O67" s="82"/>
      <c r="P67" s="82"/>
      <c r="Q67" s="82"/>
      <c r="R67" s="82"/>
      <c r="S67"/>
      <c r="T67"/>
    </row>
    <row r="68" spans="1:20" ht="12.75" customHeight="1" x14ac:dyDescent="0.25">
      <c r="A68"/>
      <c r="B68" s="82"/>
      <c r="C68" s="82"/>
      <c r="D68" s="82"/>
      <c r="E68" s="82"/>
      <c r="F68" s="82"/>
      <c r="G68" s="82"/>
      <c r="H68" s="82"/>
      <c r="I68" s="82"/>
      <c r="J68" s="82"/>
      <c r="K68" s="82"/>
      <c r="L68" s="82"/>
      <c r="M68" s="82"/>
      <c r="N68" s="82"/>
      <c r="O68" s="82"/>
      <c r="P68" s="82"/>
      <c r="Q68" s="82"/>
      <c r="R68" s="82"/>
      <c r="S68"/>
      <c r="T68"/>
    </row>
    <row r="69" spans="1:20" ht="12.75" customHeight="1" x14ac:dyDescent="0.25">
      <c r="A69"/>
      <c r="B69" s="82"/>
      <c r="C69" s="82"/>
      <c r="D69" s="82"/>
      <c r="E69" s="82"/>
      <c r="F69" s="82"/>
      <c r="G69" s="82"/>
      <c r="H69" s="82"/>
      <c r="I69" s="82"/>
      <c r="J69" s="82"/>
      <c r="K69" s="82"/>
      <c r="L69" s="82"/>
      <c r="M69" s="82"/>
      <c r="N69" s="82"/>
      <c r="O69" s="82"/>
      <c r="P69" s="82"/>
      <c r="Q69" s="82"/>
      <c r="R69" s="82"/>
      <c r="S69"/>
      <c r="T69"/>
    </row>
    <row r="70" spans="1:20" ht="12.75" customHeight="1" x14ac:dyDescent="0.25">
      <c r="A70"/>
      <c r="B70" s="82"/>
      <c r="C70" s="82"/>
      <c r="D70" s="82"/>
      <c r="E70" s="82"/>
      <c r="F70" s="82"/>
      <c r="G70" s="82"/>
      <c r="H70" s="82"/>
      <c r="I70" s="82"/>
      <c r="J70" s="82"/>
      <c r="K70" s="82"/>
      <c r="L70" s="82"/>
      <c r="M70" s="82"/>
      <c r="N70" s="82"/>
      <c r="O70" s="82"/>
      <c r="P70" s="82"/>
      <c r="Q70" s="82"/>
      <c r="R70" s="82"/>
      <c r="S70"/>
      <c r="T70"/>
    </row>
    <row r="71" spans="1:20" ht="12.75" customHeight="1" x14ac:dyDescent="0.25">
      <c r="A71"/>
      <c r="B71" s="82"/>
      <c r="C71" s="82"/>
      <c r="D71" s="82"/>
      <c r="E71" s="82"/>
      <c r="F71" s="82"/>
      <c r="G71" s="82"/>
      <c r="H71" s="82"/>
      <c r="I71" s="82"/>
      <c r="J71" s="82"/>
      <c r="K71" s="82"/>
      <c r="L71" s="82"/>
      <c r="M71" s="82"/>
      <c r="N71" s="82"/>
      <c r="O71" s="82"/>
      <c r="P71" s="82"/>
      <c r="Q71" s="82"/>
      <c r="R71" s="82"/>
      <c r="S71"/>
      <c r="T71"/>
    </row>
    <row r="72" spans="1:20" ht="12.75" customHeight="1" x14ac:dyDescent="0.25">
      <c r="A72"/>
      <c r="B72" s="82"/>
      <c r="C72" s="82"/>
      <c r="D72" s="82"/>
      <c r="E72" s="82"/>
      <c r="F72" s="82"/>
      <c r="G72" s="82"/>
      <c r="H72" s="82"/>
      <c r="I72" s="82"/>
      <c r="J72" s="82"/>
      <c r="K72" s="82"/>
      <c r="L72" s="82"/>
      <c r="M72" s="82"/>
      <c r="N72" s="82"/>
      <c r="O72" s="82"/>
      <c r="P72" s="82"/>
      <c r="Q72" s="82"/>
      <c r="R72" s="82"/>
      <c r="S72"/>
      <c r="T72"/>
    </row>
    <row r="73" spans="1:20" ht="12.75" customHeight="1" x14ac:dyDescent="0.25">
      <c r="A73"/>
      <c r="B73" s="82"/>
      <c r="C73" s="82"/>
      <c r="D73" s="82"/>
      <c r="E73" s="82"/>
      <c r="F73" s="82"/>
      <c r="G73" s="82"/>
      <c r="H73" s="82"/>
      <c r="I73" s="82"/>
      <c r="J73" s="82"/>
      <c r="K73" s="82"/>
      <c r="L73" s="82"/>
      <c r="M73" s="82"/>
      <c r="N73" s="82"/>
      <c r="O73" s="82"/>
      <c r="P73" s="82"/>
      <c r="Q73" s="82"/>
      <c r="R73" s="82"/>
      <c r="S73"/>
      <c r="T73"/>
    </row>
    <row r="74" spans="1:20" ht="12.75" customHeight="1" x14ac:dyDescent="0.25">
      <c r="A74"/>
      <c r="B74" s="82"/>
      <c r="C74" s="82"/>
      <c r="D74" s="82"/>
      <c r="E74" s="82"/>
      <c r="F74" s="82"/>
      <c r="G74" s="82"/>
      <c r="H74" s="82"/>
      <c r="I74" s="82"/>
      <c r="J74" s="82"/>
      <c r="K74" s="82"/>
      <c r="L74" s="82"/>
      <c r="M74" s="82"/>
      <c r="N74" s="82"/>
      <c r="O74" s="82"/>
      <c r="P74" s="82"/>
      <c r="Q74" s="82"/>
      <c r="R74" s="82"/>
      <c r="S74"/>
      <c r="T74"/>
    </row>
    <row r="75" spans="1:20" ht="12.75" customHeight="1" x14ac:dyDescent="0.25">
      <c r="A75"/>
      <c r="B75" s="82"/>
      <c r="C75" s="82"/>
      <c r="D75" s="82"/>
      <c r="E75" s="82"/>
      <c r="F75" s="82"/>
      <c r="G75" s="82"/>
      <c r="H75" s="82"/>
      <c r="I75" s="82"/>
      <c r="J75" s="82"/>
      <c r="K75" s="82"/>
      <c r="L75" s="82"/>
      <c r="M75" s="82"/>
      <c r="N75" s="82"/>
      <c r="O75" s="82"/>
      <c r="P75" s="82"/>
      <c r="Q75" s="82"/>
      <c r="R75" s="82"/>
      <c r="S75"/>
      <c r="T75"/>
    </row>
    <row r="76" spans="1:20" ht="12.75" customHeight="1" x14ac:dyDescent="0.25">
      <c r="A76"/>
      <c r="B76" s="82"/>
      <c r="C76" s="82"/>
      <c r="D76" s="82"/>
      <c r="E76" s="82"/>
      <c r="F76" s="82"/>
      <c r="G76" s="82"/>
      <c r="H76" s="82"/>
      <c r="I76" s="82"/>
      <c r="J76" s="82"/>
      <c r="K76" s="82"/>
      <c r="L76" s="82"/>
      <c r="M76" s="82"/>
      <c r="N76" s="82"/>
      <c r="O76" s="82"/>
      <c r="P76" s="82"/>
      <c r="Q76" s="82"/>
      <c r="R76" s="82"/>
      <c r="S76"/>
      <c r="T76"/>
    </row>
    <row r="77" spans="1:20" ht="12.75" customHeight="1" x14ac:dyDescent="0.25">
      <c r="A77"/>
      <c r="B77" s="82"/>
      <c r="C77" s="82"/>
      <c r="D77" s="82"/>
      <c r="E77" s="82"/>
      <c r="F77" s="82"/>
      <c r="G77" s="82"/>
      <c r="H77" s="82"/>
      <c r="I77" s="82"/>
      <c r="J77" s="82"/>
      <c r="K77" s="82"/>
      <c r="L77" s="82"/>
      <c r="M77" s="82"/>
      <c r="N77" s="82"/>
      <c r="O77" s="82"/>
      <c r="P77" s="82"/>
      <c r="Q77" s="82"/>
      <c r="R77" s="82"/>
      <c r="S77"/>
      <c r="T77"/>
    </row>
    <row r="78" spans="1:20" ht="12.75" customHeight="1" x14ac:dyDescent="0.25">
      <c r="A78"/>
      <c r="B78" s="82"/>
      <c r="C78" s="82"/>
      <c r="D78" s="82"/>
      <c r="E78" s="82"/>
      <c r="F78" s="82"/>
      <c r="G78" s="82"/>
      <c r="H78" s="82"/>
      <c r="I78" s="82"/>
      <c r="J78" s="82"/>
      <c r="K78" s="82"/>
      <c r="L78" s="82"/>
      <c r="M78" s="82"/>
      <c r="N78" s="82"/>
      <c r="O78" s="82"/>
      <c r="P78" s="82"/>
      <c r="Q78" s="82"/>
      <c r="R78" s="82"/>
      <c r="S78"/>
      <c r="T78"/>
    </row>
    <row r="79" spans="1:20" ht="12.75" customHeight="1" x14ac:dyDescent="0.25">
      <c r="A79"/>
      <c r="B79" s="82"/>
      <c r="C79" s="82"/>
      <c r="D79" s="82"/>
      <c r="E79" s="82"/>
      <c r="F79" s="82"/>
      <c r="G79" s="82"/>
      <c r="H79" s="82"/>
      <c r="I79" s="82"/>
      <c r="J79" s="82"/>
      <c r="K79" s="82"/>
      <c r="L79" s="82"/>
      <c r="M79" s="82"/>
      <c r="N79" s="82"/>
      <c r="O79" s="82"/>
      <c r="P79" s="82"/>
      <c r="Q79" s="82"/>
      <c r="R79" s="82"/>
      <c r="S79"/>
      <c r="T79"/>
    </row>
    <row r="80" spans="1:20" ht="12.75" customHeight="1" x14ac:dyDescent="0.25">
      <c r="A80"/>
      <c r="B80" s="82"/>
      <c r="C80" s="82"/>
      <c r="D80" s="82"/>
      <c r="E80" s="82"/>
      <c r="F80" s="82"/>
      <c r="G80" s="82"/>
      <c r="H80" s="82"/>
      <c r="I80" s="82"/>
      <c r="J80" s="82"/>
      <c r="K80" s="82"/>
      <c r="L80" s="82"/>
      <c r="M80" s="82"/>
      <c r="N80" s="82"/>
      <c r="O80" s="82"/>
      <c r="P80" s="82"/>
      <c r="Q80" s="82"/>
      <c r="R80" s="82"/>
      <c r="S80"/>
      <c r="T80"/>
    </row>
    <row r="81" spans="1:20" ht="12.75" customHeight="1" x14ac:dyDescent="0.25">
      <c r="A81"/>
      <c r="B81" s="82"/>
      <c r="C81" s="82"/>
      <c r="D81" s="82"/>
      <c r="E81" s="82"/>
      <c r="F81" s="82"/>
      <c r="G81" s="82"/>
      <c r="H81" s="82"/>
      <c r="I81" s="82"/>
      <c r="J81" s="82"/>
      <c r="K81" s="82"/>
      <c r="L81" s="82"/>
      <c r="M81" s="82"/>
      <c r="N81" s="82"/>
      <c r="O81" s="82"/>
      <c r="P81" s="82"/>
      <c r="Q81" s="82"/>
      <c r="R81" s="82"/>
      <c r="S81"/>
      <c r="T81"/>
    </row>
    <row r="82" spans="1:20" ht="12.75" customHeight="1" x14ac:dyDescent="0.25">
      <c r="A82"/>
      <c r="B82"/>
      <c r="C82"/>
      <c r="D82"/>
      <c r="E82"/>
      <c r="F82"/>
      <c r="G82"/>
      <c r="H82"/>
      <c r="I82"/>
      <c r="J82"/>
      <c r="K82"/>
      <c r="L82"/>
      <c r="M82"/>
      <c r="N82"/>
      <c r="O82"/>
      <c r="P82"/>
      <c r="Q82"/>
      <c r="R82"/>
      <c r="S82"/>
      <c r="T82"/>
    </row>
    <row r="83" spans="1:20" ht="12.75" customHeight="1" x14ac:dyDescent="0.25">
      <c r="A83"/>
      <c r="B83"/>
      <c r="C83"/>
      <c r="D83"/>
      <c r="E83"/>
      <c r="F83"/>
      <c r="G83"/>
      <c r="H83"/>
      <c r="I83"/>
      <c r="J83"/>
      <c r="K83"/>
      <c r="L83"/>
      <c r="M83"/>
      <c r="N83"/>
      <c r="O83"/>
      <c r="P83"/>
      <c r="Q83"/>
      <c r="R83"/>
      <c r="S83"/>
      <c r="T83"/>
    </row>
    <row r="84" spans="1:20" ht="12.75" customHeight="1" x14ac:dyDescent="0.25">
      <c r="A84"/>
      <c r="B84"/>
      <c r="C84"/>
      <c r="D84"/>
      <c r="E84"/>
      <c r="F84"/>
      <c r="G84"/>
      <c r="H84"/>
      <c r="I84"/>
      <c r="J84"/>
      <c r="K84"/>
      <c r="L84"/>
      <c r="M84"/>
      <c r="N84"/>
      <c r="O84"/>
      <c r="P84"/>
      <c r="Q84"/>
      <c r="R84"/>
      <c r="S84"/>
    </row>
    <row r="85" spans="1:20" ht="12.75" customHeight="1" x14ac:dyDescent="0.25">
      <c r="A85"/>
      <c r="B85"/>
      <c r="C85"/>
      <c r="D85"/>
      <c r="E85"/>
      <c r="F85"/>
      <c r="G85"/>
      <c r="H85"/>
      <c r="I85"/>
      <c r="J85"/>
      <c r="K85"/>
      <c r="L85"/>
      <c r="M85"/>
      <c r="N85"/>
      <c r="O85"/>
      <c r="P85"/>
      <c r="Q85"/>
      <c r="R85"/>
      <c r="S85"/>
    </row>
    <row r="86" spans="1:20" ht="12.75" customHeight="1" x14ac:dyDescent="0.25">
      <c r="A86"/>
      <c r="B86"/>
      <c r="C86"/>
      <c r="D86"/>
      <c r="E86"/>
      <c r="F86"/>
      <c r="G86"/>
      <c r="H86"/>
      <c r="I86"/>
      <c r="J86"/>
      <c r="K86"/>
      <c r="L86"/>
      <c r="M86"/>
      <c r="N86"/>
      <c r="O86"/>
      <c r="P86"/>
      <c r="Q86"/>
      <c r="R86"/>
      <c r="S86"/>
    </row>
  </sheetData>
  <mergeCells count="3">
    <mergeCell ref="B4:C4"/>
    <mergeCell ref="E4:I4"/>
    <mergeCell ref="E5:F5"/>
  </mergeCells>
  <phoneticPr fontId="13" type="noConversion"/>
  <pageMargins left="0.70866141732283472" right="0.15748031496062992" top="0.98425196850393704" bottom="0.55118110236220474" header="0.51181102362204722" footer="0.51181102362204722"/>
  <pageSetup paperSize="9" scale="72" orientation="landscape" r:id="rId1"/>
  <headerFooter alignWithMargins="0">
    <oddHeader>&amp;R&amp;"Arial,Fet"REGIONAL STATISTIK</oddHead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Blad39">
    <pageSetUpPr fitToPage="1"/>
  </sheetPr>
  <dimension ref="A1:AC88"/>
  <sheetViews>
    <sheetView showGridLines="0" zoomScaleNormal="100" workbookViewId="0">
      <selection activeCell="J2" sqref="J2"/>
    </sheetView>
  </sheetViews>
  <sheetFormatPr defaultColWidth="9.33203125" defaultRowHeight="12.75" customHeight="1" x14ac:dyDescent="0.25"/>
  <cols>
    <col min="1" max="1" width="15.6640625" style="10" customWidth="1"/>
    <col min="2" max="2" width="10.33203125" style="126" customWidth="1"/>
    <col min="3" max="3" width="1.6640625" style="126" customWidth="1"/>
    <col min="4" max="7" width="9.6640625" style="126" customWidth="1"/>
    <col min="8" max="8" width="1.5546875" style="126" customWidth="1"/>
    <col min="9" max="9" width="6.6640625" style="126" customWidth="1"/>
    <col min="10" max="10" width="9.88671875" style="126" customWidth="1"/>
    <col min="11" max="11" width="11.44140625" style="126" customWidth="1"/>
    <col min="12" max="12" width="9.33203125" style="10"/>
    <col min="13" max="13" width="8.6640625" customWidth="1"/>
    <col min="14" max="14" width="17" customWidth="1"/>
    <col min="15" max="15" width="15.88671875" customWidth="1"/>
    <col min="16" max="22" width="8.6640625" customWidth="1"/>
    <col min="30" max="16384" width="9.33203125" style="10"/>
  </cols>
  <sheetData>
    <row r="1" spans="1:12" ht="12.75" customHeight="1" x14ac:dyDescent="0.25">
      <c r="A1" s="13" t="s">
        <v>494</v>
      </c>
    </row>
    <row r="2" spans="1:12" ht="12.75" customHeight="1" x14ac:dyDescent="0.25">
      <c r="A2" s="33" t="s">
        <v>495</v>
      </c>
    </row>
    <row r="3" spans="1:12" ht="12.75" customHeight="1" x14ac:dyDescent="0.25">
      <c r="A3" s="17"/>
      <c r="B3" s="130"/>
      <c r="C3" s="130"/>
      <c r="D3" s="130"/>
      <c r="E3" s="130"/>
      <c r="F3" s="130"/>
      <c r="G3" s="130"/>
      <c r="H3" s="130"/>
      <c r="I3" s="130"/>
      <c r="J3" s="130"/>
      <c r="K3" s="130"/>
      <c r="L3" s="131"/>
    </row>
    <row r="4" spans="1:12" ht="52.8" x14ac:dyDescent="0.25">
      <c r="A4" s="10" t="s">
        <v>95</v>
      </c>
      <c r="B4" s="132" t="s">
        <v>183</v>
      </c>
      <c r="C4" s="133"/>
      <c r="D4" s="738"/>
      <c r="E4" s="738"/>
      <c r="F4" s="738"/>
      <c r="G4" s="11"/>
      <c r="H4" s="11"/>
      <c r="I4" s="11"/>
      <c r="J4" s="134" t="s">
        <v>187</v>
      </c>
      <c r="K4" s="134" t="s">
        <v>198</v>
      </c>
      <c r="L4" s="134" t="s">
        <v>199</v>
      </c>
    </row>
    <row r="5" spans="1:12" ht="34.950000000000003" customHeight="1" x14ac:dyDescent="0.25">
      <c r="D5" s="134" t="s">
        <v>184</v>
      </c>
      <c r="E5" s="134" t="s">
        <v>185</v>
      </c>
      <c r="F5" s="135" t="s">
        <v>186</v>
      </c>
      <c r="G5" s="136"/>
      <c r="H5" s="10"/>
      <c r="I5" s="130" t="s">
        <v>103</v>
      </c>
    </row>
    <row r="6" spans="1:12" ht="12.75" customHeight="1" x14ac:dyDescent="0.25">
      <c r="B6" s="11"/>
      <c r="C6" s="11"/>
      <c r="D6" s="137"/>
      <c r="E6" s="137"/>
      <c r="F6" s="137"/>
      <c r="G6" s="138" t="s">
        <v>382</v>
      </c>
      <c r="I6" s="11"/>
      <c r="J6" s="10"/>
      <c r="K6" s="137"/>
    </row>
    <row r="7" spans="1:12" ht="12.75" customHeight="1" x14ac:dyDescent="0.25">
      <c r="A7" s="10" t="s">
        <v>188</v>
      </c>
      <c r="F7" s="137"/>
      <c r="G7" s="126" t="s">
        <v>21</v>
      </c>
      <c r="K7" s="139"/>
      <c r="L7"/>
    </row>
    <row r="8" spans="1:12" ht="12.75" customHeight="1" x14ac:dyDescent="0.25">
      <c r="A8" s="17"/>
      <c r="B8" s="130"/>
      <c r="C8" s="130"/>
      <c r="D8" s="130"/>
      <c r="E8" s="130"/>
      <c r="F8" s="130"/>
      <c r="G8" s="130" t="s">
        <v>23</v>
      </c>
      <c r="H8" s="130"/>
      <c r="I8" s="130"/>
      <c r="J8" s="130"/>
      <c r="K8" s="130"/>
      <c r="L8" s="34"/>
    </row>
    <row r="9" spans="1:12" ht="12.75" customHeight="1" x14ac:dyDescent="0.25">
      <c r="A9" s="140" t="s">
        <v>145</v>
      </c>
      <c r="B9" s="58">
        <v>967916</v>
      </c>
      <c r="C9" s="141" t="s">
        <v>188</v>
      </c>
      <c r="D9" s="142">
        <v>225350</v>
      </c>
      <c r="E9" s="143">
        <v>430961</v>
      </c>
      <c r="F9" s="144">
        <v>311605</v>
      </c>
      <c r="G9" s="58">
        <v>62232</v>
      </c>
      <c r="H9" s="58" t="s">
        <v>188</v>
      </c>
      <c r="I9" s="142">
        <v>8571</v>
      </c>
      <c r="J9" s="143">
        <v>216008</v>
      </c>
      <c r="K9" s="58">
        <v>394</v>
      </c>
      <c r="L9" s="58">
        <v>267</v>
      </c>
    </row>
    <row r="10" spans="1:12" ht="12.75" customHeight="1" x14ac:dyDescent="0.25">
      <c r="A10" s="116" t="s">
        <v>146</v>
      </c>
      <c r="B10" s="58">
        <v>172409</v>
      </c>
      <c r="C10" s="141" t="s">
        <v>188</v>
      </c>
      <c r="D10" s="142">
        <v>50926</v>
      </c>
      <c r="E10" s="143">
        <v>91989</v>
      </c>
      <c r="F10" s="144">
        <v>29494</v>
      </c>
      <c r="G10" s="58">
        <v>15928</v>
      </c>
      <c r="H10" s="58" t="s">
        <v>188</v>
      </c>
      <c r="I10" s="142">
        <v>699</v>
      </c>
      <c r="J10" s="143">
        <v>13791</v>
      </c>
      <c r="K10" s="58">
        <v>426</v>
      </c>
      <c r="L10" s="58">
        <v>353</v>
      </c>
    </row>
    <row r="11" spans="1:12" ht="12.75" customHeight="1" x14ac:dyDescent="0.25">
      <c r="A11" s="116" t="s">
        <v>147</v>
      </c>
      <c r="B11" s="58">
        <v>147772</v>
      </c>
      <c r="C11" s="141" t="s">
        <v>188</v>
      </c>
      <c r="D11" s="142">
        <v>46241</v>
      </c>
      <c r="E11" s="143">
        <v>81836</v>
      </c>
      <c r="F11" s="144">
        <v>19695</v>
      </c>
      <c r="G11" s="58">
        <v>10950</v>
      </c>
      <c r="H11" s="58" t="s">
        <v>188</v>
      </c>
      <c r="I11" s="142">
        <v>434</v>
      </c>
      <c r="J11" s="143">
        <v>10256</v>
      </c>
      <c r="K11" s="58">
        <v>489</v>
      </c>
      <c r="L11" s="58">
        <v>424</v>
      </c>
    </row>
    <row r="12" spans="1:12" ht="12.75" customHeight="1" x14ac:dyDescent="0.25">
      <c r="A12" s="116" t="s">
        <v>148</v>
      </c>
      <c r="B12" s="58">
        <v>220714</v>
      </c>
      <c r="C12" s="141" t="s">
        <v>188</v>
      </c>
      <c r="D12" s="142">
        <v>64809</v>
      </c>
      <c r="E12" s="143">
        <v>123228</v>
      </c>
      <c r="F12" s="144">
        <v>32677</v>
      </c>
      <c r="G12" s="58">
        <v>17466</v>
      </c>
      <c r="H12" s="58" t="s">
        <v>188</v>
      </c>
      <c r="I12" s="142">
        <v>675</v>
      </c>
      <c r="J12" s="143">
        <v>16737</v>
      </c>
      <c r="K12" s="58">
        <v>467</v>
      </c>
      <c r="L12" s="58">
        <v>398</v>
      </c>
    </row>
    <row r="13" spans="1:12" ht="12.75" customHeight="1" x14ac:dyDescent="0.25">
      <c r="A13" s="58" t="s">
        <v>149</v>
      </c>
      <c r="B13" s="58">
        <v>191848</v>
      </c>
      <c r="C13" s="141" t="s">
        <v>188</v>
      </c>
      <c r="D13" s="142">
        <v>52279</v>
      </c>
      <c r="E13" s="143">
        <v>103137</v>
      </c>
      <c r="F13" s="144">
        <v>36432</v>
      </c>
      <c r="G13" s="58">
        <v>21468</v>
      </c>
      <c r="H13" s="58" t="s">
        <v>188</v>
      </c>
      <c r="I13" s="142">
        <v>247</v>
      </c>
      <c r="J13" s="143">
        <v>17171</v>
      </c>
      <c r="K13" s="58">
        <v>520</v>
      </c>
      <c r="L13" s="58">
        <v>421</v>
      </c>
    </row>
    <row r="14" spans="1:12" ht="12.75" customHeight="1" x14ac:dyDescent="0.25">
      <c r="A14" s="58" t="s">
        <v>150</v>
      </c>
      <c r="B14" s="58">
        <v>103999</v>
      </c>
      <c r="C14" s="141" t="s">
        <v>188</v>
      </c>
      <c r="D14" s="142">
        <v>28698</v>
      </c>
      <c r="E14" s="143">
        <v>53436</v>
      </c>
      <c r="F14" s="144">
        <v>21865</v>
      </c>
      <c r="G14" s="58">
        <v>14972</v>
      </c>
      <c r="H14" s="58" t="s">
        <v>188</v>
      </c>
      <c r="I14" s="142">
        <v>203</v>
      </c>
      <c r="J14" s="143">
        <v>7900</v>
      </c>
      <c r="K14" s="58">
        <v>510</v>
      </c>
      <c r="L14" s="58">
        <v>403</v>
      </c>
    </row>
    <row r="15" spans="1:12" ht="12.75" customHeight="1" x14ac:dyDescent="0.25">
      <c r="A15" s="58" t="s">
        <v>151</v>
      </c>
      <c r="B15" s="58">
        <v>134079</v>
      </c>
      <c r="C15" s="141" t="s">
        <v>188</v>
      </c>
      <c r="D15" s="142">
        <v>40631</v>
      </c>
      <c r="E15" s="143">
        <v>70659</v>
      </c>
      <c r="F15" s="144">
        <v>22789</v>
      </c>
      <c r="G15" s="58">
        <v>15568</v>
      </c>
      <c r="H15" s="58" t="s">
        <v>188</v>
      </c>
      <c r="I15" s="142">
        <v>314</v>
      </c>
      <c r="J15" s="143">
        <v>7932</v>
      </c>
      <c r="K15" s="58">
        <v>543</v>
      </c>
      <c r="L15" s="58">
        <v>450</v>
      </c>
    </row>
    <row r="16" spans="1:12" ht="12.75" customHeight="1" x14ac:dyDescent="0.25">
      <c r="A16" s="58" t="s">
        <v>152</v>
      </c>
      <c r="B16" s="58">
        <v>36744</v>
      </c>
      <c r="C16" s="141" t="s">
        <v>188</v>
      </c>
      <c r="D16" s="142">
        <v>12414</v>
      </c>
      <c r="E16" s="143">
        <v>17347</v>
      </c>
      <c r="F16" s="144">
        <v>6983</v>
      </c>
      <c r="G16" s="58">
        <v>5180</v>
      </c>
      <c r="H16" s="58" t="s">
        <v>188</v>
      </c>
      <c r="I16" s="142">
        <v>93</v>
      </c>
      <c r="J16" s="143">
        <v>1623</v>
      </c>
      <c r="K16" s="58">
        <v>601</v>
      </c>
      <c r="L16" s="58">
        <v>487</v>
      </c>
    </row>
    <row r="17" spans="1:29" ht="12.75" customHeight="1" x14ac:dyDescent="0.25">
      <c r="A17" s="58" t="s">
        <v>153</v>
      </c>
      <c r="B17" s="58">
        <v>86131</v>
      </c>
      <c r="C17" s="141" t="s">
        <v>188</v>
      </c>
      <c r="D17" s="142">
        <v>26813</v>
      </c>
      <c r="E17" s="143">
        <v>46671</v>
      </c>
      <c r="F17" s="144">
        <v>12647</v>
      </c>
      <c r="G17" s="58">
        <v>8196</v>
      </c>
      <c r="H17" s="58" t="s">
        <v>188</v>
      </c>
      <c r="I17" s="142">
        <v>132</v>
      </c>
      <c r="J17" s="143">
        <v>5573</v>
      </c>
      <c r="K17" s="58">
        <v>544</v>
      </c>
      <c r="L17" s="58">
        <v>464</v>
      </c>
    </row>
    <row r="18" spans="1:29" ht="12.75" customHeight="1" x14ac:dyDescent="0.25">
      <c r="A18" s="58" t="s">
        <v>154</v>
      </c>
      <c r="B18" s="58">
        <v>662586</v>
      </c>
      <c r="C18" s="141" t="s">
        <v>188</v>
      </c>
      <c r="D18" s="142">
        <v>196333</v>
      </c>
      <c r="E18" s="143">
        <v>337651</v>
      </c>
      <c r="F18" s="144">
        <v>128602</v>
      </c>
      <c r="G18" s="58">
        <v>55607</v>
      </c>
      <c r="H18" s="58" t="s">
        <v>188</v>
      </c>
      <c r="I18" s="142">
        <v>2003</v>
      </c>
      <c r="J18" s="143">
        <v>58865</v>
      </c>
      <c r="K18" s="58">
        <v>466</v>
      </c>
      <c r="L18" s="58">
        <v>375</v>
      </c>
    </row>
    <row r="19" spans="1:29" ht="12.75" customHeight="1" x14ac:dyDescent="0.25">
      <c r="A19" s="58" t="s">
        <v>155</v>
      </c>
      <c r="B19" s="58">
        <v>181208</v>
      </c>
      <c r="C19" s="141" t="s">
        <v>188</v>
      </c>
      <c r="D19" s="142">
        <v>56552</v>
      </c>
      <c r="E19" s="143">
        <v>93778</v>
      </c>
      <c r="F19" s="144">
        <v>30878</v>
      </c>
      <c r="G19" s="58">
        <v>18008</v>
      </c>
      <c r="H19" s="58" t="s">
        <v>188</v>
      </c>
      <c r="I19" s="142">
        <v>391</v>
      </c>
      <c r="J19" s="143">
        <v>17078</v>
      </c>
      <c r="K19" s="58">
        <v>527</v>
      </c>
      <c r="L19" s="58">
        <v>437</v>
      </c>
    </row>
    <row r="20" spans="1:29" ht="12.75" customHeight="1" x14ac:dyDescent="0.25">
      <c r="A20" s="58" t="s">
        <v>156</v>
      </c>
      <c r="B20" s="58">
        <v>807719</v>
      </c>
      <c r="C20" s="141" t="s">
        <v>188</v>
      </c>
      <c r="D20" s="142">
        <v>238155</v>
      </c>
      <c r="E20" s="143">
        <v>421867</v>
      </c>
      <c r="F20" s="144">
        <v>147697</v>
      </c>
      <c r="G20" s="58">
        <v>73447</v>
      </c>
      <c r="H20" s="58" t="s">
        <v>188</v>
      </c>
      <c r="I20" s="142">
        <v>3399</v>
      </c>
      <c r="J20" s="143">
        <v>86151</v>
      </c>
      <c r="K20" s="58">
        <v>457</v>
      </c>
      <c r="L20" s="58">
        <v>373</v>
      </c>
    </row>
    <row r="21" spans="1:29" ht="12.75" customHeight="1" x14ac:dyDescent="0.25">
      <c r="A21" s="58" t="s">
        <v>157</v>
      </c>
      <c r="B21" s="58">
        <v>156129</v>
      </c>
      <c r="C21" s="141" t="s">
        <v>188</v>
      </c>
      <c r="D21" s="142">
        <v>47561</v>
      </c>
      <c r="E21" s="143">
        <v>77920</v>
      </c>
      <c r="F21" s="144">
        <v>30648</v>
      </c>
      <c r="G21" s="58">
        <v>21963</v>
      </c>
      <c r="H21" s="58" t="s">
        <v>188</v>
      </c>
      <c r="I21" s="142">
        <v>306</v>
      </c>
      <c r="J21" s="143">
        <v>9633</v>
      </c>
      <c r="K21" s="58">
        <v>550</v>
      </c>
      <c r="L21" s="58">
        <v>442</v>
      </c>
    </row>
    <row r="22" spans="1:29" ht="12.75" customHeight="1" x14ac:dyDescent="0.25">
      <c r="A22" s="58" t="s">
        <v>158</v>
      </c>
      <c r="B22" s="58">
        <v>152165</v>
      </c>
      <c r="C22" s="141" t="s">
        <v>188</v>
      </c>
      <c r="D22" s="142">
        <v>46549</v>
      </c>
      <c r="E22" s="143">
        <v>82447</v>
      </c>
      <c r="F22" s="144">
        <v>23169</v>
      </c>
      <c r="G22" s="58">
        <v>12968</v>
      </c>
      <c r="H22" s="58" t="s">
        <v>188</v>
      </c>
      <c r="I22" s="142">
        <v>477</v>
      </c>
      <c r="J22" s="143">
        <v>9963</v>
      </c>
      <c r="K22" s="58">
        <v>493</v>
      </c>
      <c r="L22" s="58">
        <v>418</v>
      </c>
    </row>
    <row r="23" spans="1:29" ht="12.75" customHeight="1" x14ac:dyDescent="0.25">
      <c r="A23" s="58" t="s">
        <v>159</v>
      </c>
      <c r="B23" s="58">
        <v>137478</v>
      </c>
      <c r="C23" s="141" t="s">
        <v>188</v>
      </c>
      <c r="D23" s="142">
        <v>41898</v>
      </c>
      <c r="E23" s="143">
        <v>77777</v>
      </c>
      <c r="F23" s="144">
        <v>17803</v>
      </c>
      <c r="G23" s="58">
        <v>9473</v>
      </c>
      <c r="H23" s="58" t="s">
        <v>188</v>
      </c>
      <c r="I23" s="142">
        <v>435</v>
      </c>
      <c r="J23" s="143">
        <v>10251</v>
      </c>
      <c r="K23" s="58">
        <v>489</v>
      </c>
      <c r="L23" s="58">
        <v>426</v>
      </c>
    </row>
    <row r="24" spans="1:29" ht="12.75" customHeight="1" x14ac:dyDescent="0.25">
      <c r="A24" s="58" t="s">
        <v>160</v>
      </c>
      <c r="B24" s="58">
        <v>168438</v>
      </c>
      <c r="C24" s="141" t="s">
        <v>188</v>
      </c>
      <c r="D24" s="142">
        <v>51065</v>
      </c>
      <c r="E24" s="143">
        <v>83525</v>
      </c>
      <c r="F24" s="144">
        <v>33848</v>
      </c>
      <c r="G24" s="58">
        <v>24386</v>
      </c>
      <c r="H24" s="58" t="s">
        <v>188</v>
      </c>
      <c r="I24" s="142">
        <v>301</v>
      </c>
      <c r="J24" s="143">
        <v>8587</v>
      </c>
      <c r="K24" s="58">
        <v>586</v>
      </c>
      <c r="L24" s="58">
        <v>468</v>
      </c>
    </row>
    <row r="25" spans="1:29" ht="12.75" customHeight="1" x14ac:dyDescent="0.25">
      <c r="A25" s="58" t="s">
        <v>161</v>
      </c>
      <c r="B25" s="58">
        <v>152159</v>
      </c>
      <c r="C25" s="141" t="s">
        <v>188</v>
      </c>
      <c r="D25" s="142">
        <v>46248</v>
      </c>
      <c r="E25" s="143">
        <v>79947</v>
      </c>
      <c r="F25" s="144">
        <v>25964</v>
      </c>
      <c r="G25" s="58">
        <v>16388</v>
      </c>
      <c r="H25" s="58" t="s">
        <v>188</v>
      </c>
      <c r="I25" s="142">
        <v>335</v>
      </c>
      <c r="J25" s="143">
        <v>9897</v>
      </c>
      <c r="K25" s="58">
        <v>532</v>
      </c>
      <c r="L25" s="58">
        <v>441</v>
      </c>
    </row>
    <row r="26" spans="1:29" ht="12.75" customHeight="1" x14ac:dyDescent="0.25">
      <c r="A26" s="58" t="s">
        <v>162</v>
      </c>
      <c r="B26" s="58">
        <v>132528</v>
      </c>
      <c r="C26" s="141" t="s">
        <v>188</v>
      </c>
      <c r="D26" s="142">
        <v>39271</v>
      </c>
      <c r="E26" s="143">
        <v>67923</v>
      </c>
      <c r="F26" s="144">
        <v>25334</v>
      </c>
      <c r="G26" s="58">
        <v>17519</v>
      </c>
      <c r="H26" s="58" t="s">
        <v>188</v>
      </c>
      <c r="I26" s="142">
        <v>306</v>
      </c>
      <c r="J26" s="143">
        <v>8625</v>
      </c>
      <c r="K26" s="58">
        <v>547</v>
      </c>
      <c r="L26" s="58">
        <v>442</v>
      </c>
    </row>
    <row r="27" spans="1:29" ht="12.75" customHeight="1" x14ac:dyDescent="0.25">
      <c r="A27" s="58" t="s">
        <v>163</v>
      </c>
      <c r="B27" s="58">
        <v>75562</v>
      </c>
      <c r="C27" s="141" t="s">
        <v>188</v>
      </c>
      <c r="D27" s="142">
        <v>21551</v>
      </c>
      <c r="E27" s="143">
        <v>34394</v>
      </c>
      <c r="F27" s="144">
        <v>19617</v>
      </c>
      <c r="G27" s="58">
        <v>14831</v>
      </c>
      <c r="H27" s="58" t="s">
        <v>188</v>
      </c>
      <c r="I27" s="142">
        <v>227</v>
      </c>
      <c r="J27" s="143">
        <v>3656</v>
      </c>
      <c r="K27" s="58">
        <v>570</v>
      </c>
      <c r="L27" s="58">
        <v>422</v>
      </c>
    </row>
    <row r="28" spans="1:29" ht="12.75" customHeight="1" x14ac:dyDescent="0.25">
      <c r="A28" s="58" t="s">
        <v>164</v>
      </c>
      <c r="B28" s="58">
        <v>139377</v>
      </c>
      <c r="C28" s="141" t="s">
        <v>188</v>
      </c>
      <c r="D28" s="142">
        <v>36195</v>
      </c>
      <c r="E28" s="143">
        <v>70738</v>
      </c>
      <c r="F28" s="144">
        <v>32444</v>
      </c>
      <c r="G28" s="58">
        <v>23524</v>
      </c>
      <c r="H28" s="58" t="s">
        <v>188</v>
      </c>
      <c r="I28" s="142">
        <v>458</v>
      </c>
      <c r="J28" s="143">
        <v>8043</v>
      </c>
      <c r="K28" s="58">
        <v>500</v>
      </c>
      <c r="L28" s="58">
        <v>384</v>
      </c>
    </row>
    <row r="29" spans="1:29" ht="12.75" customHeight="1" x14ac:dyDescent="0.25">
      <c r="A29" s="58" t="s">
        <v>165</v>
      </c>
      <c r="B29" s="58">
        <v>143226</v>
      </c>
      <c r="C29" s="141" t="s">
        <v>188</v>
      </c>
      <c r="D29" s="142">
        <v>39999</v>
      </c>
      <c r="E29" s="143">
        <v>73135</v>
      </c>
      <c r="F29" s="144">
        <v>30092</v>
      </c>
      <c r="G29" s="58">
        <v>19891</v>
      </c>
      <c r="H29" s="58" t="s">
        <v>188</v>
      </c>
      <c r="I29" s="142">
        <v>409</v>
      </c>
      <c r="J29" s="143">
        <v>7143</v>
      </c>
      <c r="K29" s="58">
        <v>576</v>
      </c>
      <c r="L29" s="58">
        <v>455</v>
      </c>
    </row>
    <row r="30" spans="1:29" ht="12.75" customHeight="1" x14ac:dyDescent="0.25">
      <c r="A30" s="124" t="s">
        <v>335</v>
      </c>
      <c r="B30" s="117">
        <v>6976</v>
      </c>
      <c r="C30" s="145" t="s">
        <v>188</v>
      </c>
      <c r="D30" s="146">
        <v>6696</v>
      </c>
      <c r="E30" s="147">
        <v>109</v>
      </c>
      <c r="F30" s="58">
        <v>171</v>
      </c>
      <c r="G30" s="117" t="s">
        <v>319</v>
      </c>
      <c r="H30" s="117" t="s">
        <v>188</v>
      </c>
      <c r="I30" s="146">
        <v>5</v>
      </c>
      <c r="J30" s="147">
        <v>510</v>
      </c>
      <c r="K30" s="117" t="s">
        <v>319</v>
      </c>
      <c r="L30" s="117" t="s">
        <v>319</v>
      </c>
    </row>
    <row r="31" spans="1:29" ht="12.75" customHeight="1" x14ac:dyDescent="0.25">
      <c r="A31" s="63" t="s">
        <v>286</v>
      </c>
      <c r="B31" s="119">
        <f>SUM(B9:B30)</f>
        <v>4977163</v>
      </c>
      <c r="C31" s="119"/>
      <c r="D31" s="119">
        <f t="shared" ref="D31:I31" si="0">SUM(D9:D30)</f>
        <v>1416234</v>
      </c>
      <c r="E31" s="119">
        <f t="shared" si="0"/>
        <v>2520475</v>
      </c>
      <c r="F31" s="119">
        <f t="shared" si="0"/>
        <v>1040454</v>
      </c>
      <c r="G31" s="119">
        <f t="shared" si="0"/>
        <v>479965</v>
      </c>
      <c r="H31" s="119"/>
      <c r="I31" s="119">
        <f t="shared" si="0"/>
        <v>20420</v>
      </c>
      <c r="J31" s="119">
        <f>SUM(J9:J30)</f>
        <v>535393</v>
      </c>
      <c r="K31" s="119">
        <v>471</v>
      </c>
      <c r="L31" s="119">
        <v>373</v>
      </c>
    </row>
    <row r="32" spans="1:29" s="148" customFormat="1" ht="13.2" x14ac:dyDescent="0.25">
      <c r="A32" s="70" t="s">
        <v>182</v>
      </c>
      <c r="B32" s="126"/>
      <c r="C32" s="126"/>
      <c r="D32" s="126"/>
      <c r="E32" s="126"/>
      <c r="F32" s="126"/>
      <c r="G32" s="126"/>
      <c r="H32" s="126"/>
      <c r="I32" s="126"/>
      <c r="J32" s="126"/>
      <c r="K32" s="126"/>
      <c r="L32"/>
      <c r="M32"/>
      <c r="N32"/>
      <c r="O32"/>
      <c r="P32"/>
      <c r="Q32"/>
      <c r="R32"/>
      <c r="S32"/>
      <c r="T32"/>
      <c r="U32"/>
      <c r="V32"/>
      <c r="W32"/>
      <c r="X32"/>
      <c r="Y32"/>
      <c r="Z32"/>
      <c r="AA32"/>
      <c r="AB32"/>
      <c r="AC32"/>
    </row>
    <row r="33" spans="1:29" ht="12.75" customHeight="1" x14ac:dyDescent="0.25">
      <c r="A33" s="70" t="s">
        <v>200</v>
      </c>
      <c r="L33"/>
    </row>
    <row r="34" spans="1:29" ht="12.75" customHeight="1" x14ac:dyDescent="0.25">
      <c r="A34" s="68" t="s">
        <v>201</v>
      </c>
      <c r="L34"/>
    </row>
    <row r="35" spans="1:29" ht="12.75" customHeight="1" x14ac:dyDescent="0.25">
      <c r="D35" s="2"/>
      <c r="E35" s="2"/>
      <c r="F35" s="2"/>
    </row>
    <row r="36" spans="1:29" ht="12.75" customHeight="1" x14ac:dyDescent="0.25">
      <c r="D36" s="2"/>
      <c r="E36" s="2"/>
      <c r="F36" s="2"/>
    </row>
    <row r="37" spans="1:29" ht="12.75" customHeight="1" x14ac:dyDescent="0.25">
      <c r="A37"/>
      <c r="B37"/>
      <c r="C37"/>
      <c r="D37"/>
      <c r="E37"/>
      <c r="F37"/>
      <c r="G37"/>
      <c r="H37"/>
      <c r="I37"/>
      <c r="J37"/>
      <c r="K37"/>
      <c r="L37"/>
      <c r="AC37" s="10"/>
    </row>
    <row r="38" spans="1:29" ht="12.75" customHeight="1" x14ac:dyDescent="0.25">
      <c r="A38" s="127"/>
      <c r="B38" s="128"/>
      <c r="C38" s="128"/>
      <c r="D38" s="128"/>
      <c r="E38" s="128"/>
      <c r="F38" s="129"/>
      <c r="G38" s="129"/>
      <c r="I38" s="129"/>
      <c r="J38" s="129"/>
      <c r="K38" s="149"/>
      <c r="L38" s="129"/>
      <c r="AB38" s="10"/>
      <c r="AC38" s="10"/>
    </row>
    <row r="39" spans="1:29" ht="12.75" customHeight="1" x14ac:dyDescent="0.25">
      <c r="A39" s="127"/>
      <c r="B39" s="128"/>
      <c r="C39" s="128"/>
      <c r="D39" s="128"/>
      <c r="E39" s="128"/>
      <c r="F39" s="129"/>
      <c r="G39" s="129"/>
      <c r="I39" s="129"/>
      <c r="J39" s="129"/>
      <c r="K39" s="149"/>
      <c r="L39" s="129"/>
      <c r="AB39" s="10"/>
      <c r="AC39" s="10"/>
    </row>
    <row r="40" spans="1:29" ht="12.75" customHeight="1" x14ac:dyDescent="0.25">
      <c r="A40" s="127"/>
      <c r="B40" s="128"/>
      <c r="C40" s="128"/>
      <c r="D40" s="128"/>
      <c r="E40" s="128"/>
      <c r="F40" s="129"/>
      <c r="G40" s="129"/>
      <c r="I40" s="129"/>
      <c r="J40" s="129"/>
      <c r="K40" s="149"/>
      <c r="L40" s="129"/>
      <c r="AB40" s="10"/>
      <c r="AC40" s="10"/>
    </row>
    <row r="41" spans="1:29" ht="12.75" customHeight="1" x14ac:dyDescent="0.25">
      <c r="A41" s="127"/>
      <c r="B41" s="128"/>
      <c r="C41" s="128"/>
      <c r="D41" s="128"/>
      <c r="E41" s="128"/>
      <c r="F41" s="129"/>
      <c r="G41" s="129"/>
      <c r="I41" s="129"/>
      <c r="J41" s="129"/>
      <c r="K41" s="149"/>
      <c r="L41" s="129"/>
      <c r="AB41" s="10"/>
      <c r="AC41" s="10"/>
    </row>
    <row r="42" spans="1:29" ht="12.75" customHeight="1" x14ac:dyDescent="0.25">
      <c r="A42" s="127"/>
      <c r="B42" s="128"/>
      <c r="C42" s="128"/>
      <c r="D42" s="128"/>
      <c r="E42" s="128"/>
      <c r="F42" s="129"/>
      <c r="G42" s="129"/>
      <c r="I42" s="129"/>
      <c r="J42" s="129"/>
      <c r="K42" s="149"/>
      <c r="L42" s="129"/>
      <c r="AB42" s="10"/>
      <c r="AC42" s="10"/>
    </row>
    <row r="43" spans="1:29" ht="12.75" customHeight="1" x14ac:dyDescent="0.25">
      <c r="A43" s="127"/>
      <c r="B43" s="128"/>
      <c r="C43" s="128"/>
      <c r="D43" s="128"/>
      <c r="E43" s="128"/>
      <c r="F43" s="129"/>
      <c r="G43" s="129"/>
      <c r="I43" s="129"/>
      <c r="J43" s="129"/>
      <c r="K43" s="149"/>
      <c r="L43" s="129"/>
      <c r="AB43" s="10"/>
      <c r="AC43" s="10"/>
    </row>
    <row r="44" spans="1:29" ht="12.75" customHeight="1" x14ac:dyDescent="0.25">
      <c r="A44" s="127"/>
      <c r="B44" s="128"/>
      <c r="C44" s="128"/>
      <c r="D44" s="128"/>
      <c r="E44" s="128"/>
      <c r="F44" s="129"/>
      <c r="G44" s="129"/>
      <c r="I44" s="129"/>
      <c r="J44" s="129"/>
      <c r="K44" s="149"/>
      <c r="L44" s="129"/>
      <c r="AB44" s="10"/>
      <c r="AC44" s="10"/>
    </row>
    <row r="45" spans="1:29" ht="12.75" customHeight="1" x14ac:dyDescent="0.25">
      <c r="A45" s="127"/>
      <c r="B45" s="128"/>
      <c r="C45" s="128"/>
      <c r="D45" s="128"/>
      <c r="E45" s="128"/>
      <c r="F45" s="129"/>
      <c r="G45" s="129"/>
      <c r="I45" s="129"/>
      <c r="J45" s="129"/>
      <c r="K45" s="149"/>
      <c r="L45" s="129"/>
      <c r="AB45" s="10"/>
      <c r="AC45" s="10"/>
    </row>
    <row r="46" spans="1:29" ht="12.75" customHeight="1" x14ac:dyDescent="0.25">
      <c r="A46" s="127"/>
      <c r="B46" s="128"/>
      <c r="C46" s="128"/>
      <c r="D46" s="128"/>
      <c r="E46" s="128"/>
      <c r="F46" s="129"/>
      <c r="G46" s="129"/>
      <c r="I46" s="129"/>
      <c r="J46" s="129"/>
      <c r="K46" s="149"/>
      <c r="L46" s="129"/>
      <c r="AB46" s="10"/>
      <c r="AC46" s="10"/>
    </row>
    <row r="47" spans="1:29" ht="12.75" customHeight="1" x14ac:dyDescent="0.25">
      <c r="A47" s="127"/>
      <c r="B47" s="128"/>
      <c r="C47" s="128"/>
      <c r="D47" s="128"/>
      <c r="E47" s="128"/>
      <c r="F47" s="129"/>
      <c r="G47" s="129"/>
      <c r="I47" s="129"/>
      <c r="J47" s="129"/>
      <c r="K47" s="149"/>
      <c r="L47" s="129"/>
      <c r="AB47" s="10"/>
      <c r="AC47" s="10"/>
    </row>
    <row r="48" spans="1:29" ht="12.75" customHeight="1" x14ac:dyDescent="0.25">
      <c r="A48" s="127"/>
      <c r="B48" s="128"/>
      <c r="C48" s="128"/>
      <c r="D48" s="128"/>
      <c r="E48" s="128"/>
      <c r="F48" s="129"/>
      <c r="G48" s="129"/>
      <c r="I48" s="129"/>
      <c r="J48" s="129"/>
      <c r="K48" s="149"/>
      <c r="L48" s="129"/>
      <c r="AB48" s="10"/>
      <c r="AC48" s="10"/>
    </row>
    <row r="49" spans="1:29" ht="12.75" customHeight="1" x14ac:dyDescent="0.25">
      <c r="A49" s="127"/>
      <c r="B49" s="128"/>
      <c r="C49" s="128"/>
      <c r="D49" s="128"/>
      <c r="E49" s="128"/>
      <c r="F49" s="129"/>
      <c r="G49" s="129"/>
      <c r="I49" s="129"/>
      <c r="J49" s="129"/>
      <c r="K49" s="149"/>
      <c r="L49" s="129"/>
      <c r="AB49" s="10"/>
      <c r="AC49" s="10"/>
    </row>
    <row r="50" spans="1:29" ht="12.75" customHeight="1" x14ac:dyDescent="0.25">
      <c r="A50" s="127"/>
      <c r="B50" s="128"/>
      <c r="C50" s="128"/>
      <c r="D50" s="128"/>
      <c r="E50" s="128"/>
      <c r="F50" s="129"/>
      <c r="G50" s="129"/>
      <c r="I50" s="129"/>
      <c r="J50" s="129"/>
      <c r="K50" s="149"/>
      <c r="L50" s="129"/>
      <c r="AB50" s="10"/>
      <c r="AC50" s="10"/>
    </row>
    <row r="51" spans="1:29" ht="12.75" customHeight="1" x14ac:dyDescent="0.25">
      <c r="A51" s="127"/>
      <c r="B51" s="128"/>
      <c r="C51" s="128"/>
      <c r="D51" s="128"/>
      <c r="E51" s="128"/>
      <c r="F51" s="129"/>
      <c r="G51" s="129"/>
      <c r="I51" s="129"/>
      <c r="J51" s="129"/>
      <c r="K51" s="149"/>
      <c r="L51" s="129"/>
      <c r="AB51" s="10"/>
      <c r="AC51" s="10"/>
    </row>
    <row r="52" spans="1:29" ht="12.75" customHeight="1" x14ac:dyDescent="0.25">
      <c r="A52" s="127"/>
      <c r="B52" s="128"/>
      <c r="C52" s="128"/>
      <c r="D52" s="128"/>
      <c r="E52" s="128"/>
      <c r="F52" s="129"/>
      <c r="G52" s="129"/>
      <c r="I52" s="129"/>
      <c r="J52" s="129"/>
      <c r="K52" s="149"/>
      <c r="L52" s="129"/>
      <c r="AB52" s="10"/>
      <c r="AC52" s="10"/>
    </row>
    <row r="53" spans="1:29" ht="12.75" customHeight="1" x14ac:dyDescent="0.25">
      <c r="A53" s="127"/>
      <c r="B53" s="128"/>
      <c r="C53" s="128"/>
      <c r="D53" s="128"/>
      <c r="E53" s="128"/>
      <c r="F53" s="129"/>
      <c r="G53" s="129"/>
      <c r="I53" s="129"/>
      <c r="J53" s="129"/>
      <c r="K53" s="149"/>
      <c r="L53" s="129"/>
      <c r="AB53" s="10"/>
      <c r="AC53" s="10"/>
    </row>
    <row r="54" spans="1:29" ht="12.75" customHeight="1" x14ac:dyDescent="0.25">
      <c r="A54" s="127"/>
      <c r="B54" s="128"/>
      <c r="C54" s="128"/>
      <c r="D54" s="128"/>
      <c r="E54" s="128"/>
      <c r="F54" s="129"/>
      <c r="G54" s="129"/>
      <c r="I54" s="129"/>
      <c r="J54" s="129"/>
      <c r="K54" s="149"/>
      <c r="L54" s="129"/>
      <c r="AB54" s="10"/>
      <c r="AC54" s="10"/>
    </row>
    <row r="55" spans="1:29" ht="12.75" customHeight="1" x14ac:dyDescent="0.25">
      <c r="A55" s="127"/>
      <c r="B55" s="128"/>
      <c r="C55" s="128"/>
      <c r="D55" s="128"/>
      <c r="E55" s="128"/>
      <c r="F55" s="129"/>
      <c r="G55" s="129"/>
      <c r="I55" s="129"/>
      <c r="J55" s="129"/>
      <c r="K55" s="149"/>
      <c r="L55" s="129"/>
      <c r="AB55" s="10"/>
      <c r="AC55" s="10"/>
    </row>
    <row r="56" spans="1:29" ht="12.75" customHeight="1" x14ac:dyDescent="0.25">
      <c r="A56" s="127"/>
      <c r="B56" s="128"/>
      <c r="C56" s="128"/>
      <c r="D56" s="128"/>
      <c r="E56" s="128"/>
      <c r="F56" s="129"/>
      <c r="G56" s="129"/>
      <c r="I56" s="129"/>
      <c r="J56" s="129"/>
      <c r="K56" s="149"/>
      <c r="L56" s="129"/>
      <c r="AB56" s="10"/>
      <c r="AC56" s="10"/>
    </row>
    <row r="57" spans="1:29" ht="12.75" customHeight="1" x14ac:dyDescent="0.25">
      <c r="A57" s="127"/>
      <c r="B57" s="128"/>
      <c r="C57" s="128"/>
      <c r="D57" s="128"/>
      <c r="E57" s="128"/>
      <c r="F57" s="129"/>
      <c r="G57" s="129"/>
      <c r="I57" s="129"/>
      <c r="J57" s="129"/>
      <c r="K57" s="149"/>
      <c r="L57" s="129"/>
      <c r="AB57" s="10"/>
      <c r="AC57" s="10"/>
    </row>
    <row r="58" spans="1:29" ht="12.75" customHeight="1" x14ac:dyDescent="0.25">
      <c r="A58" s="127"/>
      <c r="B58" s="128"/>
      <c r="C58" s="128"/>
      <c r="D58" s="128"/>
      <c r="E58" s="128"/>
      <c r="F58" s="129"/>
      <c r="G58" s="129"/>
      <c r="I58" s="129"/>
      <c r="J58" s="129"/>
      <c r="K58" s="149"/>
      <c r="L58" s="129"/>
      <c r="AB58" s="10"/>
      <c r="AC58" s="10"/>
    </row>
    <row r="59" spans="1:29" ht="12.75" customHeight="1" x14ac:dyDescent="0.25">
      <c r="A59" s="127"/>
      <c r="B59" s="128"/>
      <c r="C59" s="128"/>
      <c r="D59" s="128"/>
      <c r="E59" s="128"/>
      <c r="F59" s="129"/>
      <c r="G59" s="129"/>
      <c r="I59" s="129"/>
      <c r="J59" s="129"/>
      <c r="K59" s="149"/>
      <c r="L59" s="129"/>
      <c r="AB59" s="10"/>
      <c r="AC59" s="10"/>
    </row>
    <row r="60" spans="1:29" ht="12.75" customHeight="1" x14ac:dyDescent="0.25">
      <c r="A60" s="127"/>
      <c r="B60" s="128"/>
      <c r="C60" s="128"/>
      <c r="D60" s="128"/>
      <c r="E60" s="128"/>
      <c r="F60" s="129"/>
      <c r="G60" s="129"/>
      <c r="I60" s="129"/>
      <c r="J60" s="129"/>
      <c r="K60" s="149"/>
      <c r="L60" s="129"/>
      <c r="AB60" s="10"/>
      <c r="AC60" s="10"/>
    </row>
    <row r="61" spans="1:29" ht="12.75" customHeight="1" x14ac:dyDescent="0.25">
      <c r="A61"/>
      <c r="B61" s="82"/>
      <c r="C61" s="82"/>
      <c r="D61" s="82"/>
      <c r="E61" s="82"/>
      <c r="F61" s="82"/>
      <c r="G61" s="82"/>
      <c r="H61" s="82"/>
      <c r="I61" s="82"/>
      <c r="J61" s="82"/>
      <c r="K61" s="82"/>
      <c r="L61" s="82"/>
      <c r="AC61" s="10"/>
    </row>
    <row r="62" spans="1:29" ht="12.75" customHeight="1" x14ac:dyDescent="0.25">
      <c r="A62"/>
      <c r="B62" s="82"/>
      <c r="C62" s="82"/>
      <c r="D62" s="82"/>
      <c r="E62" s="82"/>
      <c r="F62" s="82"/>
      <c r="G62" s="82"/>
      <c r="H62" s="82"/>
      <c r="I62" s="82"/>
      <c r="J62" s="82"/>
      <c r="K62" s="82"/>
      <c r="L62" s="82"/>
    </row>
    <row r="63" spans="1:29" ht="12.75" customHeight="1" x14ac:dyDescent="0.25">
      <c r="A63"/>
      <c r="B63" s="82"/>
      <c r="C63" s="82"/>
      <c r="D63" s="82"/>
      <c r="E63" s="82"/>
      <c r="F63" s="82"/>
      <c r="G63" s="82"/>
      <c r="H63" s="82"/>
      <c r="I63" s="82"/>
      <c r="J63" s="82"/>
      <c r="K63" s="82"/>
      <c r="L63" s="82"/>
    </row>
    <row r="64" spans="1:29" ht="12.75" customHeight="1" x14ac:dyDescent="0.25">
      <c r="A64"/>
      <c r="B64" s="82"/>
      <c r="C64" s="82"/>
      <c r="D64" s="82"/>
      <c r="E64" s="82"/>
      <c r="F64" s="82"/>
      <c r="G64" s="82"/>
      <c r="H64" s="82"/>
      <c r="I64" s="82"/>
      <c r="J64" s="82"/>
      <c r="K64" s="82"/>
      <c r="L64" s="82"/>
    </row>
    <row r="65" spans="1:12" ht="12.75" customHeight="1" x14ac:dyDescent="0.25">
      <c r="A65"/>
      <c r="B65" s="82"/>
      <c r="C65" s="82"/>
      <c r="D65" s="82"/>
      <c r="E65" s="82"/>
      <c r="F65" s="82"/>
      <c r="G65" s="82"/>
      <c r="H65" s="82"/>
      <c r="I65" s="82"/>
      <c r="J65" s="82"/>
      <c r="K65" s="82"/>
      <c r="L65" s="82"/>
    </row>
    <row r="66" spans="1:12" ht="12.75" customHeight="1" x14ac:dyDescent="0.25">
      <c r="A66"/>
      <c r="B66" s="82"/>
      <c r="C66" s="82"/>
      <c r="D66" s="82"/>
      <c r="E66" s="82"/>
      <c r="F66" s="82"/>
      <c r="G66" s="82"/>
      <c r="H66" s="82"/>
      <c r="I66" s="82"/>
      <c r="J66" s="82"/>
      <c r="K66" s="82"/>
      <c r="L66" s="82"/>
    </row>
    <row r="67" spans="1:12" ht="12.75" customHeight="1" x14ac:dyDescent="0.25">
      <c r="A67"/>
      <c r="B67" s="82"/>
      <c r="C67" s="82"/>
      <c r="D67" s="82"/>
      <c r="E67" s="82"/>
      <c r="F67" s="82"/>
      <c r="G67" s="82"/>
      <c r="H67" s="82"/>
      <c r="I67" s="82"/>
      <c r="J67" s="82"/>
      <c r="K67" s="82"/>
      <c r="L67" s="82"/>
    </row>
    <row r="68" spans="1:12" ht="12.75" customHeight="1" x14ac:dyDescent="0.25">
      <c r="A68"/>
      <c r="B68" s="82"/>
      <c r="C68" s="82"/>
      <c r="D68" s="82"/>
      <c r="E68" s="82"/>
      <c r="F68" s="82"/>
      <c r="G68" s="82"/>
      <c r="H68" s="82"/>
      <c r="I68" s="82"/>
      <c r="J68" s="82"/>
      <c r="K68" s="82"/>
      <c r="L68" s="82"/>
    </row>
    <row r="69" spans="1:12" ht="12.75" customHeight="1" x14ac:dyDescent="0.25">
      <c r="A69"/>
      <c r="B69" s="82"/>
      <c r="C69" s="82"/>
      <c r="D69" s="82"/>
      <c r="E69" s="82"/>
      <c r="F69" s="82"/>
      <c r="G69" s="82"/>
      <c r="H69" s="82"/>
      <c r="I69" s="82"/>
      <c r="J69" s="82"/>
      <c r="K69" s="82"/>
      <c r="L69" s="82"/>
    </row>
    <row r="70" spans="1:12" ht="12.75" customHeight="1" x14ac:dyDescent="0.25">
      <c r="A70"/>
      <c r="B70" s="82"/>
      <c r="C70" s="82"/>
      <c r="D70" s="82"/>
      <c r="E70" s="82"/>
      <c r="F70" s="82"/>
      <c r="G70" s="82"/>
      <c r="H70" s="82"/>
      <c r="I70" s="82"/>
      <c r="J70" s="82"/>
      <c r="K70" s="82"/>
      <c r="L70" s="82"/>
    </row>
    <row r="71" spans="1:12" ht="12.75" customHeight="1" x14ac:dyDescent="0.25">
      <c r="A71"/>
      <c r="B71" s="82"/>
      <c r="C71" s="82"/>
      <c r="D71" s="82"/>
      <c r="E71" s="82"/>
      <c r="F71" s="82"/>
      <c r="G71" s="82"/>
      <c r="H71" s="82"/>
      <c r="I71" s="82"/>
      <c r="J71" s="82"/>
      <c r="K71" s="82"/>
      <c r="L71" s="82"/>
    </row>
    <row r="72" spans="1:12" ht="12.75" customHeight="1" x14ac:dyDescent="0.25">
      <c r="A72"/>
      <c r="B72" s="82"/>
      <c r="C72" s="82"/>
      <c r="D72" s="82"/>
      <c r="E72" s="82"/>
      <c r="F72" s="82"/>
      <c r="G72" s="82"/>
      <c r="H72" s="82"/>
      <c r="I72" s="82"/>
      <c r="J72" s="82"/>
      <c r="K72" s="82"/>
      <c r="L72" s="82"/>
    </row>
    <row r="73" spans="1:12" ht="12.75" customHeight="1" x14ac:dyDescent="0.25">
      <c r="A73"/>
      <c r="B73" s="82"/>
      <c r="C73" s="82"/>
      <c r="D73" s="82"/>
      <c r="E73" s="82"/>
      <c r="F73" s="82"/>
      <c r="G73" s="82"/>
      <c r="H73" s="82"/>
      <c r="I73" s="82"/>
      <c r="J73" s="82"/>
      <c r="K73" s="82"/>
      <c r="L73" s="82"/>
    </row>
    <row r="74" spans="1:12" ht="12.75" customHeight="1" x14ac:dyDescent="0.25">
      <c r="A74"/>
      <c r="B74" s="82"/>
      <c r="C74" s="82"/>
      <c r="D74" s="82"/>
      <c r="E74" s="82"/>
      <c r="F74" s="82"/>
      <c r="G74" s="82"/>
      <c r="H74" s="82"/>
      <c r="I74" s="82"/>
      <c r="J74" s="82"/>
      <c r="K74" s="82"/>
      <c r="L74" s="82"/>
    </row>
    <row r="75" spans="1:12" ht="12.75" customHeight="1" x14ac:dyDescent="0.25">
      <c r="A75"/>
      <c r="B75" s="82"/>
      <c r="C75" s="82"/>
      <c r="D75" s="82"/>
      <c r="E75" s="82"/>
      <c r="F75" s="82"/>
      <c r="G75" s="82"/>
      <c r="H75" s="82"/>
      <c r="I75" s="82"/>
      <c r="J75" s="82"/>
      <c r="K75" s="82"/>
      <c r="L75" s="82"/>
    </row>
    <row r="76" spans="1:12" ht="12.75" customHeight="1" x14ac:dyDescent="0.25">
      <c r="A76"/>
      <c r="B76" s="82"/>
      <c r="C76" s="82"/>
      <c r="D76" s="82"/>
      <c r="E76" s="82"/>
      <c r="F76" s="82"/>
      <c r="G76" s="82"/>
      <c r="H76" s="82"/>
      <c r="I76" s="82"/>
      <c r="J76" s="82"/>
      <c r="K76" s="82"/>
      <c r="L76" s="82"/>
    </row>
    <row r="77" spans="1:12" ht="12.75" customHeight="1" x14ac:dyDescent="0.25">
      <c r="A77"/>
      <c r="B77" s="82"/>
      <c r="C77" s="82"/>
      <c r="D77" s="82"/>
      <c r="E77" s="82"/>
      <c r="F77" s="82"/>
      <c r="G77" s="82"/>
      <c r="H77" s="82"/>
      <c r="I77" s="82"/>
      <c r="J77" s="82"/>
      <c r="K77" s="82"/>
      <c r="L77" s="82"/>
    </row>
    <row r="78" spans="1:12" ht="12.75" customHeight="1" x14ac:dyDescent="0.25">
      <c r="A78"/>
      <c r="B78" s="82"/>
      <c r="C78" s="82"/>
      <c r="D78" s="82"/>
      <c r="E78" s="82"/>
      <c r="F78" s="82"/>
      <c r="G78" s="82"/>
      <c r="H78" s="82"/>
      <c r="I78" s="82"/>
      <c r="J78" s="82"/>
      <c r="K78" s="82"/>
      <c r="L78" s="82"/>
    </row>
    <row r="79" spans="1:12" ht="12.75" customHeight="1" x14ac:dyDescent="0.25">
      <c r="A79"/>
      <c r="B79" s="82"/>
      <c r="C79" s="82"/>
      <c r="D79" s="82"/>
      <c r="E79" s="82"/>
      <c r="F79" s="82"/>
      <c r="G79" s="82"/>
      <c r="H79" s="82"/>
      <c r="I79" s="82"/>
      <c r="J79" s="82"/>
      <c r="K79" s="82"/>
      <c r="L79" s="82"/>
    </row>
    <row r="80" spans="1:12" ht="12.75" customHeight="1" x14ac:dyDescent="0.25">
      <c r="A80"/>
      <c r="B80" s="82"/>
      <c r="C80" s="82"/>
      <c r="D80" s="82"/>
      <c r="E80" s="82"/>
      <c r="F80" s="82"/>
      <c r="G80" s="82"/>
      <c r="H80" s="82"/>
      <c r="I80" s="82"/>
      <c r="J80" s="82"/>
      <c r="K80" s="82"/>
      <c r="L80" s="82"/>
    </row>
    <row r="81" spans="1:12" ht="12.75" customHeight="1" x14ac:dyDescent="0.25">
      <c r="A81"/>
      <c r="B81" s="82"/>
      <c r="C81" s="82"/>
      <c r="D81" s="82"/>
      <c r="E81" s="82"/>
      <c r="F81" s="82"/>
      <c r="G81" s="82"/>
      <c r="H81" s="82"/>
      <c r="I81" s="82"/>
      <c r="J81" s="82"/>
      <c r="K81" s="82"/>
      <c r="L81" s="82"/>
    </row>
    <row r="82" spans="1:12" ht="12.75" customHeight="1" x14ac:dyDescent="0.25">
      <c r="A82"/>
      <c r="B82" s="82"/>
      <c r="C82" s="82"/>
      <c r="D82" s="82"/>
      <c r="E82" s="82"/>
      <c r="F82" s="82"/>
      <c r="G82" s="82"/>
      <c r="H82" s="82"/>
      <c r="I82" s="82"/>
      <c r="J82" s="82"/>
      <c r="K82" s="82"/>
      <c r="L82" s="82"/>
    </row>
    <row r="83" spans="1:12" ht="12.75" customHeight="1" x14ac:dyDescent="0.25">
      <c r="A83"/>
      <c r="B83" s="82"/>
      <c r="C83" s="82"/>
      <c r="D83" s="82"/>
      <c r="E83" s="82"/>
      <c r="F83" s="82"/>
      <c r="G83" s="82"/>
      <c r="H83" s="82"/>
      <c r="I83" s="82"/>
      <c r="J83" s="82"/>
      <c r="K83" s="150"/>
      <c r="L83" s="150"/>
    </row>
    <row r="84" spans="1:12" ht="12.75" customHeight="1" x14ac:dyDescent="0.25">
      <c r="A84"/>
      <c r="B84"/>
      <c r="C84"/>
      <c r="D84"/>
      <c r="E84"/>
      <c r="F84"/>
      <c r="G84"/>
      <c r="H84"/>
      <c r="I84"/>
      <c r="J84"/>
      <c r="K84"/>
      <c r="L84"/>
    </row>
    <row r="85" spans="1:12" ht="12.75" customHeight="1" x14ac:dyDescent="0.25">
      <c r="A85"/>
      <c r="B85"/>
      <c r="C85"/>
      <c r="D85"/>
      <c r="E85"/>
      <c r="F85"/>
      <c r="G85"/>
      <c r="H85"/>
      <c r="I85"/>
      <c r="J85"/>
      <c r="K85"/>
      <c r="L85"/>
    </row>
    <row r="86" spans="1:12" ht="12.75" customHeight="1" x14ac:dyDescent="0.25">
      <c r="L86" s="126"/>
    </row>
    <row r="87" spans="1:12" ht="12.75" customHeight="1" x14ac:dyDescent="0.25">
      <c r="L87" s="126"/>
    </row>
    <row r="88" spans="1:12" ht="12.75" customHeight="1" x14ac:dyDescent="0.25">
      <c r="L88" s="126"/>
    </row>
  </sheetData>
  <mergeCells count="1">
    <mergeCell ref="D4:F4"/>
  </mergeCells>
  <phoneticPr fontId="13" type="noConversion"/>
  <pageMargins left="0.70866141732283472" right="0.15748031496062992" top="0.98425196850393704" bottom="0.55118110236220474" header="0.51181102362204722" footer="0.51181102362204722"/>
  <pageSetup paperSize="9" scale="91" orientation="portrait" r:id="rId1"/>
  <headerFooter alignWithMargins="0">
    <oddHeader>&amp;R&amp;"Arial,Fet"REGIONAL STATISTIK</oddHead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Blad40">
    <pageSetUpPr fitToPage="1"/>
  </sheetPr>
  <dimension ref="A1:AB287"/>
  <sheetViews>
    <sheetView showGridLines="0" zoomScaleNormal="100" workbookViewId="0">
      <selection activeCell="F1" sqref="F1"/>
    </sheetView>
  </sheetViews>
  <sheetFormatPr defaultColWidth="9.33203125" defaultRowHeight="12.75" customHeight="1" x14ac:dyDescent="0.25"/>
  <cols>
    <col min="1" max="1" width="19.6640625" style="10" customWidth="1"/>
    <col min="2" max="2" width="12.33203125" style="10" customWidth="1"/>
    <col min="3" max="3" width="10.33203125" style="10" customWidth="1"/>
    <col min="4" max="4" width="9.6640625" style="10" customWidth="1"/>
    <col min="5" max="5" width="10.44140625" style="10" customWidth="1"/>
    <col min="6" max="6" width="11.44140625" style="10" customWidth="1"/>
    <col min="7" max="7" width="10.109375" style="10" customWidth="1"/>
    <col min="8" max="8" width="9.6640625" style="10" customWidth="1"/>
    <col min="9" max="9" width="9" style="10" customWidth="1"/>
    <col min="10" max="10" width="11.33203125" style="10" customWidth="1"/>
    <col min="11" max="11" width="9.33203125" style="10"/>
    <col min="12" max="14" width="8.6640625"/>
    <col min="15" max="15" width="13.33203125" customWidth="1"/>
    <col min="16" max="26" width="8.6640625" customWidth="1"/>
    <col min="27" max="16384" width="9.33203125" style="10"/>
  </cols>
  <sheetData>
    <row r="1" spans="1:28" ht="12.75" customHeight="1" x14ac:dyDescent="0.25">
      <c r="A1" s="13" t="s">
        <v>496</v>
      </c>
      <c r="AA1"/>
    </row>
    <row r="2" spans="1:28" ht="12.75" customHeight="1" x14ac:dyDescent="0.25">
      <c r="A2" s="33" t="s">
        <v>497</v>
      </c>
      <c r="AA2"/>
    </row>
    <row r="3" spans="1:28" ht="12.75" customHeight="1" x14ac:dyDescent="0.25">
      <c r="A3" s="17"/>
      <c r="B3" s="17"/>
      <c r="C3" s="17"/>
      <c r="D3" s="17"/>
      <c r="E3" s="17"/>
      <c r="F3" s="17"/>
      <c r="G3" s="17"/>
      <c r="H3" s="17"/>
      <c r="I3" s="17"/>
      <c r="J3" s="17"/>
      <c r="AA3"/>
    </row>
    <row r="4" spans="1:28" s="110" customFormat="1" ht="13.2" x14ac:dyDescent="0.25">
      <c r="A4" s="110" t="s">
        <v>95</v>
      </c>
      <c r="B4" s="111" t="s">
        <v>34</v>
      </c>
      <c r="C4" s="111" t="s">
        <v>36</v>
      </c>
      <c r="D4" s="111" t="s">
        <v>31</v>
      </c>
      <c r="E4" s="111" t="s">
        <v>216</v>
      </c>
      <c r="F4" s="111" t="s">
        <v>169</v>
      </c>
      <c r="G4" s="111" t="s">
        <v>35</v>
      </c>
      <c r="H4" s="111" t="s">
        <v>215</v>
      </c>
      <c r="I4" s="111" t="s">
        <v>67</v>
      </c>
      <c r="J4" s="111" t="s">
        <v>13</v>
      </c>
      <c r="L4"/>
      <c r="M4"/>
      <c r="N4"/>
      <c r="O4"/>
      <c r="P4"/>
      <c r="Q4"/>
      <c r="R4"/>
      <c r="S4"/>
      <c r="T4"/>
      <c r="U4"/>
      <c r="V4"/>
      <c r="W4"/>
      <c r="X4"/>
      <c r="Y4"/>
      <c r="Z4"/>
      <c r="AA4"/>
    </row>
    <row r="5" spans="1:28" s="76" customFormat="1" ht="12.75" customHeight="1" x14ac:dyDescent="0.25">
      <c r="A5" s="112"/>
      <c r="B5" s="113"/>
      <c r="C5" s="114"/>
      <c r="D5" s="113"/>
      <c r="E5" s="45"/>
      <c r="F5" s="50"/>
      <c r="G5" s="50"/>
      <c r="H5" s="113"/>
      <c r="I5" s="114"/>
      <c r="J5" s="113"/>
      <c r="L5"/>
      <c r="M5"/>
      <c r="N5"/>
      <c r="O5"/>
      <c r="P5"/>
      <c r="Q5"/>
      <c r="R5"/>
      <c r="S5"/>
      <c r="T5"/>
      <c r="U5"/>
      <c r="V5"/>
      <c r="W5"/>
      <c r="X5"/>
      <c r="Y5"/>
      <c r="Z5"/>
      <c r="AA5"/>
    </row>
    <row r="6" spans="1:28" s="11" customFormat="1" ht="12.75" customHeight="1" x14ac:dyDescent="0.25">
      <c r="A6" s="51" t="s">
        <v>145</v>
      </c>
      <c r="B6" s="58">
        <v>408146</v>
      </c>
      <c r="C6" s="58">
        <v>255341</v>
      </c>
      <c r="D6" s="58">
        <v>103982</v>
      </c>
      <c r="E6" s="58">
        <v>56817</v>
      </c>
      <c r="F6" s="58">
        <v>108891</v>
      </c>
      <c r="G6" s="58">
        <v>26521</v>
      </c>
      <c r="H6" s="123">
        <v>8174</v>
      </c>
      <c r="I6" s="123">
        <v>44</v>
      </c>
      <c r="J6" s="123">
        <f>SUM(B6:I6)</f>
        <v>967916</v>
      </c>
      <c r="K6"/>
      <c r="L6"/>
      <c r="M6"/>
      <c r="N6"/>
      <c r="O6"/>
      <c r="P6"/>
      <c r="Q6"/>
      <c r="R6"/>
      <c r="S6" s="82"/>
      <c r="T6" s="82"/>
      <c r="U6" s="82"/>
      <c r="V6" s="82"/>
      <c r="W6" s="82"/>
      <c r="X6" s="82"/>
      <c r="Y6" s="82"/>
      <c r="Z6" s="82"/>
      <c r="AA6" s="82"/>
      <c r="AB6" s="82"/>
    </row>
    <row r="7" spans="1:28" s="11" customFormat="1" ht="12.75" customHeight="1" x14ac:dyDescent="0.25">
      <c r="A7" s="58" t="s">
        <v>146</v>
      </c>
      <c r="B7" s="58">
        <v>80782</v>
      </c>
      <c r="C7" s="58">
        <v>58926</v>
      </c>
      <c r="D7" s="58">
        <v>9199</v>
      </c>
      <c r="E7" s="58">
        <v>7010</v>
      </c>
      <c r="F7" s="58">
        <v>8155</v>
      </c>
      <c r="G7" s="58">
        <v>7188</v>
      </c>
      <c r="H7" s="58">
        <v>1133</v>
      </c>
      <c r="I7" s="123">
        <v>16</v>
      </c>
      <c r="J7" s="123">
        <f>SUM(B7:I7)</f>
        <v>172409</v>
      </c>
      <c r="K7"/>
      <c r="L7"/>
      <c r="M7"/>
      <c r="N7"/>
      <c r="O7"/>
      <c r="P7"/>
      <c r="Q7"/>
      <c r="R7"/>
      <c r="S7" s="82"/>
      <c r="T7" s="82"/>
      <c r="U7" s="82"/>
      <c r="V7" s="82"/>
      <c r="W7" s="82"/>
      <c r="X7" s="82"/>
      <c r="Y7" s="82"/>
      <c r="Z7" s="82"/>
      <c r="AA7" s="82"/>
      <c r="AB7" s="82"/>
    </row>
    <row r="8" spans="1:28" s="11" customFormat="1" ht="12.75" customHeight="1" x14ac:dyDescent="0.25">
      <c r="A8" s="58" t="s">
        <v>147</v>
      </c>
      <c r="B8" s="58">
        <v>76881</v>
      </c>
      <c r="C8" s="58">
        <v>46878</v>
      </c>
      <c r="D8" s="58">
        <v>5923</v>
      </c>
      <c r="E8" s="58">
        <v>5665</v>
      </c>
      <c r="F8" s="58">
        <v>5696</v>
      </c>
      <c r="G8" s="58">
        <v>5713</v>
      </c>
      <c r="H8" s="58">
        <v>1014</v>
      </c>
      <c r="I8" s="123">
        <v>2</v>
      </c>
      <c r="J8" s="123">
        <f t="shared" ref="J8:J27" si="0">SUM(B8:I8)</f>
        <v>147772</v>
      </c>
      <c r="K8"/>
      <c r="L8"/>
      <c r="M8"/>
      <c r="N8"/>
      <c r="O8"/>
      <c r="P8"/>
      <c r="Q8"/>
      <c r="R8"/>
      <c r="S8" s="82"/>
      <c r="T8" s="82"/>
      <c r="U8" s="82"/>
      <c r="V8" s="82"/>
      <c r="W8" s="82"/>
      <c r="X8" s="82"/>
      <c r="Y8" s="82"/>
      <c r="Z8" s="82"/>
      <c r="AA8" s="82"/>
      <c r="AB8" s="82"/>
    </row>
    <row r="9" spans="1:28" s="11" customFormat="1" ht="12.75" customHeight="1" x14ac:dyDescent="0.25">
      <c r="A9" s="58" t="s">
        <v>148</v>
      </c>
      <c r="B9" s="58">
        <v>108923</v>
      </c>
      <c r="C9" s="58">
        <v>73123</v>
      </c>
      <c r="D9" s="58">
        <v>10322</v>
      </c>
      <c r="E9" s="58">
        <v>8966</v>
      </c>
      <c r="F9" s="58">
        <v>9305</v>
      </c>
      <c r="G9" s="58">
        <v>8542</v>
      </c>
      <c r="H9" s="58">
        <v>1526</v>
      </c>
      <c r="I9" s="123">
        <v>7</v>
      </c>
      <c r="J9" s="123">
        <f t="shared" si="0"/>
        <v>220714</v>
      </c>
      <c r="K9"/>
      <c r="L9"/>
      <c r="M9"/>
      <c r="N9"/>
      <c r="O9"/>
      <c r="P9"/>
      <c r="Q9"/>
      <c r="R9"/>
      <c r="S9" s="82"/>
      <c r="T9" s="82"/>
      <c r="U9" s="82"/>
      <c r="V9" s="82"/>
      <c r="W9" s="82"/>
      <c r="X9" s="82"/>
      <c r="Y9" s="82"/>
      <c r="Z9" s="82"/>
      <c r="AA9" s="82"/>
      <c r="AB9" s="82"/>
    </row>
    <row r="10" spans="1:28" s="11" customFormat="1" ht="12.75" customHeight="1" x14ac:dyDescent="0.25">
      <c r="A10" s="58" t="s">
        <v>149</v>
      </c>
      <c r="B10" s="58">
        <v>94722</v>
      </c>
      <c r="C10" s="58">
        <v>65554</v>
      </c>
      <c r="D10" s="58">
        <v>9323</v>
      </c>
      <c r="E10" s="58">
        <v>6728</v>
      </c>
      <c r="F10" s="58">
        <v>7421</v>
      </c>
      <c r="G10" s="58">
        <v>6510</v>
      </c>
      <c r="H10" s="58">
        <v>1579</v>
      </c>
      <c r="I10" s="123">
        <v>11</v>
      </c>
      <c r="J10" s="123">
        <f t="shared" si="0"/>
        <v>191848</v>
      </c>
      <c r="K10"/>
      <c r="L10"/>
      <c r="M10"/>
      <c r="N10"/>
      <c r="O10"/>
      <c r="P10"/>
      <c r="Q10"/>
      <c r="R10"/>
      <c r="S10" s="82"/>
      <c r="T10" s="82"/>
      <c r="U10" s="82"/>
      <c r="V10" s="82"/>
      <c r="W10" s="82"/>
      <c r="X10" s="82"/>
      <c r="Y10" s="82"/>
      <c r="Z10" s="82"/>
      <c r="AA10" s="82"/>
      <c r="AB10" s="82"/>
    </row>
    <row r="11" spans="1:28" s="11" customFormat="1" ht="12.75" customHeight="1" x14ac:dyDescent="0.25">
      <c r="A11" s="58" t="s">
        <v>150</v>
      </c>
      <c r="B11" s="58">
        <v>50370</v>
      </c>
      <c r="C11" s="58">
        <v>37496</v>
      </c>
      <c r="D11" s="58">
        <v>4261</v>
      </c>
      <c r="E11" s="58">
        <v>2679</v>
      </c>
      <c r="F11" s="58">
        <v>4120</v>
      </c>
      <c r="G11" s="58">
        <v>4280</v>
      </c>
      <c r="H11" s="58">
        <v>785</v>
      </c>
      <c r="I11" s="123">
        <v>8</v>
      </c>
      <c r="J11" s="123">
        <f t="shared" si="0"/>
        <v>103999</v>
      </c>
      <c r="K11"/>
      <c r="L11"/>
      <c r="M11"/>
      <c r="N11"/>
      <c r="O11"/>
      <c r="P11"/>
      <c r="Q11"/>
      <c r="R11"/>
      <c r="S11" s="82"/>
      <c r="T11" s="82"/>
      <c r="U11" s="82"/>
      <c r="V11" s="82"/>
      <c r="W11" s="82"/>
      <c r="X11" s="82"/>
      <c r="Y11" s="82"/>
      <c r="Z11" s="82"/>
      <c r="AA11" s="82"/>
      <c r="AB11" s="82"/>
    </row>
    <row r="12" spans="1:28" s="11" customFormat="1" ht="12.75" customHeight="1" x14ac:dyDescent="0.25">
      <c r="A12" s="58" t="s">
        <v>151</v>
      </c>
      <c r="B12" s="58">
        <v>70313</v>
      </c>
      <c r="C12" s="58">
        <v>45704</v>
      </c>
      <c r="D12" s="58">
        <v>4182</v>
      </c>
      <c r="E12" s="58">
        <v>3215</v>
      </c>
      <c r="F12" s="58">
        <v>3618</v>
      </c>
      <c r="G12" s="58">
        <v>5560</v>
      </c>
      <c r="H12" s="58">
        <v>1480</v>
      </c>
      <c r="I12" s="123">
        <v>7</v>
      </c>
      <c r="J12" s="123">
        <f t="shared" si="0"/>
        <v>134079</v>
      </c>
      <c r="K12"/>
      <c r="L12"/>
      <c r="M12"/>
      <c r="N12"/>
      <c r="O12"/>
      <c r="P12"/>
      <c r="Q12"/>
      <c r="R12"/>
      <c r="S12" s="82"/>
      <c r="T12" s="82"/>
      <c r="U12" s="82"/>
      <c r="V12" s="82"/>
      <c r="W12" s="82"/>
      <c r="X12" s="82"/>
      <c r="Y12" s="82"/>
      <c r="Z12" s="82"/>
      <c r="AA12" s="82"/>
      <c r="AB12" s="82"/>
    </row>
    <row r="13" spans="1:28" s="11" customFormat="1" ht="12.75" customHeight="1" x14ac:dyDescent="0.25">
      <c r="A13" s="58" t="s">
        <v>152</v>
      </c>
      <c r="B13" s="58">
        <v>22853</v>
      </c>
      <c r="C13" s="58">
        <v>8555</v>
      </c>
      <c r="D13" s="58">
        <v>1142</v>
      </c>
      <c r="E13" s="58">
        <v>937</v>
      </c>
      <c r="F13" s="58">
        <v>885</v>
      </c>
      <c r="G13" s="58">
        <v>1455</v>
      </c>
      <c r="H13" s="58">
        <v>915</v>
      </c>
      <c r="I13" s="123">
        <v>2</v>
      </c>
      <c r="J13" s="123">
        <f t="shared" si="0"/>
        <v>36744</v>
      </c>
      <c r="K13"/>
      <c r="L13"/>
      <c r="M13"/>
      <c r="N13"/>
      <c r="O13"/>
      <c r="P13"/>
      <c r="Q13"/>
      <c r="R13"/>
      <c r="S13" s="82"/>
      <c r="T13" s="82"/>
      <c r="U13" s="82"/>
      <c r="V13" s="82"/>
      <c r="W13" s="82"/>
      <c r="X13" s="82"/>
      <c r="Y13" s="82"/>
      <c r="Z13" s="82"/>
      <c r="AA13" s="82"/>
      <c r="AB13" s="82"/>
    </row>
    <row r="14" spans="1:28" s="11" customFormat="1" ht="12.75" customHeight="1" x14ac:dyDescent="0.25">
      <c r="A14" s="58" t="s">
        <v>153</v>
      </c>
      <c r="B14" s="58">
        <v>45833</v>
      </c>
      <c r="C14" s="58">
        <v>27340</v>
      </c>
      <c r="D14" s="58">
        <v>2835</v>
      </c>
      <c r="E14" s="58">
        <v>2275</v>
      </c>
      <c r="F14" s="58">
        <v>2829</v>
      </c>
      <c r="G14" s="58">
        <v>4422</v>
      </c>
      <c r="H14" s="58">
        <v>590</v>
      </c>
      <c r="I14" s="123">
        <v>7</v>
      </c>
      <c r="J14" s="123">
        <f t="shared" si="0"/>
        <v>86131</v>
      </c>
      <c r="K14"/>
      <c r="L14"/>
      <c r="M14"/>
      <c r="N14"/>
      <c r="O14"/>
      <c r="P14"/>
      <c r="Q14"/>
      <c r="R14"/>
      <c r="S14" s="82"/>
      <c r="T14" s="82"/>
      <c r="U14" s="82"/>
      <c r="V14" s="82"/>
      <c r="W14" s="82"/>
      <c r="X14" s="82"/>
      <c r="Y14" s="82"/>
      <c r="Z14" s="82"/>
      <c r="AA14" s="82"/>
      <c r="AB14" s="82"/>
    </row>
    <row r="15" spans="1:28" s="11" customFormat="1" ht="12.75" customHeight="1" x14ac:dyDescent="0.25">
      <c r="A15" s="58" t="s">
        <v>154</v>
      </c>
      <c r="B15" s="58">
        <v>347993</v>
      </c>
      <c r="C15" s="58">
        <v>193152</v>
      </c>
      <c r="D15" s="58">
        <v>38511</v>
      </c>
      <c r="E15" s="58">
        <v>22530</v>
      </c>
      <c r="F15" s="58">
        <v>33527</v>
      </c>
      <c r="G15" s="58">
        <v>21206</v>
      </c>
      <c r="H15" s="58">
        <v>5631</v>
      </c>
      <c r="I15" s="123">
        <v>36</v>
      </c>
      <c r="J15" s="123">
        <f t="shared" si="0"/>
        <v>662586</v>
      </c>
      <c r="K15"/>
      <c r="L15"/>
      <c r="M15"/>
      <c r="N15"/>
      <c r="O15"/>
      <c r="P15"/>
      <c r="Q15"/>
      <c r="R15"/>
      <c r="S15" s="82"/>
      <c r="T15" s="82"/>
      <c r="U15" s="82"/>
      <c r="V15" s="82"/>
      <c r="W15" s="82"/>
      <c r="X15" s="82"/>
      <c r="Y15" s="82"/>
      <c r="Z15" s="82"/>
      <c r="AA15" s="82"/>
      <c r="AB15" s="82"/>
    </row>
    <row r="16" spans="1:28" s="11" customFormat="1" ht="12.75" customHeight="1" x14ac:dyDescent="0.25">
      <c r="A16" s="58" t="s">
        <v>155</v>
      </c>
      <c r="B16" s="58">
        <v>94021</v>
      </c>
      <c r="C16" s="58">
        <v>56825</v>
      </c>
      <c r="D16" s="58">
        <v>10583</v>
      </c>
      <c r="E16" s="58">
        <v>5293</v>
      </c>
      <c r="F16" s="58">
        <v>7565</v>
      </c>
      <c r="G16" s="58">
        <v>5750</v>
      </c>
      <c r="H16" s="58">
        <v>1161</v>
      </c>
      <c r="I16" s="123">
        <v>10</v>
      </c>
      <c r="J16" s="123">
        <f t="shared" si="0"/>
        <v>181208</v>
      </c>
      <c r="K16"/>
      <c r="L16"/>
      <c r="M16"/>
      <c r="N16"/>
      <c r="O16" s="67"/>
      <c r="P16"/>
      <c r="Q16"/>
      <c r="R16"/>
      <c r="S16" s="82"/>
      <c r="T16" s="82"/>
      <c r="U16" s="82"/>
      <c r="V16" s="82"/>
      <c r="W16" s="82"/>
      <c r="X16" s="82"/>
      <c r="Y16" s="82"/>
      <c r="Z16" s="82"/>
      <c r="AA16" s="82"/>
      <c r="AB16" s="82"/>
    </row>
    <row r="17" spans="1:28" s="11" customFormat="1" ht="12.75" customHeight="1" x14ac:dyDescent="0.25">
      <c r="A17" s="58" t="s">
        <v>156</v>
      </c>
      <c r="B17" s="58">
        <v>394569</v>
      </c>
      <c r="C17" s="58">
        <v>258402</v>
      </c>
      <c r="D17" s="58">
        <v>48936</v>
      </c>
      <c r="E17" s="58">
        <v>32050</v>
      </c>
      <c r="F17" s="58">
        <v>39232</v>
      </c>
      <c r="G17" s="58">
        <v>27581</v>
      </c>
      <c r="H17" s="58">
        <v>6895</v>
      </c>
      <c r="I17" s="123">
        <v>54</v>
      </c>
      <c r="J17" s="123">
        <f t="shared" si="0"/>
        <v>807719</v>
      </c>
      <c r="K17"/>
      <c r="L17"/>
      <c r="M17"/>
      <c r="N17"/>
      <c r="O17" s="67"/>
      <c r="P17"/>
      <c r="Q17"/>
      <c r="R17"/>
      <c r="S17" s="82"/>
      <c r="T17" s="82"/>
      <c r="U17" s="82"/>
      <c r="V17" s="82"/>
      <c r="W17" s="82"/>
      <c r="X17" s="82"/>
      <c r="Y17" s="82"/>
      <c r="Z17" s="82"/>
      <c r="AA17" s="82"/>
      <c r="AB17" s="82"/>
    </row>
    <row r="18" spans="1:28" s="11" customFormat="1" ht="12.75" customHeight="1" x14ac:dyDescent="0.25">
      <c r="A18" s="58" t="s">
        <v>157</v>
      </c>
      <c r="B18" s="58">
        <v>74720</v>
      </c>
      <c r="C18" s="58">
        <v>59783</v>
      </c>
      <c r="D18" s="58">
        <v>4734</v>
      </c>
      <c r="E18" s="58">
        <v>4617</v>
      </c>
      <c r="F18" s="58">
        <v>4989</v>
      </c>
      <c r="G18" s="58">
        <v>6641</v>
      </c>
      <c r="H18" s="58">
        <v>640</v>
      </c>
      <c r="I18" s="123">
        <v>5</v>
      </c>
      <c r="J18" s="123">
        <f t="shared" si="0"/>
        <v>156129</v>
      </c>
      <c r="K18"/>
      <c r="L18"/>
      <c r="M18"/>
      <c r="N18"/>
      <c r="O18" s="67"/>
      <c r="P18"/>
      <c r="Q18"/>
      <c r="R18"/>
      <c r="S18" s="82"/>
      <c r="T18" s="82"/>
      <c r="U18" s="82"/>
      <c r="V18" s="82"/>
      <c r="W18" s="82"/>
      <c r="X18" s="82"/>
      <c r="Y18" s="82"/>
      <c r="Z18" s="82"/>
      <c r="AA18" s="82"/>
      <c r="AB18" s="82"/>
    </row>
    <row r="19" spans="1:28" s="11" customFormat="1" ht="12.75" customHeight="1" x14ac:dyDescent="0.25">
      <c r="A19" s="58" t="s">
        <v>158</v>
      </c>
      <c r="B19" s="58">
        <v>75126</v>
      </c>
      <c r="C19" s="58">
        <v>52871</v>
      </c>
      <c r="D19" s="58">
        <v>5659</v>
      </c>
      <c r="E19" s="58">
        <v>5617</v>
      </c>
      <c r="F19" s="58">
        <v>5440</v>
      </c>
      <c r="G19" s="58">
        <v>6339</v>
      </c>
      <c r="H19" s="58">
        <v>1112</v>
      </c>
      <c r="I19" s="123">
        <v>1</v>
      </c>
      <c r="J19" s="123">
        <f t="shared" si="0"/>
        <v>152165</v>
      </c>
      <c r="K19"/>
      <c r="L19"/>
      <c r="M19"/>
      <c r="N19"/>
      <c r="O19"/>
      <c r="P19"/>
      <c r="Q19"/>
      <c r="R19"/>
      <c r="S19" s="82"/>
      <c r="T19" s="82"/>
      <c r="U19" s="82"/>
      <c r="V19" s="82"/>
      <c r="W19" s="82"/>
      <c r="X19" s="82"/>
      <c r="Y19" s="82"/>
      <c r="Z19" s="82"/>
      <c r="AA19" s="82"/>
      <c r="AB19" s="82"/>
    </row>
    <row r="20" spans="1:28" s="11" customFormat="1" ht="12.75" customHeight="1" x14ac:dyDescent="0.25">
      <c r="A20" s="58" t="s">
        <v>159</v>
      </c>
      <c r="B20" s="58">
        <v>68901</v>
      </c>
      <c r="C20" s="58">
        <v>47511</v>
      </c>
      <c r="D20" s="58">
        <v>5431</v>
      </c>
      <c r="E20" s="58">
        <v>3499</v>
      </c>
      <c r="F20" s="58">
        <v>5688</v>
      </c>
      <c r="G20" s="58">
        <v>5278</v>
      </c>
      <c r="H20" s="58">
        <v>1167</v>
      </c>
      <c r="I20" s="123">
        <v>3</v>
      </c>
      <c r="J20" s="123">
        <f t="shared" si="0"/>
        <v>137478</v>
      </c>
      <c r="K20"/>
      <c r="L20"/>
      <c r="M20"/>
      <c r="N20"/>
      <c r="O20"/>
      <c r="P20"/>
      <c r="Q20"/>
      <c r="R20"/>
      <c r="S20" s="82"/>
      <c r="T20" s="82"/>
      <c r="U20" s="82"/>
      <c r="V20" s="82"/>
      <c r="W20" s="82"/>
      <c r="X20" s="82"/>
      <c r="Y20" s="82"/>
      <c r="Z20" s="82"/>
      <c r="AA20" s="82"/>
      <c r="AB20" s="82"/>
    </row>
    <row r="21" spans="1:28" s="11" customFormat="1" ht="12.75" customHeight="1" x14ac:dyDescent="0.25">
      <c r="A21" s="58" t="s">
        <v>160</v>
      </c>
      <c r="B21" s="58">
        <v>84309</v>
      </c>
      <c r="C21" s="58">
        <v>62166</v>
      </c>
      <c r="D21" s="58">
        <v>5075</v>
      </c>
      <c r="E21" s="58">
        <v>4310</v>
      </c>
      <c r="F21" s="58">
        <v>5625</v>
      </c>
      <c r="G21" s="58">
        <v>6525</v>
      </c>
      <c r="H21" s="58">
        <v>418</v>
      </c>
      <c r="I21" s="123">
        <v>10</v>
      </c>
      <c r="J21" s="123">
        <f t="shared" si="0"/>
        <v>168438</v>
      </c>
      <c r="K21"/>
      <c r="L21"/>
      <c r="M21"/>
      <c r="N21"/>
      <c r="O21"/>
      <c r="P21"/>
      <c r="Q21"/>
      <c r="R21"/>
      <c r="S21" s="82"/>
      <c r="T21" s="82"/>
      <c r="U21" s="82"/>
      <c r="V21" s="82"/>
      <c r="W21" s="82"/>
      <c r="X21" s="82"/>
      <c r="Y21" s="82"/>
      <c r="Z21" s="82"/>
      <c r="AA21" s="82"/>
      <c r="AB21" s="82"/>
    </row>
    <row r="22" spans="1:28" s="11" customFormat="1" ht="12.75" customHeight="1" x14ac:dyDescent="0.25">
      <c r="A22" s="58" t="s">
        <v>161</v>
      </c>
      <c r="B22" s="58">
        <v>77498</v>
      </c>
      <c r="C22" s="58">
        <v>53607</v>
      </c>
      <c r="D22" s="58">
        <v>4822</v>
      </c>
      <c r="E22" s="58">
        <v>5776</v>
      </c>
      <c r="F22" s="58">
        <v>4485</v>
      </c>
      <c r="G22" s="58">
        <v>5482</v>
      </c>
      <c r="H22" s="58">
        <v>471</v>
      </c>
      <c r="I22" s="123">
        <v>18</v>
      </c>
      <c r="J22" s="123">
        <f t="shared" si="0"/>
        <v>152159</v>
      </c>
      <c r="K22"/>
      <c r="L22"/>
      <c r="M22"/>
      <c r="N22"/>
      <c r="O22"/>
      <c r="P22"/>
      <c r="Q22"/>
      <c r="R22"/>
      <c r="S22" s="82"/>
      <c r="T22" s="82"/>
      <c r="U22" s="82"/>
      <c r="V22" s="82"/>
      <c r="W22" s="82"/>
      <c r="X22" s="82"/>
      <c r="Y22" s="82"/>
      <c r="Z22" s="82"/>
      <c r="AA22" s="82"/>
      <c r="AB22" s="82"/>
    </row>
    <row r="23" spans="1:28" s="11" customFormat="1" ht="12.75" customHeight="1" x14ac:dyDescent="0.25">
      <c r="A23" s="58" t="s">
        <v>162</v>
      </c>
      <c r="B23" s="58">
        <v>61029</v>
      </c>
      <c r="C23" s="58">
        <v>54016</v>
      </c>
      <c r="D23" s="58">
        <v>4238</v>
      </c>
      <c r="E23" s="58">
        <v>3016</v>
      </c>
      <c r="F23" s="58">
        <v>4404</v>
      </c>
      <c r="G23" s="58">
        <v>5367</v>
      </c>
      <c r="H23" s="58">
        <v>453</v>
      </c>
      <c r="I23" s="123">
        <v>5</v>
      </c>
      <c r="J23" s="123">
        <f t="shared" si="0"/>
        <v>132528</v>
      </c>
      <c r="K23"/>
      <c r="L23"/>
      <c r="M23"/>
      <c r="N23"/>
      <c r="O23"/>
      <c r="P23"/>
      <c r="Q23"/>
      <c r="R23"/>
      <c r="S23" s="82"/>
      <c r="T23" s="82"/>
      <c r="U23" s="82"/>
      <c r="V23" s="82"/>
      <c r="W23" s="82"/>
      <c r="X23" s="82"/>
      <c r="Y23" s="82"/>
      <c r="Z23" s="82"/>
      <c r="AA23" s="82"/>
      <c r="AB23" s="82"/>
    </row>
    <row r="24" spans="1:28" s="11" customFormat="1" ht="12.75" customHeight="1" x14ac:dyDescent="0.25">
      <c r="A24" s="58" t="s">
        <v>163</v>
      </c>
      <c r="B24" s="58">
        <v>35686</v>
      </c>
      <c r="C24" s="58">
        <v>31345</v>
      </c>
      <c r="D24" s="58">
        <v>2444</v>
      </c>
      <c r="E24" s="58">
        <v>1459</v>
      </c>
      <c r="F24" s="58">
        <v>1737</v>
      </c>
      <c r="G24" s="58">
        <v>2462</v>
      </c>
      <c r="H24" s="58">
        <v>425</v>
      </c>
      <c r="I24" s="123">
        <v>4</v>
      </c>
      <c r="J24" s="123">
        <f t="shared" si="0"/>
        <v>75562</v>
      </c>
      <c r="K24"/>
      <c r="L24"/>
      <c r="M24"/>
      <c r="N24"/>
      <c r="O24"/>
      <c r="P24"/>
      <c r="Q24"/>
      <c r="R24"/>
      <c r="S24" s="82"/>
      <c r="T24" s="82"/>
      <c r="U24" s="82"/>
      <c r="V24" s="82"/>
      <c r="W24" s="82"/>
      <c r="X24" s="82"/>
      <c r="Y24" s="82"/>
      <c r="Z24" s="82"/>
      <c r="AA24" s="82"/>
      <c r="AB24" s="82"/>
    </row>
    <row r="25" spans="1:28" s="11" customFormat="1" ht="12.75" customHeight="1" x14ac:dyDescent="0.25">
      <c r="A25" s="58" t="s">
        <v>164</v>
      </c>
      <c r="B25" s="58">
        <v>65502</v>
      </c>
      <c r="C25" s="58">
        <v>53664</v>
      </c>
      <c r="D25" s="58">
        <v>5343</v>
      </c>
      <c r="E25" s="58">
        <v>3914</v>
      </c>
      <c r="F25" s="58">
        <v>4869</v>
      </c>
      <c r="G25" s="58">
        <v>5704</v>
      </c>
      <c r="H25" s="58">
        <v>368</v>
      </c>
      <c r="I25" s="123">
        <v>13</v>
      </c>
      <c r="J25" s="123">
        <f t="shared" si="0"/>
        <v>139377</v>
      </c>
      <c r="K25"/>
      <c r="L25"/>
      <c r="M25"/>
      <c r="N25"/>
      <c r="O25"/>
      <c r="P25"/>
      <c r="Q25"/>
      <c r="R25"/>
      <c r="S25" s="82"/>
      <c r="T25" s="82"/>
      <c r="U25" s="82"/>
      <c r="V25" s="82"/>
      <c r="W25" s="82"/>
      <c r="X25" s="82"/>
      <c r="Y25" s="82"/>
      <c r="Z25" s="82"/>
      <c r="AA25" s="82"/>
      <c r="AB25" s="82"/>
    </row>
    <row r="26" spans="1:28" s="11" customFormat="1" ht="12.75" customHeight="1" x14ac:dyDescent="0.25">
      <c r="A26" s="58" t="s">
        <v>165</v>
      </c>
      <c r="B26" s="58">
        <v>63960</v>
      </c>
      <c r="C26" s="58">
        <v>62878</v>
      </c>
      <c r="D26" s="58">
        <v>4344</v>
      </c>
      <c r="E26" s="58">
        <v>4081</v>
      </c>
      <c r="F26" s="58">
        <v>3507</v>
      </c>
      <c r="G26" s="58">
        <v>3899</v>
      </c>
      <c r="H26" s="58">
        <v>550</v>
      </c>
      <c r="I26" s="123">
        <v>7</v>
      </c>
      <c r="J26" s="123">
        <f t="shared" si="0"/>
        <v>143226</v>
      </c>
      <c r="K26"/>
      <c r="L26"/>
      <c r="M26"/>
      <c r="N26"/>
      <c r="O26"/>
      <c r="P26"/>
      <c r="Q26"/>
      <c r="R26"/>
      <c r="S26" s="82"/>
      <c r="T26" s="82"/>
      <c r="U26" s="82"/>
      <c r="V26" s="82"/>
      <c r="W26" s="82"/>
      <c r="X26" s="82"/>
      <c r="Y26" s="82"/>
      <c r="Z26" s="82"/>
      <c r="AA26" s="82"/>
      <c r="AB26" s="82"/>
    </row>
    <row r="27" spans="1:28" s="11" customFormat="1" ht="12.75" customHeight="1" x14ac:dyDescent="0.25">
      <c r="A27" s="124" t="s">
        <v>336</v>
      </c>
      <c r="B27" s="58">
        <v>3384</v>
      </c>
      <c r="C27" s="58">
        <v>2225</v>
      </c>
      <c r="D27" s="58">
        <v>389</v>
      </c>
      <c r="E27" s="58">
        <v>302</v>
      </c>
      <c r="F27" s="58">
        <v>354</v>
      </c>
      <c r="G27" s="58">
        <v>280</v>
      </c>
      <c r="H27" s="58">
        <v>41</v>
      </c>
      <c r="I27" s="56">
        <v>1</v>
      </c>
      <c r="J27" s="123">
        <f t="shared" si="0"/>
        <v>6976</v>
      </c>
      <c r="K27"/>
      <c r="L27"/>
      <c r="M27"/>
      <c r="N27"/>
      <c r="O27"/>
      <c r="P27"/>
      <c r="Q27"/>
      <c r="R27"/>
      <c r="S27" s="82"/>
      <c r="T27" s="82"/>
      <c r="U27" s="82"/>
      <c r="V27" s="82"/>
      <c r="W27" s="82"/>
      <c r="X27" s="82"/>
      <c r="Y27" s="82"/>
      <c r="Z27" s="82"/>
      <c r="AA27" s="82"/>
      <c r="AB27" s="82"/>
    </row>
    <row r="28" spans="1:28" s="65" customFormat="1" ht="12.75" customHeight="1" x14ac:dyDescent="0.25">
      <c r="A28" s="63" t="s">
        <v>286</v>
      </c>
      <c r="B28" s="119">
        <f>SUM(B6:B27)</f>
        <v>2405521</v>
      </c>
      <c r="C28" s="119">
        <f t="shared" ref="C28:J28" si="1">SUM(C6:C27)</f>
        <v>1607362</v>
      </c>
      <c r="D28" s="119">
        <f t="shared" si="1"/>
        <v>291678</v>
      </c>
      <c r="E28" s="119">
        <f t="shared" si="1"/>
        <v>190756</v>
      </c>
      <c r="F28" s="119">
        <f t="shared" si="1"/>
        <v>272342</v>
      </c>
      <c r="G28" s="119">
        <f t="shared" si="1"/>
        <v>172705</v>
      </c>
      <c r="H28" s="119">
        <f t="shared" si="1"/>
        <v>36528</v>
      </c>
      <c r="I28" s="119">
        <f t="shared" si="1"/>
        <v>271</v>
      </c>
      <c r="J28" s="119">
        <f t="shared" si="1"/>
        <v>4977163</v>
      </c>
      <c r="K28"/>
      <c r="L28"/>
      <c r="M28"/>
      <c r="N28"/>
      <c r="O28"/>
      <c r="P28"/>
      <c r="Q28"/>
      <c r="R28"/>
      <c r="S28"/>
      <c r="T28"/>
      <c r="U28"/>
      <c r="V28"/>
      <c r="W28"/>
      <c r="X28"/>
      <c r="Y28"/>
    </row>
    <row r="29" spans="1:28" ht="12.75" customHeight="1" x14ac:dyDescent="0.25">
      <c r="A29" s="68" t="s">
        <v>305</v>
      </c>
      <c r="K29"/>
      <c r="Z29" s="10"/>
    </row>
    <row r="30" spans="1:28" ht="12.75" customHeight="1" x14ac:dyDescent="0.25">
      <c r="A30" s="68" t="s">
        <v>189</v>
      </c>
      <c r="AA30"/>
    </row>
    <row r="31" spans="1:28" ht="12.75" customHeight="1" x14ac:dyDescent="0.25">
      <c r="A31" s="125"/>
      <c r="AA31"/>
    </row>
    <row r="32" spans="1:28" ht="12.75" customHeight="1" x14ac:dyDescent="0.25">
      <c r="A32" s="125"/>
      <c r="AA32"/>
    </row>
    <row r="33" spans="1:26" ht="12.75" customHeight="1" x14ac:dyDescent="0.25">
      <c r="B33" s="126"/>
      <c r="C33" s="126"/>
      <c r="D33" s="126"/>
      <c r="E33" s="126"/>
      <c r="F33" s="126"/>
      <c r="G33" s="126"/>
      <c r="H33" s="126"/>
      <c r="I33" s="126"/>
      <c r="K33"/>
    </row>
    <row r="34" spans="1:26" ht="12.75" customHeight="1" x14ac:dyDescent="0.25">
      <c r="A34" s="127"/>
      <c r="B34" s="128"/>
      <c r="C34" s="128"/>
      <c r="D34" s="128"/>
      <c r="E34" s="128"/>
      <c r="F34" s="129"/>
      <c r="G34" s="129"/>
      <c r="H34" s="129"/>
      <c r="I34" s="129"/>
      <c r="J34" s="129"/>
      <c r="K34"/>
      <c r="Z34" s="10"/>
    </row>
    <row r="35" spans="1:26" ht="12.75" customHeight="1" x14ac:dyDescent="0.25">
      <c r="A35" s="127"/>
      <c r="B35" s="128"/>
      <c r="C35" s="128"/>
      <c r="D35" s="128"/>
      <c r="E35" s="128"/>
      <c r="F35" s="129"/>
      <c r="G35" s="129"/>
      <c r="H35" s="129"/>
      <c r="I35" s="129"/>
      <c r="J35" s="129"/>
      <c r="K35"/>
      <c r="Z35" s="10"/>
    </row>
    <row r="36" spans="1:26" ht="12.75" customHeight="1" x14ac:dyDescent="0.25">
      <c r="A36" s="127"/>
      <c r="B36" s="128"/>
      <c r="C36" s="128"/>
      <c r="D36" s="128"/>
      <c r="E36" s="128"/>
      <c r="F36" s="129"/>
      <c r="G36" s="129"/>
      <c r="H36" s="129"/>
      <c r="I36" s="129"/>
      <c r="J36" s="129"/>
      <c r="K36"/>
      <c r="Z36" s="10"/>
    </row>
    <row r="37" spans="1:26" ht="12.75" customHeight="1" x14ac:dyDescent="0.25">
      <c r="A37" s="127"/>
      <c r="B37" s="128"/>
      <c r="C37" s="128"/>
      <c r="D37" s="128"/>
      <c r="E37" s="128"/>
      <c r="F37" s="129"/>
      <c r="G37" s="129"/>
      <c r="H37" s="129"/>
      <c r="I37" s="129"/>
      <c r="J37" s="129"/>
      <c r="K37"/>
      <c r="Z37" s="10"/>
    </row>
    <row r="38" spans="1:26" ht="12.75" customHeight="1" x14ac:dyDescent="0.25">
      <c r="A38" s="127"/>
      <c r="B38" s="128"/>
      <c r="C38" s="128"/>
      <c r="D38" s="128"/>
      <c r="E38" s="128"/>
      <c r="F38" s="129"/>
      <c r="G38" s="129"/>
      <c r="H38" s="129"/>
      <c r="I38" s="129"/>
      <c r="J38" s="129"/>
      <c r="K38"/>
      <c r="Z38" s="10"/>
    </row>
    <row r="39" spans="1:26" ht="12.75" customHeight="1" x14ac:dyDescent="0.25">
      <c r="A39" s="127"/>
      <c r="B39" s="128"/>
      <c r="C39" s="128"/>
      <c r="D39" s="128"/>
      <c r="E39" s="128"/>
      <c r="F39" s="129"/>
      <c r="G39" s="129"/>
      <c r="H39" s="129"/>
      <c r="I39" s="129"/>
      <c r="J39" s="129"/>
      <c r="K39"/>
      <c r="Z39" s="10"/>
    </row>
    <row r="40" spans="1:26" ht="12.75" customHeight="1" x14ac:dyDescent="0.25">
      <c r="A40" s="127"/>
      <c r="B40" s="128"/>
      <c r="C40" s="128"/>
      <c r="D40" s="128"/>
      <c r="E40" s="128"/>
      <c r="F40" s="129"/>
      <c r="G40" s="129"/>
      <c r="H40" s="129"/>
      <c r="I40" s="129"/>
      <c r="J40" s="129"/>
      <c r="K40"/>
      <c r="Z40" s="10"/>
    </row>
    <row r="41" spans="1:26" ht="12.75" customHeight="1" x14ac:dyDescent="0.25">
      <c r="A41" s="127"/>
      <c r="B41" s="128"/>
      <c r="C41" s="128"/>
      <c r="D41" s="128"/>
      <c r="E41" s="128"/>
      <c r="F41" s="129"/>
      <c r="G41" s="129"/>
      <c r="H41" s="129"/>
      <c r="I41" s="129"/>
      <c r="J41" s="129"/>
      <c r="K41"/>
      <c r="Z41" s="10"/>
    </row>
    <row r="42" spans="1:26" ht="12.75" customHeight="1" x14ac:dyDescent="0.25">
      <c r="A42" s="127"/>
      <c r="B42" s="128"/>
      <c r="C42" s="128"/>
      <c r="D42" s="128"/>
      <c r="E42" s="128"/>
      <c r="F42" s="129"/>
      <c r="G42" s="129"/>
      <c r="H42" s="129"/>
      <c r="I42" s="129"/>
      <c r="J42" s="129"/>
      <c r="K42"/>
      <c r="Z42" s="10"/>
    </row>
    <row r="43" spans="1:26" ht="12.75" customHeight="1" x14ac:dyDescent="0.25">
      <c r="A43" s="127"/>
      <c r="B43" s="128"/>
      <c r="C43" s="128"/>
      <c r="D43" s="128"/>
      <c r="E43" s="128"/>
      <c r="F43" s="129"/>
      <c r="G43" s="129"/>
      <c r="H43" s="129"/>
      <c r="I43" s="129"/>
      <c r="J43" s="129"/>
      <c r="K43"/>
      <c r="Z43" s="10"/>
    </row>
    <row r="44" spans="1:26" ht="12.75" customHeight="1" x14ac:dyDescent="0.25">
      <c r="A44" s="127"/>
      <c r="B44" s="128"/>
      <c r="C44" s="128"/>
      <c r="D44" s="128"/>
      <c r="E44" s="128"/>
      <c r="F44" s="129"/>
      <c r="G44" s="129"/>
      <c r="H44" s="129"/>
      <c r="I44" s="129"/>
      <c r="J44" s="129"/>
      <c r="K44"/>
      <c r="Z44" s="10"/>
    </row>
    <row r="45" spans="1:26" ht="12.75" customHeight="1" x14ac:dyDescent="0.25">
      <c r="A45" s="127"/>
      <c r="B45" s="128"/>
      <c r="C45" s="128"/>
      <c r="D45" s="128"/>
      <c r="E45" s="128"/>
      <c r="F45" s="129"/>
      <c r="G45" s="129"/>
      <c r="H45" s="129"/>
      <c r="I45" s="129"/>
      <c r="J45" s="129"/>
      <c r="K45"/>
      <c r="Z45" s="10"/>
    </row>
    <row r="46" spans="1:26" ht="12.75" customHeight="1" x14ac:dyDescent="0.25">
      <c r="A46" s="127"/>
      <c r="B46" s="128"/>
      <c r="C46" s="128"/>
      <c r="D46" s="128"/>
      <c r="E46" s="128"/>
      <c r="F46" s="129"/>
      <c r="G46" s="129"/>
      <c r="H46" s="129"/>
      <c r="I46" s="129"/>
      <c r="J46" s="129"/>
      <c r="K46"/>
      <c r="Z46" s="10"/>
    </row>
    <row r="47" spans="1:26" ht="12.75" customHeight="1" x14ac:dyDescent="0.25">
      <c r="A47" s="127"/>
      <c r="B47" s="128"/>
      <c r="C47" s="128"/>
      <c r="D47" s="128"/>
      <c r="E47" s="128"/>
      <c r="F47" s="129"/>
      <c r="G47" s="129"/>
      <c r="H47" s="129"/>
      <c r="I47" s="129"/>
      <c r="J47" s="129"/>
      <c r="K47"/>
      <c r="Z47" s="10"/>
    </row>
    <row r="48" spans="1:26" ht="12.75" customHeight="1" x14ac:dyDescent="0.25">
      <c r="A48" s="127"/>
      <c r="B48" s="128"/>
      <c r="C48" s="128"/>
      <c r="D48" s="128"/>
      <c r="E48" s="128"/>
      <c r="F48" s="129"/>
      <c r="G48" s="129"/>
      <c r="H48" s="129"/>
      <c r="I48" s="129"/>
      <c r="J48" s="129"/>
      <c r="K48"/>
      <c r="Z48" s="10"/>
    </row>
    <row r="49" spans="1:27" ht="12.75" customHeight="1" x14ac:dyDescent="0.25">
      <c r="A49" s="127"/>
      <c r="B49" s="128"/>
      <c r="C49" s="128"/>
      <c r="D49" s="128"/>
      <c r="E49" s="128"/>
      <c r="F49" s="129"/>
      <c r="G49" s="129"/>
      <c r="H49" s="129"/>
      <c r="I49" s="129"/>
      <c r="J49" s="129"/>
      <c r="K49"/>
      <c r="Z49" s="10"/>
    </row>
    <row r="50" spans="1:27" ht="12.75" customHeight="1" x14ac:dyDescent="0.25">
      <c r="A50" s="127"/>
      <c r="B50" s="128"/>
      <c r="C50" s="128"/>
      <c r="D50" s="128"/>
      <c r="E50" s="128"/>
      <c r="F50" s="129"/>
      <c r="G50" s="129"/>
      <c r="H50" s="129"/>
      <c r="I50" s="129"/>
      <c r="J50" s="129"/>
      <c r="K50"/>
      <c r="Z50" s="10"/>
    </row>
    <row r="51" spans="1:27" ht="12.75" customHeight="1" x14ac:dyDescent="0.25">
      <c r="A51" s="127"/>
      <c r="B51" s="128"/>
      <c r="C51" s="128"/>
      <c r="D51" s="128"/>
      <c r="E51" s="128"/>
      <c r="F51" s="129"/>
      <c r="G51" s="129"/>
      <c r="H51" s="129"/>
      <c r="I51" s="129"/>
      <c r="J51" s="129"/>
      <c r="K51"/>
      <c r="Z51" s="10"/>
    </row>
    <row r="52" spans="1:27" ht="12.75" customHeight="1" x14ac:dyDescent="0.25">
      <c r="A52" s="127"/>
      <c r="B52" s="128"/>
      <c r="C52" s="128"/>
      <c r="D52" s="128"/>
      <c r="E52" s="128"/>
      <c r="F52" s="129"/>
      <c r="G52" s="129"/>
      <c r="H52" s="129"/>
      <c r="I52" s="129"/>
      <c r="J52" s="129"/>
      <c r="K52"/>
      <c r="Z52" s="10"/>
    </row>
    <row r="53" spans="1:27" ht="12.75" customHeight="1" x14ac:dyDescent="0.25">
      <c r="A53" s="127"/>
      <c r="B53" s="128"/>
      <c r="C53" s="128"/>
      <c r="D53" s="128"/>
      <c r="E53" s="128"/>
      <c r="F53" s="129"/>
      <c r="G53" s="129"/>
      <c r="H53" s="129"/>
      <c r="I53" s="129"/>
      <c r="J53" s="129"/>
      <c r="K53"/>
      <c r="Z53" s="10"/>
    </row>
    <row r="54" spans="1:27" ht="12.75" customHeight="1" x14ac:dyDescent="0.25">
      <c r="B54" s="11"/>
      <c r="C54" s="11"/>
      <c r="D54" s="11"/>
      <c r="E54" s="11"/>
      <c r="F54" s="11"/>
      <c r="G54" s="11"/>
      <c r="H54" s="11"/>
      <c r="I54" s="11"/>
      <c r="J54" s="11"/>
      <c r="K54"/>
    </row>
    <row r="55" spans="1:27" ht="12.75" customHeight="1" x14ac:dyDescent="0.25">
      <c r="B55" s="11"/>
      <c r="C55" s="11"/>
      <c r="D55" s="11"/>
      <c r="E55" s="11"/>
      <c r="F55" s="11"/>
      <c r="G55" s="11"/>
      <c r="H55" s="11"/>
      <c r="I55" s="11"/>
      <c r="J55" s="11"/>
      <c r="K55"/>
    </row>
    <row r="56" spans="1:27" ht="12.75" customHeight="1" x14ac:dyDescent="0.25">
      <c r="B56" s="11"/>
      <c r="C56" s="11"/>
      <c r="D56" s="11"/>
      <c r="E56" s="11"/>
      <c r="F56" s="11"/>
      <c r="G56" s="11"/>
      <c r="H56" s="11"/>
      <c r="I56" s="11"/>
      <c r="J56" s="11"/>
      <c r="AA56"/>
    </row>
    <row r="57" spans="1:27" ht="12.75" customHeight="1" x14ac:dyDescent="0.25">
      <c r="B57" s="11"/>
      <c r="C57" s="11"/>
      <c r="D57" s="11"/>
      <c r="E57" s="11"/>
      <c r="F57" s="11"/>
      <c r="G57" s="11"/>
      <c r="H57" s="11"/>
      <c r="I57" s="11"/>
      <c r="J57" s="11"/>
      <c r="AA57"/>
    </row>
    <row r="58" spans="1:27" ht="12.75" customHeight="1" x14ac:dyDescent="0.25">
      <c r="B58" s="11"/>
      <c r="C58" s="11"/>
      <c r="D58" s="11"/>
      <c r="E58" s="11"/>
      <c r="F58" s="11"/>
      <c r="G58" s="11"/>
      <c r="H58" s="11"/>
      <c r="I58" s="11"/>
      <c r="J58" s="11"/>
      <c r="AA58"/>
    </row>
    <row r="59" spans="1:27" ht="12.75" customHeight="1" x14ac:dyDescent="0.25">
      <c r="B59" s="11"/>
      <c r="C59" s="11"/>
      <c r="D59" s="11"/>
      <c r="E59" s="11"/>
      <c r="F59" s="11"/>
      <c r="G59" s="11"/>
      <c r="H59" s="11"/>
      <c r="I59" s="11"/>
      <c r="J59" s="11"/>
      <c r="AA59"/>
    </row>
    <row r="60" spans="1:27" ht="12.75" customHeight="1" x14ac:dyDescent="0.25">
      <c r="B60" s="11"/>
      <c r="C60" s="11"/>
      <c r="D60" s="11"/>
      <c r="E60" s="11"/>
      <c r="F60" s="11"/>
      <c r="G60" s="11"/>
      <c r="H60" s="11"/>
      <c r="I60" s="11"/>
      <c r="J60" s="11"/>
      <c r="AA60"/>
    </row>
    <row r="61" spans="1:27" ht="12.75" customHeight="1" x14ac:dyDescent="0.25">
      <c r="B61" s="11"/>
      <c r="C61" s="11"/>
      <c r="D61" s="11"/>
      <c r="E61" s="11"/>
      <c r="F61" s="11"/>
      <c r="G61" s="11"/>
      <c r="H61" s="11"/>
      <c r="I61" s="11"/>
      <c r="J61" s="11"/>
      <c r="AA61"/>
    </row>
    <row r="62" spans="1:27" ht="12.75" customHeight="1" x14ac:dyDescent="0.25">
      <c r="B62" s="11"/>
      <c r="C62" s="11"/>
      <c r="D62" s="11"/>
      <c r="E62" s="11"/>
      <c r="F62" s="11"/>
      <c r="G62" s="11"/>
      <c r="H62" s="11"/>
      <c r="I62" s="11"/>
      <c r="J62" s="11"/>
      <c r="AA62"/>
    </row>
    <row r="63" spans="1:27" ht="12.75" customHeight="1" x14ac:dyDescent="0.25">
      <c r="B63" s="11"/>
      <c r="C63" s="11"/>
      <c r="D63" s="11"/>
      <c r="E63" s="11"/>
      <c r="F63" s="11"/>
      <c r="G63" s="11"/>
      <c r="H63" s="11"/>
      <c r="I63" s="11"/>
      <c r="J63" s="11"/>
      <c r="AA63"/>
    </row>
    <row r="64" spans="1:27" ht="12.75" customHeight="1" x14ac:dyDescent="0.25">
      <c r="B64" s="11"/>
      <c r="C64" s="11"/>
      <c r="D64" s="11"/>
      <c r="E64" s="11"/>
      <c r="F64" s="11"/>
      <c r="G64" s="11"/>
      <c r="H64" s="11"/>
      <c r="I64" s="11"/>
      <c r="J64" s="11"/>
      <c r="AA64"/>
    </row>
    <row r="65" spans="2:27" ht="12.75" customHeight="1" x14ac:dyDescent="0.25">
      <c r="B65" s="11"/>
      <c r="C65" s="11"/>
      <c r="D65" s="11"/>
      <c r="E65" s="11"/>
      <c r="F65" s="11"/>
      <c r="G65" s="11"/>
      <c r="H65" s="11"/>
      <c r="I65" s="11"/>
      <c r="J65" s="11"/>
      <c r="AA65"/>
    </row>
    <row r="66" spans="2:27" ht="12.75" customHeight="1" x14ac:dyDescent="0.25">
      <c r="B66" s="11"/>
      <c r="C66" s="11"/>
      <c r="D66" s="11"/>
      <c r="E66" s="11"/>
      <c r="F66" s="11"/>
      <c r="G66" s="11"/>
      <c r="H66" s="11"/>
      <c r="I66" s="11"/>
      <c r="J66" s="11"/>
      <c r="AA66"/>
    </row>
    <row r="67" spans="2:27" ht="12.75" customHeight="1" x14ac:dyDescent="0.25">
      <c r="B67" s="11"/>
      <c r="C67" s="11"/>
      <c r="D67" s="11"/>
      <c r="E67" s="11"/>
      <c r="F67" s="11"/>
      <c r="G67" s="11"/>
      <c r="H67" s="11"/>
      <c r="I67" s="11"/>
      <c r="J67" s="11"/>
      <c r="AA67"/>
    </row>
    <row r="68" spans="2:27" ht="12.75" customHeight="1" x14ac:dyDescent="0.25">
      <c r="B68" s="11"/>
      <c r="C68" s="11"/>
      <c r="D68" s="11"/>
      <c r="E68" s="11"/>
      <c r="F68" s="11"/>
      <c r="G68" s="11"/>
      <c r="H68" s="11"/>
      <c r="I68" s="11"/>
      <c r="J68" s="11"/>
      <c r="AA68"/>
    </row>
    <row r="69" spans="2:27" ht="12.75" customHeight="1" x14ac:dyDescent="0.25">
      <c r="B69" s="11"/>
      <c r="C69" s="11"/>
      <c r="D69" s="11"/>
      <c r="E69" s="11"/>
      <c r="F69" s="11"/>
      <c r="G69" s="11"/>
      <c r="H69" s="11"/>
      <c r="I69" s="11"/>
      <c r="J69" s="11"/>
      <c r="AA69"/>
    </row>
    <row r="70" spans="2:27" ht="12.75" customHeight="1" x14ac:dyDescent="0.25">
      <c r="B70" s="11"/>
      <c r="C70" s="11"/>
      <c r="D70" s="11"/>
      <c r="E70" s="11"/>
      <c r="F70" s="11"/>
      <c r="G70" s="11"/>
      <c r="H70" s="11"/>
      <c r="I70" s="11"/>
      <c r="J70" s="11"/>
      <c r="AA70"/>
    </row>
    <row r="71" spans="2:27" ht="12.75" customHeight="1" x14ac:dyDescent="0.25">
      <c r="B71" s="11"/>
      <c r="C71" s="11"/>
      <c r="D71" s="11"/>
      <c r="E71" s="11"/>
      <c r="F71" s="11"/>
      <c r="G71" s="11"/>
      <c r="H71" s="11"/>
      <c r="I71" s="11"/>
      <c r="J71" s="11"/>
      <c r="AA71"/>
    </row>
    <row r="72" spans="2:27" ht="12.75" customHeight="1" x14ac:dyDescent="0.25">
      <c r="B72" s="11"/>
      <c r="C72" s="11"/>
      <c r="D72" s="11"/>
      <c r="E72" s="11"/>
      <c r="F72" s="11"/>
      <c r="G72" s="11"/>
      <c r="H72" s="11"/>
      <c r="I72" s="11"/>
      <c r="J72" s="11"/>
      <c r="AA72"/>
    </row>
    <row r="73" spans="2:27" ht="12.75" customHeight="1" x14ac:dyDescent="0.25">
      <c r="B73" s="11"/>
      <c r="C73" s="11"/>
      <c r="D73" s="11"/>
      <c r="E73" s="11"/>
      <c r="F73" s="11"/>
      <c r="G73" s="11"/>
      <c r="H73" s="11"/>
      <c r="I73" s="11"/>
      <c r="J73" s="11"/>
      <c r="AA73"/>
    </row>
    <row r="74" spans="2:27" ht="12.75" customHeight="1" x14ac:dyDescent="0.25">
      <c r="B74" s="11"/>
      <c r="C74" s="11"/>
      <c r="D74" s="11"/>
      <c r="E74" s="11"/>
      <c r="F74" s="11"/>
      <c r="G74" s="11"/>
      <c r="H74" s="11"/>
      <c r="I74" s="11"/>
      <c r="J74" s="11"/>
      <c r="AA74"/>
    </row>
    <row r="75" spans="2:27" ht="12.75" customHeight="1" x14ac:dyDescent="0.25">
      <c r="B75" s="11"/>
      <c r="C75" s="11"/>
      <c r="D75" s="11"/>
      <c r="E75" s="11"/>
      <c r="F75" s="11"/>
      <c r="G75" s="11"/>
      <c r="H75" s="11"/>
      <c r="I75" s="11"/>
      <c r="J75" s="11"/>
      <c r="AA75"/>
    </row>
    <row r="76" spans="2:27" ht="12.75" customHeight="1" x14ac:dyDescent="0.25">
      <c r="B76" s="11"/>
      <c r="C76" s="11"/>
      <c r="D76" s="11"/>
      <c r="E76" s="11"/>
      <c r="F76" s="11"/>
      <c r="G76" s="11"/>
      <c r="H76" s="11"/>
      <c r="I76" s="11"/>
      <c r="J76" s="11"/>
      <c r="AA76"/>
    </row>
    <row r="77" spans="2:27" ht="12.75" customHeight="1" x14ac:dyDescent="0.25">
      <c r="B77" s="11"/>
      <c r="C77" s="11"/>
      <c r="D77" s="11"/>
      <c r="E77" s="11"/>
      <c r="F77" s="11"/>
      <c r="G77" s="11"/>
      <c r="H77" s="11"/>
      <c r="I77" s="11"/>
      <c r="J77" s="11"/>
      <c r="AA77"/>
    </row>
    <row r="78" spans="2:27" ht="12.75" customHeight="1" x14ac:dyDescent="0.25">
      <c r="B78" s="11"/>
      <c r="C78" s="11"/>
      <c r="D78" s="11"/>
      <c r="E78" s="11"/>
      <c r="F78" s="11"/>
      <c r="G78" s="11"/>
      <c r="H78" s="11"/>
      <c r="I78" s="11"/>
      <c r="J78" s="11"/>
      <c r="AA78"/>
    </row>
    <row r="79" spans="2:27" ht="12.75" customHeight="1" x14ac:dyDescent="0.25">
      <c r="B79" s="11"/>
      <c r="C79" s="11"/>
      <c r="D79" s="11"/>
      <c r="E79" s="11"/>
      <c r="F79" s="11"/>
      <c r="G79" s="11"/>
      <c r="H79" s="11"/>
      <c r="I79" s="11"/>
      <c r="J79" s="11"/>
      <c r="AA79"/>
    </row>
    <row r="80" spans="2:27" ht="12.75" customHeight="1" x14ac:dyDescent="0.25">
      <c r="B80" s="11"/>
      <c r="C80" s="11"/>
      <c r="D80" s="11"/>
      <c r="E80" s="11"/>
      <c r="F80" s="11"/>
      <c r="G80" s="11"/>
      <c r="H80" s="11"/>
      <c r="I80" s="11"/>
      <c r="J80" s="11"/>
      <c r="AA80"/>
    </row>
    <row r="81" spans="2:27" ht="12.75" customHeight="1" x14ac:dyDescent="0.25">
      <c r="B81" s="11"/>
      <c r="C81" s="11"/>
      <c r="D81" s="11"/>
      <c r="E81" s="11"/>
      <c r="F81" s="11"/>
      <c r="G81" s="11"/>
      <c r="H81" s="11"/>
      <c r="I81" s="11"/>
      <c r="J81" s="11"/>
      <c r="AA81"/>
    </row>
    <row r="82" spans="2:27" ht="12.75" customHeight="1" x14ac:dyDescent="0.25">
      <c r="AA82"/>
    </row>
    <row r="83" spans="2:27" ht="12.75" customHeight="1" x14ac:dyDescent="0.25">
      <c r="AA83"/>
    </row>
    <row r="84" spans="2:27" ht="12.75" customHeight="1" x14ac:dyDescent="0.25">
      <c r="AA84"/>
    </row>
    <row r="85" spans="2:27" ht="12.75" customHeight="1" x14ac:dyDescent="0.25">
      <c r="AA85"/>
    </row>
    <row r="86" spans="2:27" ht="12.75" customHeight="1" x14ac:dyDescent="0.25">
      <c r="AA86"/>
    </row>
    <row r="87" spans="2:27" ht="12.75" customHeight="1" x14ac:dyDescent="0.25">
      <c r="AA87"/>
    </row>
    <row r="88" spans="2:27" ht="12.75" customHeight="1" x14ac:dyDescent="0.25">
      <c r="AA88"/>
    </row>
    <row r="89" spans="2:27" ht="12.75" customHeight="1" x14ac:dyDescent="0.25">
      <c r="AA89"/>
    </row>
    <row r="90" spans="2:27" ht="12.75" customHeight="1" x14ac:dyDescent="0.25">
      <c r="AA90"/>
    </row>
    <row r="91" spans="2:27" ht="12.75" customHeight="1" x14ac:dyDescent="0.25">
      <c r="AA91"/>
    </row>
    <row r="92" spans="2:27" ht="12.75" customHeight="1" x14ac:dyDescent="0.25">
      <c r="AA92"/>
    </row>
    <row r="93" spans="2:27" ht="12.75" customHeight="1" x14ac:dyDescent="0.25">
      <c r="AA93"/>
    </row>
    <row r="94" spans="2:27" ht="12.75" customHeight="1" x14ac:dyDescent="0.25">
      <c r="AA94"/>
    </row>
    <row r="95" spans="2:27" ht="12.75" customHeight="1" x14ac:dyDescent="0.25">
      <c r="AA95"/>
    </row>
    <row r="96" spans="2:27" ht="12.75" customHeight="1" x14ac:dyDescent="0.25">
      <c r="AA96"/>
    </row>
    <row r="97" spans="27:27" ht="12.75" customHeight="1" x14ac:dyDescent="0.25">
      <c r="AA97"/>
    </row>
    <row r="98" spans="27:27" ht="12.75" customHeight="1" x14ac:dyDescent="0.25">
      <c r="AA98"/>
    </row>
    <row r="99" spans="27:27" ht="12.75" customHeight="1" x14ac:dyDescent="0.25">
      <c r="AA99"/>
    </row>
    <row r="100" spans="27:27" ht="12.75" customHeight="1" x14ac:dyDescent="0.25">
      <c r="AA100"/>
    </row>
    <row r="101" spans="27:27" ht="12.75" customHeight="1" x14ac:dyDescent="0.25">
      <c r="AA101"/>
    </row>
    <row r="102" spans="27:27" ht="12.75" customHeight="1" x14ac:dyDescent="0.25">
      <c r="AA102"/>
    </row>
    <row r="103" spans="27:27" ht="12.75" customHeight="1" x14ac:dyDescent="0.25">
      <c r="AA103"/>
    </row>
    <row r="104" spans="27:27" ht="12.75" customHeight="1" x14ac:dyDescent="0.25">
      <c r="AA104"/>
    </row>
    <row r="105" spans="27:27" ht="12.75" customHeight="1" x14ac:dyDescent="0.25">
      <c r="AA105"/>
    </row>
    <row r="106" spans="27:27" ht="12.75" customHeight="1" x14ac:dyDescent="0.25">
      <c r="AA106"/>
    </row>
    <row r="107" spans="27:27" ht="12.75" customHeight="1" x14ac:dyDescent="0.25">
      <c r="AA107"/>
    </row>
    <row r="108" spans="27:27" ht="12.75" customHeight="1" x14ac:dyDescent="0.25">
      <c r="AA108"/>
    </row>
    <row r="109" spans="27:27" ht="12.75" customHeight="1" x14ac:dyDescent="0.25">
      <c r="AA109"/>
    </row>
    <row r="110" spans="27:27" ht="12.75" customHeight="1" x14ac:dyDescent="0.25">
      <c r="AA110"/>
    </row>
    <row r="111" spans="27:27" ht="12.75" customHeight="1" x14ac:dyDescent="0.25">
      <c r="AA111"/>
    </row>
    <row r="112" spans="27:27" ht="12.75" customHeight="1" x14ac:dyDescent="0.25">
      <c r="AA112"/>
    </row>
    <row r="113" spans="27:27" ht="12.75" customHeight="1" x14ac:dyDescent="0.25">
      <c r="AA113"/>
    </row>
    <row r="114" spans="27:27" ht="12.75" customHeight="1" x14ac:dyDescent="0.25">
      <c r="AA114"/>
    </row>
    <row r="115" spans="27:27" ht="12.75" customHeight="1" x14ac:dyDescent="0.25">
      <c r="AA115"/>
    </row>
    <row r="116" spans="27:27" ht="12.75" customHeight="1" x14ac:dyDescent="0.25">
      <c r="AA116"/>
    </row>
    <row r="117" spans="27:27" ht="12.75" customHeight="1" x14ac:dyDescent="0.25">
      <c r="AA117"/>
    </row>
    <row r="118" spans="27:27" ht="12.75" customHeight="1" x14ac:dyDescent="0.25">
      <c r="AA118"/>
    </row>
    <row r="119" spans="27:27" ht="12.75" customHeight="1" x14ac:dyDescent="0.25">
      <c r="AA119"/>
    </row>
    <row r="120" spans="27:27" ht="12.75" customHeight="1" x14ac:dyDescent="0.25">
      <c r="AA120"/>
    </row>
    <row r="121" spans="27:27" ht="12.75" customHeight="1" x14ac:dyDescent="0.25">
      <c r="AA121"/>
    </row>
    <row r="122" spans="27:27" ht="12.75" customHeight="1" x14ac:dyDescent="0.25">
      <c r="AA122"/>
    </row>
    <row r="123" spans="27:27" ht="12.75" customHeight="1" x14ac:dyDescent="0.25">
      <c r="AA123"/>
    </row>
    <row r="124" spans="27:27" ht="12.75" customHeight="1" x14ac:dyDescent="0.25">
      <c r="AA124"/>
    </row>
    <row r="125" spans="27:27" ht="12.75" customHeight="1" x14ac:dyDescent="0.25">
      <c r="AA125"/>
    </row>
    <row r="126" spans="27:27" ht="12.75" customHeight="1" x14ac:dyDescent="0.25">
      <c r="AA126"/>
    </row>
    <row r="127" spans="27:27" ht="12.75" customHeight="1" x14ac:dyDescent="0.25">
      <c r="AA127"/>
    </row>
    <row r="128" spans="27:27" ht="12.75" customHeight="1" x14ac:dyDescent="0.25">
      <c r="AA128"/>
    </row>
    <row r="129" spans="27:27" ht="12.75" customHeight="1" x14ac:dyDescent="0.25">
      <c r="AA129"/>
    </row>
    <row r="130" spans="27:27" ht="12.75" customHeight="1" x14ac:dyDescent="0.25">
      <c r="AA130"/>
    </row>
    <row r="131" spans="27:27" ht="12.75" customHeight="1" x14ac:dyDescent="0.25">
      <c r="AA131"/>
    </row>
    <row r="132" spans="27:27" ht="12.75" customHeight="1" x14ac:dyDescent="0.25">
      <c r="AA132"/>
    </row>
    <row r="133" spans="27:27" ht="12.75" customHeight="1" x14ac:dyDescent="0.25">
      <c r="AA133"/>
    </row>
    <row r="134" spans="27:27" ht="12.75" customHeight="1" x14ac:dyDescent="0.25">
      <c r="AA134"/>
    </row>
    <row r="135" spans="27:27" ht="12.75" customHeight="1" x14ac:dyDescent="0.25">
      <c r="AA135"/>
    </row>
    <row r="136" spans="27:27" ht="12.75" customHeight="1" x14ac:dyDescent="0.25">
      <c r="AA136"/>
    </row>
    <row r="137" spans="27:27" ht="12.75" customHeight="1" x14ac:dyDescent="0.25">
      <c r="AA137"/>
    </row>
    <row r="138" spans="27:27" ht="12.75" customHeight="1" x14ac:dyDescent="0.25">
      <c r="AA138"/>
    </row>
    <row r="139" spans="27:27" ht="12.75" customHeight="1" x14ac:dyDescent="0.25">
      <c r="AA139"/>
    </row>
    <row r="140" spans="27:27" ht="12.75" customHeight="1" x14ac:dyDescent="0.25">
      <c r="AA140"/>
    </row>
    <row r="141" spans="27:27" ht="12.75" customHeight="1" x14ac:dyDescent="0.25">
      <c r="AA141"/>
    </row>
    <row r="142" spans="27:27" ht="12.75" customHeight="1" x14ac:dyDescent="0.25">
      <c r="AA142"/>
    </row>
    <row r="143" spans="27:27" ht="12.75" customHeight="1" x14ac:dyDescent="0.25">
      <c r="AA143"/>
    </row>
    <row r="144" spans="27:27" ht="12.75" customHeight="1" x14ac:dyDescent="0.25">
      <c r="AA144"/>
    </row>
    <row r="145" spans="27:27" ht="12.75" customHeight="1" x14ac:dyDescent="0.25">
      <c r="AA145"/>
    </row>
    <row r="146" spans="27:27" ht="12.75" customHeight="1" x14ac:dyDescent="0.25">
      <c r="AA146"/>
    </row>
    <row r="147" spans="27:27" ht="12.75" customHeight="1" x14ac:dyDescent="0.25">
      <c r="AA147"/>
    </row>
    <row r="148" spans="27:27" ht="12.75" customHeight="1" x14ac:dyDescent="0.25">
      <c r="AA148"/>
    </row>
    <row r="149" spans="27:27" ht="12.75" customHeight="1" x14ac:dyDescent="0.25">
      <c r="AA149"/>
    </row>
    <row r="150" spans="27:27" ht="12.75" customHeight="1" x14ac:dyDescent="0.25">
      <c r="AA150"/>
    </row>
    <row r="151" spans="27:27" ht="12.75" customHeight="1" x14ac:dyDescent="0.25">
      <c r="AA151"/>
    </row>
    <row r="152" spans="27:27" ht="12.75" customHeight="1" x14ac:dyDescent="0.25">
      <c r="AA152"/>
    </row>
    <row r="153" spans="27:27" ht="12.75" customHeight="1" x14ac:dyDescent="0.25">
      <c r="AA153"/>
    </row>
    <row r="154" spans="27:27" ht="12.75" customHeight="1" x14ac:dyDescent="0.25">
      <c r="AA154"/>
    </row>
    <row r="155" spans="27:27" ht="12.75" customHeight="1" x14ac:dyDescent="0.25">
      <c r="AA155"/>
    </row>
    <row r="156" spans="27:27" ht="12.75" customHeight="1" x14ac:dyDescent="0.25">
      <c r="AA156"/>
    </row>
    <row r="157" spans="27:27" ht="12.75" customHeight="1" x14ac:dyDescent="0.25">
      <c r="AA157"/>
    </row>
    <row r="158" spans="27:27" ht="12.75" customHeight="1" x14ac:dyDescent="0.25">
      <c r="AA158"/>
    </row>
    <row r="159" spans="27:27" ht="12.75" customHeight="1" x14ac:dyDescent="0.25">
      <c r="AA159"/>
    </row>
    <row r="160" spans="27:27" ht="12.75" customHeight="1" x14ac:dyDescent="0.25">
      <c r="AA160"/>
    </row>
    <row r="161" spans="27:27" ht="12.75" customHeight="1" x14ac:dyDescent="0.25">
      <c r="AA161"/>
    </row>
    <row r="162" spans="27:27" ht="12.75" customHeight="1" x14ac:dyDescent="0.25">
      <c r="AA162"/>
    </row>
    <row r="163" spans="27:27" ht="12.75" customHeight="1" x14ac:dyDescent="0.25">
      <c r="AA163"/>
    </row>
    <row r="164" spans="27:27" ht="12.75" customHeight="1" x14ac:dyDescent="0.25">
      <c r="AA164"/>
    </row>
    <row r="165" spans="27:27" ht="12.75" customHeight="1" x14ac:dyDescent="0.25">
      <c r="AA165"/>
    </row>
    <row r="166" spans="27:27" ht="12.75" customHeight="1" x14ac:dyDescent="0.25">
      <c r="AA166"/>
    </row>
    <row r="167" spans="27:27" ht="12.75" customHeight="1" x14ac:dyDescent="0.25">
      <c r="AA167"/>
    </row>
    <row r="168" spans="27:27" ht="12.75" customHeight="1" x14ac:dyDescent="0.25">
      <c r="AA168"/>
    </row>
    <row r="169" spans="27:27" ht="12.75" customHeight="1" x14ac:dyDescent="0.25">
      <c r="AA169"/>
    </row>
    <row r="170" spans="27:27" ht="12.75" customHeight="1" x14ac:dyDescent="0.25">
      <c r="AA170"/>
    </row>
    <row r="171" spans="27:27" ht="12.75" customHeight="1" x14ac:dyDescent="0.25">
      <c r="AA171"/>
    </row>
    <row r="172" spans="27:27" ht="12.75" customHeight="1" x14ac:dyDescent="0.25">
      <c r="AA172"/>
    </row>
    <row r="173" spans="27:27" ht="12.75" customHeight="1" x14ac:dyDescent="0.25">
      <c r="AA173"/>
    </row>
    <row r="174" spans="27:27" ht="12.75" customHeight="1" x14ac:dyDescent="0.25">
      <c r="AA174"/>
    </row>
    <row r="175" spans="27:27" ht="12.75" customHeight="1" x14ac:dyDescent="0.25">
      <c r="AA175"/>
    </row>
    <row r="176" spans="27:27" ht="12.75" customHeight="1" x14ac:dyDescent="0.25">
      <c r="AA176"/>
    </row>
    <row r="177" spans="27:27" ht="12.75" customHeight="1" x14ac:dyDescent="0.25">
      <c r="AA177"/>
    </row>
    <row r="178" spans="27:27" ht="12.75" customHeight="1" x14ac:dyDescent="0.25">
      <c r="AA178"/>
    </row>
    <row r="179" spans="27:27" ht="12.75" customHeight="1" x14ac:dyDescent="0.25">
      <c r="AA179"/>
    </row>
    <row r="180" spans="27:27" ht="12.75" customHeight="1" x14ac:dyDescent="0.25">
      <c r="AA180"/>
    </row>
    <row r="181" spans="27:27" ht="12.75" customHeight="1" x14ac:dyDescent="0.25">
      <c r="AA181"/>
    </row>
    <row r="182" spans="27:27" ht="12.75" customHeight="1" x14ac:dyDescent="0.25">
      <c r="AA182"/>
    </row>
    <row r="183" spans="27:27" ht="12.75" customHeight="1" x14ac:dyDescent="0.25">
      <c r="AA183"/>
    </row>
    <row r="184" spans="27:27" ht="12.75" customHeight="1" x14ac:dyDescent="0.25">
      <c r="AA184"/>
    </row>
    <row r="185" spans="27:27" ht="12.75" customHeight="1" x14ac:dyDescent="0.25">
      <c r="AA185"/>
    </row>
    <row r="186" spans="27:27" ht="12.75" customHeight="1" x14ac:dyDescent="0.25">
      <c r="AA186"/>
    </row>
    <row r="187" spans="27:27" ht="12.75" customHeight="1" x14ac:dyDescent="0.25">
      <c r="AA187"/>
    </row>
    <row r="188" spans="27:27" ht="12.75" customHeight="1" x14ac:dyDescent="0.25">
      <c r="AA188"/>
    </row>
    <row r="189" spans="27:27" ht="12.75" customHeight="1" x14ac:dyDescent="0.25">
      <c r="AA189"/>
    </row>
    <row r="190" spans="27:27" ht="12.75" customHeight="1" x14ac:dyDescent="0.25">
      <c r="AA190"/>
    </row>
    <row r="191" spans="27:27" ht="12.75" customHeight="1" x14ac:dyDescent="0.25">
      <c r="AA191"/>
    </row>
    <row r="192" spans="27:27" ht="12.75" customHeight="1" x14ac:dyDescent="0.25">
      <c r="AA192"/>
    </row>
    <row r="193" spans="27:27" ht="12.75" customHeight="1" x14ac:dyDescent="0.25">
      <c r="AA193"/>
    </row>
    <row r="194" spans="27:27" ht="12.75" customHeight="1" x14ac:dyDescent="0.25">
      <c r="AA194"/>
    </row>
    <row r="195" spans="27:27" ht="12.75" customHeight="1" x14ac:dyDescent="0.25">
      <c r="AA195"/>
    </row>
    <row r="196" spans="27:27" ht="12.75" customHeight="1" x14ac:dyDescent="0.25">
      <c r="AA196"/>
    </row>
    <row r="197" spans="27:27" ht="12.75" customHeight="1" x14ac:dyDescent="0.25">
      <c r="AA197"/>
    </row>
    <row r="198" spans="27:27" ht="12.75" customHeight="1" x14ac:dyDescent="0.25">
      <c r="AA198"/>
    </row>
    <row r="199" spans="27:27" ht="12.75" customHeight="1" x14ac:dyDescent="0.25">
      <c r="AA199"/>
    </row>
    <row r="200" spans="27:27" ht="12.75" customHeight="1" x14ac:dyDescent="0.25">
      <c r="AA200"/>
    </row>
    <row r="201" spans="27:27" ht="12.75" customHeight="1" x14ac:dyDescent="0.25">
      <c r="AA201"/>
    </row>
    <row r="202" spans="27:27" ht="12.75" customHeight="1" x14ac:dyDescent="0.25">
      <c r="AA202"/>
    </row>
    <row r="203" spans="27:27" ht="12.75" customHeight="1" x14ac:dyDescent="0.25">
      <c r="AA203"/>
    </row>
    <row r="204" spans="27:27" ht="12.75" customHeight="1" x14ac:dyDescent="0.25">
      <c r="AA204"/>
    </row>
    <row r="205" spans="27:27" ht="12.75" customHeight="1" x14ac:dyDescent="0.25">
      <c r="AA205"/>
    </row>
    <row r="206" spans="27:27" ht="12.75" customHeight="1" x14ac:dyDescent="0.25">
      <c r="AA206"/>
    </row>
    <row r="207" spans="27:27" ht="12.75" customHeight="1" x14ac:dyDescent="0.25">
      <c r="AA207"/>
    </row>
    <row r="208" spans="27:27" ht="12.75" customHeight="1" x14ac:dyDescent="0.25">
      <c r="AA208"/>
    </row>
    <row r="209" spans="27:27" ht="12.75" customHeight="1" x14ac:dyDescent="0.25">
      <c r="AA209"/>
    </row>
    <row r="210" spans="27:27" ht="12.75" customHeight="1" x14ac:dyDescent="0.25">
      <c r="AA210"/>
    </row>
    <row r="211" spans="27:27" ht="12.75" customHeight="1" x14ac:dyDescent="0.25">
      <c r="AA211"/>
    </row>
    <row r="212" spans="27:27" ht="12.75" customHeight="1" x14ac:dyDescent="0.25">
      <c r="AA212"/>
    </row>
    <row r="213" spans="27:27" ht="12.75" customHeight="1" x14ac:dyDescent="0.25">
      <c r="AA213"/>
    </row>
    <row r="214" spans="27:27" ht="12.75" customHeight="1" x14ac:dyDescent="0.25">
      <c r="AA214"/>
    </row>
    <row r="215" spans="27:27" ht="12.75" customHeight="1" x14ac:dyDescent="0.25">
      <c r="AA215"/>
    </row>
    <row r="216" spans="27:27" ht="12.75" customHeight="1" x14ac:dyDescent="0.25">
      <c r="AA216"/>
    </row>
    <row r="217" spans="27:27" ht="12.75" customHeight="1" x14ac:dyDescent="0.25">
      <c r="AA217"/>
    </row>
    <row r="218" spans="27:27" ht="12.75" customHeight="1" x14ac:dyDescent="0.25">
      <c r="AA218"/>
    </row>
    <row r="219" spans="27:27" ht="12.75" customHeight="1" x14ac:dyDescent="0.25">
      <c r="AA219"/>
    </row>
    <row r="220" spans="27:27" ht="12.75" customHeight="1" x14ac:dyDescent="0.25">
      <c r="AA220"/>
    </row>
    <row r="221" spans="27:27" ht="12.75" customHeight="1" x14ac:dyDescent="0.25">
      <c r="AA221"/>
    </row>
    <row r="222" spans="27:27" ht="12.75" customHeight="1" x14ac:dyDescent="0.25">
      <c r="AA222"/>
    </row>
    <row r="223" spans="27:27" ht="12.75" customHeight="1" x14ac:dyDescent="0.25">
      <c r="AA223"/>
    </row>
    <row r="224" spans="27:27" ht="12.75" customHeight="1" x14ac:dyDescent="0.25">
      <c r="AA224"/>
    </row>
    <row r="225" spans="27:27" ht="12.75" customHeight="1" x14ac:dyDescent="0.25">
      <c r="AA225"/>
    </row>
    <row r="226" spans="27:27" ht="12.75" customHeight="1" x14ac:dyDescent="0.25">
      <c r="AA226"/>
    </row>
    <row r="227" spans="27:27" ht="12.75" customHeight="1" x14ac:dyDescent="0.25">
      <c r="AA227"/>
    </row>
    <row r="228" spans="27:27" ht="12.75" customHeight="1" x14ac:dyDescent="0.25">
      <c r="AA228"/>
    </row>
    <row r="229" spans="27:27" ht="12.75" customHeight="1" x14ac:dyDescent="0.25">
      <c r="AA229"/>
    </row>
    <row r="230" spans="27:27" ht="12.75" customHeight="1" x14ac:dyDescent="0.25">
      <c r="AA230"/>
    </row>
    <row r="231" spans="27:27" ht="12.75" customHeight="1" x14ac:dyDescent="0.25">
      <c r="AA231"/>
    </row>
    <row r="232" spans="27:27" ht="12.75" customHeight="1" x14ac:dyDescent="0.25">
      <c r="AA232"/>
    </row>
    <row r="233" spans="27:27" ht="12.75" customHeight="1" x14ac:dyDescent="0.25">
      <c r="AA233"/>
    </row>
    <row r="234" spans="27:27" ht="12.75" customHeight="1" x14ac:dyDescent="0.25">
      <c r="AA234"/>
    </row>
    <row r="235" spans="27:27" ht="12.75" customHeight="1" x14ac:dyDescent="0.25">
      <c r="AA235"/>
    </row>
    <row r="236" spans="27:27" ht="12.75" customHeight="1" x14ac:dyDescent="0.25">
      <c r="AA236"/>
    </row>
    <row r="237" spans="27:27" ht="12.75" customHeight="1" x14ac:dyDescent="0.25">
      <c r="AA237"/>
    </row>
    <row r="238" spans="27:27" ht="12.75" customHeight="1" x14ac:dyDescent="0.25">
      <c r="AA238"/>
    </row>
    <row r="239" spans="27:27" ht="12.75" customHeight="1" x14ac:dyDescent="0.25">
      <c r="AA239"/>
    </row>
    <row r="240" spans="27:27" ht="12.75" customHeight="1" x14ac:dyDescent="0.25">
      <c r="AA240"/>
    </row>
    <row r="241" spans="27:27" ht="12.75" customHeight="1" x14ac:dyDescent="0.25">
      <c r="AA241"/>
    </row>
    <row r="242" spans="27:27" ht="12.75" customHeight="1" x14ac:dyDescent="0.25">
      <c r="AA242"/>
    </row>
    <row r="243" spans="27:27" ht="12.75" customHeight="1" x14ac:dyDescent="0.25">
      <c r="AA243"/>
    </row>
    <row r="244" spans="27:27" ht="12.75" customHeight="1" x14ac:dyDescent="0.25">
      <c r="AA244"/>
    </row>
    <row r="245" spans="27:27" ht="12.75" customHeight="1" x14ac:dyDescent="0.25">
      <c r="AA245"/>
    </row>
    <row r="246" spans="27:27" ht="12.75" customHeight="1" x14ac:dyDescent="0.25">
      <c r="AA246"/>
    </row>
    <row r="247" spans="27:27" ht="12.75" customHeight="1" x14ac:dyDescent="0.25">
      <c r="AA247"/>
    </row>
    <row r="248" spans="27:27" ht="12.75" customHeight="1" x14ac:dyDescent="0.25">
      <c r="AA248"/>
    </row>
    <row r="249" spans="27:27" ht="12.75" customHeight="1" x14ac:dyDescent="0.25">
      <c r="AA249"/>
    </row>
    <row r="250" spans="27:27" ht="12.75" customHeight="1" x14ac:dyDescent="0.25">
      <c r="AA250"/>
    </row>
    <row r="251" spans="27:27" ht="12.75" customHeight="1" x14ac:dyDescent="0.25">
      <c r="AA251"/>
    </row>
    <row r="252" spans="27:27" ht="12.75" customHeight="1" x14ac:dyDescent="0.25">
      <c r="AA252"/>
    </row>
    <row r="253" spans="27:27" ht="12.75" customHeight="1" x14ac:dyDescent="0.25">
      <c r="AA253"/>
    </row>
    <row r="254" spans="27:27" ht="12.75" customHeight="1" x14ac:dyDescent="0.25">
      <c r="AA254"/>
    </row>
    <row r="255" spans="27:27" ht="12.75" customHeight="1" x14ac:dyDescent="0.25">
      <c r="AA255"/>
    </row>
    <row r="256" spans="27:27" ht="12.75" customHeight="1" x14ac:dyDescent="0.25">
      <c r="AA256"/>
    </row>
    <row r="257" spans="27:27" ht="12.75" customHeight="1" x14ac:dyDescent="0.25">
      <c r="AA257"/>
    </row>
    <row r="258" spans="27:27" ht="12.75" customHeight="1" x14ac:dyDescent="0.25">
      <c r="AA258"/>
    </row>
    <row r="259" spans="27:27" ht="12.75" customHeight="1" x14ac:dyDescent="0.25">
      <c r="AA259"/>
    </row>
    <row r="260" spans="27:27" ht="12.75" customHeight="1" x14ac:dyDescent="0.25">
      <c r="AA260"/>
    </row>
    <row r="261" spans="27:27" ht="12.75" customHeight="1" x14ac:dyDescent="0.25">
      <c r="AA261"/>
    </row>
    <row r="262" spans="27:27" ht="12.75" customHeight="1" x14ac:dyDescent="0.25">
      <c r="AA262"/>
    </row>
    <row r="263" spans="27:27" ht="12.75" customHeight="1" x14ac:dyDescent="0.25">
      <c r="AA263"/>
    </row>
    <row r="264" spans="27:27" ht="12.75" customHeight="1" x14ac:dyDescent="0.25">
      <c r="AA264"/>
    </row>
    <row r="265" spans="27:27" ht="12.75" customHeight="1" x14ac:dyDescent="0.25">
      <c r="AA265"/>
    </row>
    <row r="266" spans="27:27" ht="12.75" customHeight="1" x14ac:dyDescent="0.25">
      <c r="AA266"/>
    </row>
    <row r="267" spans="27:27" ht="12.75" customHeight="1" x14ac:dyDescent="0.25">
      <c r="AA267"/>
    </row>
    <row r="268" spans="27:27" ht="12.75" customHeight="1" x14ac:dyDescent="0.25">
      <c r="AA268"/>
    </row>
    <row r="269" spans="27:27" ht="12.75" customHeight="1" x14ac:dyDescent="0.25">
      <c r="AA269"/>
    </row>
    <row r="270" spans="27:27" ht="12.75" customHeight="1" x14ac:dyDescent="0.25">
      <c r="AA270"/>
    </row>
    <row r="271" spans="27:27" ht="12.75" customHeight="1" x14ac:dyDescent="0.25">
      <c r="AA271"/>
    </row>
    <row r="272" spans="27:27" ht="12.75" customHeight="1" x14ac:dyDescent="0.25">
      <c r="AA272"/>
    </row>
    <row r="273" spans="27:27" ht="12.75" customHeight="1" x14ac:dyDescent="0.25">
      <c r="AA273"/>
    </row>
    <row r="274" spans="27:27" ht="12.75" customHeight="1" x14ac:dyDescent="0.25">
      <c r="AA274"/>
    </row>
    <row r="275" spans="27:27" ht="12.75" customHeight="1" x14ac:dyDescent="0.25">
      <c r="AA275"/>
    </row>
    <row r="276" spans="27:27" ht="12.75" customHeight="1" x14ac:dyDescent="0.25">
      <c r="AA276"/>
    </row>
    <row r="277" spans="27:27" ht="12.75" customHeight="1" x14ac:dyDescent="0.25">
      <c r="AA277"/>
    </row>
    <row r="278" spans="27:27" ht="12.75" customHeight="1" x14ac:dyDescent="0.25">
      <c r="AA278"/>
    </row>
    <row r="279" spans="27:27" ht="12.75" customHeight="1" x14ac:dyDescent="0.25">
      <c r="AA279"/>
    </row>
    <row r="280" spans="27:27" ht="12.75" customHeight="1" x14ac:dyDescent="0.25">
      <c r="AA280"/>
    </row>
    <row r="281" spans="27:27" ht="12.75" customHeight="1" x14ac:dyDescent="0.25">
      <c r="AA281"/>
    </row>
    <row r="282" spans="27:27" ht="12.75" customHeight="1" x14ac:dyDescent="0.25">
      <c r="AA282"/>
    </row>
    <row r="283" spans="27:27" ht="12.75" customHeight="1" x14ac:dyDescent="0.25">
      <c r="AA283"/>
    </row>
    <row r="284" spans="27:27" ht="12.75" customHeight="1" x14ac:dyDescent="0.25">
      <c r="AA284"/>
    </row>
    <row r="285" spans="27:27" ht="12.75" customHeight="1" x14ac:dyDescent="0.25">
      <c r="AA285"/>
    </row>
    <row r="286" spans="27:27" ht="12.75" customHeight="1" x14ac:dyDescent="0.25">
      <c r="AA286"/>
    </row>
    <row r="287" spans="27:27" ht="12.75" customHeight="1" x14ac:dyDescent="0.25">
      <c r="AA287"/>
    </row>
  </sheetData>
  <phoneticPr fontId="13" type="noConversion"/>
  <pageMargins left="0.70866141732283472" right="0.15748031496062992" top="0.98425196850393704" bottom="0.55118110236220474" header="0.51181102362204722" footer="0.51181102362204722"/>
  <pageSetup paperSize="9" scale="84" orientation="portrait" r:id="rId1"/>
  <headerFooter alignWithMargins="0">
    <oddHeader>&amp;R&amp;"Arial,Fet"REGIONAL STATISTIK</oddHead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Blad41">
    <pageSetUpPr fitToPage="1"/>
  </sheetPr>
  <dimension ref="A1:AB79"/>
  <sheetViews>
    <sheetView showGridLines="0" zoomScaleNormal="100" workbookViewId="0">
      <selection activeCell="F1" sqref="F1"/>
    </sheetView>
  </sheetViews>
  <sheetFormatPr defaultColWidth="9.33203125" defaultRowHeight="12.75" customHeight="1" x14ac:dyDescent="0.25"/>
  <cols>
    <col min="1" max="1" width="20.5546875" style="10" customWidth="1"/>
    <col min="2" max="2" width="10.6640625" style="10" customWidth="1"/>
    <col min="3" max="3" width="11" style="10" customWidth="1"/>
    <col min="4" max="4" width="9.6640625" style="10" customWidth="1"/>
    <col min="5" max="5" width="11.44140625" style="10" customWidth="1"/>
    <col min="6" max="6" width="12" style="10" customWidth="1"/>
    <col min="7" max="7" width="8.6640625" style="10" customWidth="1"/>
    <col min="8" max="8" width="9.6640625" style="9" customWidth="1"/>
    <col min="9" max="9" width="8" style="9" customWidth="1"/>
    <col min="10" max="10" width="10.6640625" style="10" customWidth="1"/>
    <col min="11" max="11" width="9.33203125" style="10"/>
    <col min="12" max="12" width="8.6640625" customWidth="1"/>
    <col min="13" max="13" width="12.33203125" customWidth="1"/>
    <col min="14" max="28" width="8.6640625" customWidth="1"/>
    <col min="29" max="16384" width="9.33203125" style="10"/>
  </cols>
  <sheetData>
    <row r="1" spans="1:28" ht="12.75" customHeight="1" x14ac:dyDescent="0.25">
      <c r="A1" s="13" t="s">
        <v>498</v>
      </c>
    </row>
    <row r="2" spans="1:28" ht="12.75" customHeight="1" x14ac:dyDescent="0.25">
      <c r="A2" s="33" t="s">
        <v>499</v>
      </c>
    </row>
    <row r="3" spans="1:28" ht="12.75" customHeight="1" x14ac:dyDescent="0.25">
      <c r="A3" s="17"/>
      <c r="B3" s="17"/>
      <c r="C3" s="17"/>
      <c r="D3" s="17"/>
      <c r="E3" s="17"/>
      <c r="F3" s="17"/>
      <c r="G3" s="17"/>
      <c r="H3" s="16"/>
      <c r="I3" s="16"/>
      <c r="J3" s="17"/>
    </row>
    <row r="4" spans="1:28" s="110" customFormat="1" ht="13.2" x14ac:dyDescent="0.25">
      <c r="A4" s="110" t="s">
        <v>95</v>
      </c>
      <c r="B4" s="111" t="s">
        <v>34</v>
      </c>
      <c r="C4" s="111" t="s">
        <v>36</v>
      </c>
      <c r="D4" s="111" t="s">
        <v>31</v>
      </c>
      <c r="E4" s="111" t="s">
        <v>216</v>
      </c>
      <c r="F4" s="111" t="s">
        <v>169</v>
      </c>
      <c r="G4" s="111" t="s">
        <v>35</v>
      </c>
      <c r="H4" s="111" t="s">
        <v>215</v>
      </c>
      <c r="I4" s="111" t="s">
        <v>67</v>
      </c>
      <c r="J4" s="111" t="s">
        <v>13</v>
      </c>
      <c r="L4"/>
      <c r="M4"/>
      <c r="N4"/>
      <c r="O4"/>
      <c r="P4"/>
      <c r="Q4"/>
      <c r="R4"/>
      <c r="S4"/>
      <c r="T4"/>
      <c r="U4"/>
      <c r="V4"/>
      <c r="W4"/>
      <c r="X4"/>
      <c r="Y4"/>
      <c r="Z4"/>
      <c r="AA4"/>
      <c r="AB4"/>
    </row>
    <row r="5" spans="1:28" s="76" customFormat="1" ht="12.75" customHeight="1" x14ac:dyDescent="0.25">
      <c r="A5" s="112"/>
      <c r="B5" s="113"/>
      <c r="C5" s="113"/>
      <c r="D5" s="114"/>
      <c r="E5" s="50"/>
      <c r="F5" s="50"/>
      <c r="G5" s="50"/>
      <c r="H5" s="115"/>
      <c r="I5" s="115"/>
      <c r="J5" s="113"/>
      <c r="L5"/>
      <c r="M5"/>
      <c r="N5"/>
      <c r="O5"/>
      <c r="P5"/>
      <c r="Q5"/>
      <c r="R5"/>
      <c r="S5"/>
      <c r="T5"/>
      <c r="U5"/>
      <c r="V5"/>
      <c r="W5"/>
      <c r="X5"/>
      <c r="Y5"/>
      <c r="Z5"/>
      <c r="AA5"/>
      <c r="AB5"/>
    </row>
    <row r="6" spans="1:28" s="11" customFormat="1" ht="12.75" customHeight="1" x14ac:dyDescent="0.25">
      <c r="A6" s="51" t="s">
        <v>145</v>
      </c>
      <c r="B6" s="58">
        <v>17130</v>
      </c>
      <c r="C6" s="58">
        <v>7766</v>
      </c>
      <c r="D6" s="58">
        <v>47543</v>
      </c>
      <c r="E6" s="58">
        <v>7164</v>
      </c>
      <c r="F6" s="58">
        <v>26622</v>
      </c>
      <c r="G6" s="58">
        <v>1187</v>
      </c>
      <c r="H6" s="58">
        <v>435</v>
      </c>
      <c r="I6" s="58">
        <v>3</v>
      </c>
      <c r="J6" s="58">
        <f>SUM(B6:I6)</f>
        <v>107850</v>
      </c>
      <c r="K6"/>
      <c r="L6"/>
      <c r="M6"/>
      <c r="N6"/>
      <c r="O6"/>
      <c r="P6"/>
      <c r="Q6"/>
      <c r="R6"/>
      <c r="S6"/>
      <c r="T6"/>
      <c r="U6"/>
      <c r="V6"/>
      <c r="W6"/>
      <c r="X6"/>
      <c r="Y6"/>
    </row>
    <row r="7" spans="1:28" s="11" customFormat="1" ht="12.75" customHeight="1" x14ac:dyDescent="0.25">
      <c r="A7" s="116" t="s">
        <v>146</v>
      </c>
      <c r="B7" s="116">
        <v>1620</v>
      </c>
      <c r="C7" s="116">
        <v>709</v>
      </c>
      <c r="D7" s="116">
        <v>2972</v>
      </c>
      <c r="E7" s="116">
        <v>968</v>
      </c>
      <c r="F7" s="116">
        <v>1724</v>
      </c>
      <c r="G7" s="116">
        <v>152</v>
      </c>
      <c r="H7" s="116">
        <v>60</v>
      </c>
      <c r="I7" s="116">
        <v>2</v>
      </c>
      <c r="J7" s="58">
        <f t="shared" ref="J7:J26" si="0">SUM(B7:I7)</f>
        <v>8207</v>
      </c>
      <c r="K7"/>
      <c r="L7"/>
      <c r="M7"/>
      <c r="N7"/>
      <c r="O7"/>
      <c r="P7"/>
      <c r="Q7"/>
      <c r="R7"/>
      <c r="S7"/>
      <c r="T7"/>
      <c r="U7"/>
      <c r="V7"/>
      <c r="W7"/>
      <c r="X7"/>
      <c r="Y7"/>
    </row>
    <row r="8" spans="1:28" s="11" customFormat="1" ht="12.75" customHeight="1" x14ac:dyDescent="0.25">
      <c r="A8" s="116" t="s">
        <v>147</v>
      </c>
      <c r="B8" s="116">
        <v>1406</v>
      </c>
      <c r="C8" s="116">
        <v>509</v>
      </c>
      <c r="D8" s="116">
        <v>1850</v>
      </c>
      <c r="E8" s="116">
        <v>546</v>
      </c>
      <c r="F8" s="116">
        <v>1032</v>
      </c>
      <c r="G8" s="116">
        <v>54</v>
      </c>
      <c r="H8" s="116">
        <v>7</v>
      </c>
      <c r="I8" s="117" t="s">
        <v>319</v>
      </c>
      <c r="J8" s="58">
        <f t="shared" si="0"/>
        <v>5404</v>
      </c>
      <c r="K8"/>
      <c r="L8"/>
      <c r="M8"/>
      <c r="N8"/>
      <c r="O8"/>
      <c r="P8"/>
      <c r="Q8"/>
      <c r="R8"/>
      <c r="S8"/>
      <c r="T8"/>
      <c r="U8"/>
      <c r="V8"/>
      <c r="W8"/>
      <c r="X8"/>
      <c r="Y8"/>
    </row>
    <row r="9" spans="1:28" s="11" customFormat="1" ht="12.75" customHeight="1" x14ac:dyDescent="0.25">
      <c r="A9" s="116" t="s">
        <v>148</v>
      </c>
      <c r="B9" s="116">
        <v>2328</v>
      </c>
      <c r="C9" s="116">
        <v>782</v>
      </c>
      <c r="D9" s="116">
        <v>3310</v>
      </c>
      <c r="E9" s="116">
        <v>1377</v>
      </c>
      <c r="F9" s="116">
        <v>1805</v>
      </c>
      <c r="G9" s="116">
        <v>156</v>
      </c>
      <c r="H9" s="116">
        <v>15</v>
      </c>
      <c r="I9" s="117">
        <v>1</v>
      </c>
      <c r="J9" s="58">
        <f t="shared" si="0"/>
        <v>9774</v>
      </c>
      <c r="K9"/>
      <c r="L9"/>
      <c r="M9"/>
      <c r="N9"/>
      <c r="O9"/>
      <c r="P9"/>
      <c r="Q9"/>
      <c r="R9"/>
      <c r="S9"/>
      <c r="T9"/>
      <c r="U9"/>
      <c r="V9"/>
      <c r="W9"/>
      <c r="X9"/>
      <c r="Y9"/>
    </row>
    <row r="10" spans="1:28" s="11" customFormat="1" ht="12.75" customHeight="1" x14ac:dyDescent="0.25">
      <c r="A10" s="116" t="s">
        <v>149</v>
      </c>
      <c r="B10" s="116">
        <v>2707</v>
      </c>
      <c r="C10" s="116">
        <v>1013</v>
      </c>
      <c r="D10" s="116">
        <v>3193</v>
      </c>
      <c r="E10" s="116">
        <v>1241</v>
      </c>
      <c r="F10" s="116">
        <v>1545</v>
      </c>
      <c r="G10" s="116">
        <v>167</v>
      </c>
      <c r="H10" s="116">
        <v>209</v>
      </c>
      <c r="I10" s="116">
        <v>2</v>
      </c>
      <c r="J10" s="58">
        <f t="shared" si="0"/>
        <v>10077</v>
      </c>
      <c r="K10"/>
      <c r="L10"/>
      <c r="M10"/>
      <c r="N10"/>
      <c r="O10"/>
      <c r="P10"/>
      <c r="Q10"/>
      <c r="R10"/>
      <c r="S10"/>
      <c r="T10"/>
      <c r="U10"/>
      <c r="V10"/>
      <c r="W10"/>
      <c r="X10"/>
      <c r="Y10"/>
    </row>
    <row r="11" spans="1:28" s="11" customFormat="1" ht="12.75" customHeight="1" x14ac:dyDescent="0.25">
      <c r="A11" s="116" t="s">
        <v>150</v>
      </c>
      <c r="B11" s="116">
        <v>1050</v>
      </c>
      <c r="C11" s="116">
        <v>414</v>
      </c>
      <c r="D11" s="116">
        <v>1412</v>
      </c>
      <c r="E11" s="116">
        <v>438</v>
      </c>
      <c r="F11" s="116">
        <v>872</v>
      </c>
      <c r="G11" s="116">
        <v>53</v>
      </c>
      <c r="H11" s="116">
        <v>110</v>
      </c>
      <c r="I11" s="116">
        <v>2</v>
      </c>
      <c r="J11" s="58">
        <f t="shared" si="0"/>
        <v>4351</v>
      </c>
      <c r="K11"/>
      <c r="L11"/>
      <c r="M11"/>
      <c r="N11"/>
      <c r="O11"/>
      <c r="P11"/>
      <c r="Q11"/>
      <c r="R11"/>
      <c r="S11"/>
      <c r="T11"/>
      <c r="U11"/>
      <c r="V11"/>
      <c r="W11"/>
      <c r="X11"/>
      <c r="Y11"/>
    </row>
    <row r="12" spans="1:28" s="11" customFormat="1" ht="12.75" customHeight="1" x14ac:dyDescent="0.25">
      <c r="A12" s="116" t="s">
        <v>151</v>
      </c>
      <c r="B12" s="116">
        <v>1498</v>
      </c>
      <c r="C12" s="116">
        <v>578</v>
      </c>
      <c r="D12" s="116">
        <v>1427</v>
      </c>
      <c r="E12" s="116">
        <v>408</v>
      </c>
      <c r="F12" s="116">
        <v>674</v>
      </c>
      <c r="G12" s="116">
        <v>55</v>
      </c>
      <c r="H12" s="116">
        <v>136</v>
      </c>
      <c r="I12" s="117">
        <v>1</v>
      </c>
      <c r="J12" s="58">
        <f t="shared" si="0"/>
        <v>4777</v>
      </c>
      <c r="K12"/>
      <c r="L12"/>
      <c r="M12"/>
      <c r="N12"/>
      <c r="O12"/>
      <c r="P12"/>
      <c r="Q12"/>
      <c r="R12"/>
      <c r="S12"/>
      <c r="T12"/>
      <c r="U12"/>
      <c r="V12"/>
      <c r="W12"/>
      <c r="X12"/>
      <c r="Y12"/>
    </row>
    <row r="13" spans="1:28" s="11" customFormat="1" ht="12.75" customHeight="1" x14ac:dyDescent="0.25">
      <c r="A13" s="116" t="s">
        <v>152</v>
      </c>
      <c r="B13" s="116">
        <v>185</v>
      </c>
      <c r="C13" s="116">
        <v>81</v>
      </c>
      <c r="D13" s="116">
        <v>234</v>
      </c>
      <c r="E13" s="116">
        <v>69</v>
      </c>
      <c r="F13" s="116">
        <v>83</v>
      </c>
      <c r="G13" s="116">
        <v>43</v>
      </c>
      <c r="H13" s="116">
        <v>89</v>
      </c>
      <c r="I13" s="117" t="s">
        <v>319</v>
      </c>
      <c r="J13" s="58">
        <f t="shared" si="0"/>
        <v>784</v>
      </c>
      <c r="K13"/>
      <c r="L13"/>
      <c r="M13"/>
      <c r="N13"/>
      <c r="O13"/>
      <c r="P13"/>
      <c r="Q13"/>
      <c r="R13"/>
      <c r="S13"/>
      <c r="T13"/>
      <c r="U13"/>
      <c r="V13"/>
      <c r="W13"/>
      <c r="X13"/>
      <c r="Y13"/>
    </row>
    <row r="14" spans="1:28" s="11" customFormat="1" ht="12.75" customHeight="1" x14ac:dyDescent="0.25">
      <c r="A14" s="116" t="s">
        <v>153</v>
      </c>
      <c r="B14" s="116">
        <v>882</v>
      </c>
      <c r="C14" s="116">
        <v>255</v>
      </c>
      <c r="D14" s="116">
        <v>799</v>
      </c>
      <c r="E14" s="116">
        <v>306</v>
      </c>
      <c r="F14" s="116">
        <v>436</v>
      </c>
      <c r="G14" s="116">
        <v>86</v>
      </c>
      <c r="H14" s="116">
        <v>41</v>
      </c>
      <c r="I14" s="117" t="s">
        <v>319</v>
      </c>
      <c r="J14" s="58">
        <f t="shared" si="0"/>
        <v>2805</v>
      </c>
      <c r="K14"/>
      <c r="L14"/>
      <c r="M14"/>
      <c r="N14"/>
      <c r="O14"/>
      <c r="P14"/>
      <c r="Q14"/>
      <c r="R14"/>
      <c r="S14"/>
      <c r="T14"/>
      <c r="U14"/>
      <c r="V14"/>
      <c r="W14"/>
      <c r="X14"/>
      <c r="Y14"/>
    </row>
    <row r="15" spans="1:28" s="11" customFormat="1" ht="12.75" customHeight="1" x14ac:dyDescent="0.25">
      <c r="A15" s="116" t="s">
        <v>154</v>
      </c>
      <c r="B15" s="116">
        <v>13566</v>
      </c>
      <c r="C15" s="116">
        <v>4327</v>
      </c>
      <c r="D15" s="116">
        <v>14573</v>
      </c>
      <c r="E15" s="116">
        <v>3195</v>
      </c>
      <c r="F15" s="116">
        <v>8229</v>
      </c>
      <c r="G15" s="116">
        <v>551</v>
      </c>
      <c r="H15" s="116">
        <v>362</v>
      </c>
      <c r="I15" s="117">
        <v>4</v>
      </c>
      <c r="J15" s="58">
        <f t="shared" si="0"/>
        <v>44807</v>
      </c>
      <c r="K15"/>
      <c r="L15"/>
      <c r="M15"/>
      <c r="N15"/>
      <c r="O15"/>
      <c r="P15"/>
      <c r="Q15"/>
      <c r="R15"/>
      <c r="S15"/>
      <c r="T15"/>
      <c r="U15"/>
      <c r="V15"/>
      <c r="W15"/>
      <c r="X15"/>
      <c r="Y15"/>
    </row>
    <row r="16" spans="1:28" s="11" customFormat="1" ht="12.75" customHeight="1" x14ac:dyDescent="0.25">
      <c r="A16" s="116" t="s">
        <v>155</v>
      </c>
      <c r="B16" s="116">
        <v>2016</v>
      </c>
      <c r="C16" s="116">
        <v>608</v>
      </c>
      <c r="D16" s="116">
        <v>3124</v>
      </c>
      <c r="E16" s="116">
        <v>599</v>
      </c>
      <c r="F16" s="116">
        <v>1250</v>
      </c>
      <c r="G16" s="116">
        <v>134</v>
      </c>
      <c r="H16" s="116">
        <v>7</v>
      </c>
      <c r="I16" s="117">
        <v>2</v>
      </c>
      <c r="J16" s="58">
        <f t="shared" si="0"/>
        <v>7740</v>
      </c>
      <c r="K16"/>
      <c r="L16"/>
      <c r="M16"/>
      <c r="N16"/>
      <c r="O16"/>
      <c r="P16"/>
      <c r="Q16"/>
      <c r="R16"/>
      <c r="S16"/>
      <c r="T16"/>
      <c r="U16"/>
      <c r="V16"/>
      <c r="W16"/>
      <c r="X16"/>
      <c r="Y16"/>
    </row>
    <row r="17" spans="1:28" s="11" customFormat="1" ht="12.75" customHeight="1" x14ac:dyDescent="0.25">
      <c r="A17" s="116" t="s">
        <v>156</v>
      </c>
      <c r="B17" s="116">
        <v>11160</v>
      </c>
      <c r="C17" s="116">
        <v>3309</v>
      </c>
      <c r="D17" s="116">
        <v>18197</v>
      </c>
      <c r="E17" s="116">
        <v>5381</v>
      </c>
      <c r="F17" s="116">
        <v>8687</v>
      </c>
      <c r="G17" s="116">
        <v>637</v>
      </c>
      <c r="H17" s="116">
        <v>250</v>
      </c>
      <c r="I17" s="117">
        <v>5</v>
      </c>
      <c r="J17" s="58">
        <f t="shared" si="0"/>
        <v>47626</v>
      </c>
      <c r="K17"/>
      <c r="L17"/>
      <c r="M17"/>
      <c r="N17"/>
      <c r="O17"/>
      <c r="P17"/>
      <c r="Q17"/>
      <c r="R17"/>
      <c r="S17"/>
      <c r="T17"/>
      <c r="U17"/>
      <c r="V17"/>
      <c r="W17"/>
      <c r="X17"/>
      <c r="Y17"/>
    </row>
    <row r="18" spans="1:28" s="11" customFormat="1" ht="12.75" customHeight="1" x14ac:dyDescent="0.25">
      <c r="A18" s="116" t="s">
        <v>157</v>
      </c>
      <c r="B18" s="116">
        <v>1767</v>
      </c>
      <c r="C18" s="116">
        <v>1428</v>
      </c>
      <c r="D18" s="116">
        <v>1688</v>
      </c>
      <c r="E18" s="116">
        <v>712</v>
      </c>
      <c r="F18" s="116">
        <v>1118</v>
      </c>
      <c r="G18" s="116">
        <v>116</v>
      </c>
      <c r="H18" s="116">
        <v>46</v>
      </c>
      <c r="I18" s="117">
        <v>1</v>
      </c>
      <c r="J18" s="58">
        <f t="shared" si="0"/>
        <v>6876</v>
      </c>
      <c r="K18"/>
      <c r="L18"/>
      <c r="M18"/>
      <c r="N18"/>
      <c r="O18"/>
      <c r="P18"/>
      <c r="Q18"/>
      <c r="R18"/>
      <c r="S18"/>
      <c r="T18"/>
      <c r="U18"/>
      <c r="V18"/>
      <c r="W18"/>
      <c r="X18"/>
      <c r="Y18"/>
    </row>
    <row r="19" spans="1:28" s="11" customFormat="1" ht="12.75" customHeight="1" x14ac:dyDescent="0.25">
      <c r="A19" s="116" t="s">
        <v>158</v>
      </c>
      <c r="B19" s="116">
        <v>1412</v>
      </c>
      <c r="C19" s="116">
        <v>576</v>
      </c>
      <c r="D19" s="116">
        <v>1863</v>
      </c>
      <c r="E19" s="116">
        <v>765</v>
      </c>
      <c r="F19" s="116">
        <v>1041</v>
      </c>
      <c r="G19" s="116">
        <v>93</v>
      </c>
      <c r="H19" s="116">
        <v>51</v>
      </c>
      <c r="I19" s="117" t="s">
        <v>319</v>
      </c>
      <c r="J19" s="58">
        <f t="shared" si="0"/>
        <v>5801</v>
      </c>
      <c r="K19"/>
      <c r="L19"/>
      <c r="M19"/>
      <c r="N19"/>
      <c r="O19"/>
      <c r="P19"/>
      <c r="Q19"/>
      <c r="R19"/>
      <c r="S19"/>
      <c r="T19"/>
      <c r="U19"/>
      <c r="V19"/>
      <c r="W19"/>
      <c r="X19"/>
      <c r="Y19"/>
    </row>
    <row r="20" spans="1:28" s="11" customFormat="1" ht="12.75" customHeight="1" x14ac:dyDescent="0.25">
      <c r="A20" s="116" t="s">
        <v>159</v>
      </c>
      <c r="B20" s="116">
        <v>1220</v>
      </c>
      <c r="C20" s="116">
        <v>451</v>
      </c>
      <c r="D20" s="116">
        <v>1741</v>
      </c>
      <c r="E20" s="116">
        <v>355</v>
      </c>
      <c r="F20" s="116">
        <v>1029</v>
      </c>
      <c r="G20" s="116">
        <v>61</v>
      </c>
      <c r="H20" s="116">
        <v>115</v>
      </c>
      <c r="I20" s="117" t="s">
        <v>319</v>
      </c>
      <c r="J20" s="58">
        <f t="shared" si="0"/>
        <v>4972</v>
      </c>
      <c r="K20"/>
      <c r="L20"/>
      <c r="M20"/>
      <c r="N20"/>
      <c r="O20"/>
      <c r="P20"/>
      <c r="Q20"/>
      <c r="R20"/>
      <c r="S20"/>
      <c r="T20"/>
      <c r="U20"/>
      <c r="V20"/>
      <c r="W20"/>
      <c r="X20"/>
      <c r="Y20"/>
    </row>
    <row r="21" spans="1:28" s="11" customFormat="1" ht="12.75" customHeight="1" x14ac:dyDescent="0.25">
      <c r="A21" s="116" t="s">
        <v>160</v>
      </c>
      <c r="B21" s="116">
        <v>1232</v>
      </c>
      <c r="C21" s="116">
        <v>605</v>
      </c>
      <c r="D21" s="116">
        <v>1728</v>
      </c>
      <c r="E21" s="116">
        <v>473</v>
      </c>
      <c r="F21" s="116">
        <v>1122</v>
      </c>
      <c r="G21" s="116">
        <v>114</v>
      </c>
      <c r="H21" s="116">
        <v>6</v>
      </c>
      <c r="I21" s="117" t="s">
        <v>319</v>
      </c>
      <c r="J21" s="58">
        <f t="shared" si="0"/>
        <v>5280</v>
      </c>
      <c r="K21"/>
      <c r="L21"/>
      <c r="M21"/>
      <c r="N21"/>
      <c r="O21"/>
      <c r="P21"/>
      <c r="Q21"/>
      <c r="R21"/>
      <c r="S21"/>
      <c r="T21"/>
      <c r="U21"/>
      <c r="V21"/>
      <c r="W21"/>
      <c r="X21"/>
      <c r="Y21"/>
    </row>
    <row r="22" spans="1:28" s="11" customFormat="1" ht="12.75" customHeight="1" x14ac:dyDescent="0.25">
      <c r="A22" s="116" t="s">
        <v>161</v>
      </c>
      <c r="B22" s="116">
        <v>1269</v>
      </c>
      <c r="C22" s="116">
        <v>572</v>
      </c>
      <c r="D22" s="116">
        <v>1623</v>
      </c>
      <c r="E22" s="116">
        <v>738</v>
      </c>
      <c r="F22" s="116">
        <v>936</v>
      </c>
      <c r="G22" s="116">
        <v>105</v>
      </c>
      <c r="H22" s="116">
        <v>3</v>
      </c>
      <c r="I22" s="117">
        <v>3</v>
      </c>
      <c r="J22" s="58">
        <f t="shared" si="0"/>
        <v>5249</v>
      </c>
      <c r="K22"/>
      <c r="L22"/>
      <c r="M22"/>
      <c r="N22"/>
      <c r="O22"/>
      <c r="P22"/>
      <c r="Q22"/>
      <c r="R22"/>
      <c r="S22"/>
      <c r="T22"/>
      <c r="U22"/>
      <c r="V22"/>
      <c r="W22"/>
      <c r="X22"/>
      <c r="Y22"/>
    </row>
    <row r="23" spans="1:28" s="11" customFormat="1" ht="12.75" customHeight="1" x14ac:dyDescent="0.25">
      <c r="A23" s="116" t="s">
        <v>162</v>
      </c>
      <c r="B23" s="116">
        <v>717</v>
      </c>
      <c r="C23" s="116">
        <v>743</v>
      </c>
      <c r="D23" s="116">
        <v>1527</v>
      </c>
      <c r="E23" s="116">
        <v>372</v>
      </c>
      <c r="F23" s="116">
        <v>899</v>
      </c>
      <c r="G23" s="116">
        <v>147</v>
      </c>
      <c r="H23" s="116">
        <v>25</v>
      </c>
      <c r="I23" s="117" t="s">
        <v>319</v>
      </c>
      <c r="J23" s="58">
        <f t="shared" si="0"/>
        <v>4430</v>
      </c>
      <c r="K23"/>
      <c r="L23"/>
      <c r="M23"/>
      <c r="N23"/>
      <c r="O23"/>
      <c r="P23"/>
      <c r="Q23"/>
      <c r="R23"/>
      <c r="S23"/>
      <c r="T23"/>
      <c r="U23"/>
      <c r="V23"/>
      <c r="W23"/>
      <c r="X23"/>
      <c r="Y23"/>
    </row>
    <row r="24" spans="1:28" s="11" customFormat="1" ht="12.75" customHeight="1" x14ac:dyDescent="0.25">
      <c r="A24" s="116" t="s">
        <v>163</v>
      </c>
      <c r="B24" s="116">
        <v>283</v>
      </c>
      <c r="C24" s="116">
        <v>354</v>
      </c>
      <c r="D24" s="116">
        <v>807</v>
      </c>
      <c r="E24" s="116">
        <v>235</v>
      </c>
      <c r="F24" s="116">
        <v>305</v>
      </c>
      <c r="G24" s="116">
        <v>75</v>
      </c>
      <c r="H24" s="116">
        <v>10</v>
      </c>
      <c r="I24" s="117" t="s">
        <v>319</v>
      </c>
      <c r="J24" s="58">
        <f t="shared" si="0"/>
        <v>2069</v>
      </c>
      <c r="K24"/>
      <c r="L24"/>
      <c r="M24"/>
      <c r="N24"/>
      <c r="O24"/>
      <c r="P24"/>
      <c r="Q24"/>
      <c r="R24"/>
      <c r="S24"/>
      <c r="T24"/>
      <c r="U24"/>
      <c r="V24"/>
      <c r="W24"/>
      <c r="X24"/>
      <c r="Y24"/>
    </row>
    <row r="25" spans="1:28" s="11" customFormat="1" ht="12.75" customHeight="1" x14ac:dyDescent="0.25">
      <c r="A25" s="116" t="s">
        <v>164</v>
      </c>
      <c r="B25" s="116">
        <v>830</v>
      </c>
      <c r="C25" s="116">
        <v>708</v>
      </c>
      <c r="D25" s="116">
        <v>1784</v>
      </c>
      <c r="E25" s="116">
        <v>607</v>
      </c>
      <c r="F25" s="116">
        <v>997</v>
      </c>
      <c r="G25" s="116">
        <v>116</v>
      </c>
      <c r="H25" s="116">
        <v>16</v>
      </c>
      <c r="I25" s="117" t="s">
        <v>319</v>
      </c>
      <c r="J25" s="58">
        <f t="shared" si="0"/>
        <v>5058</v>
      </c>
      <c r="K25"/>
      <c r="L25"/>
      <c r="M25"/>
      <c r="N25"/>
      <c r="O25"/>
      <c r="P25"/>
      <c r="Q25"/>
      <c r="R25"/>
      <c r="S25"/>
      <c r="T25"/>
      <c r="U25"/>
      <c r="V25"/>
      <c r="W25"/>
      <c r="X25"/>
      <c r="Y25"/>
    </row>
    <row r="26" spans="1:28" s="11" customFormat="1" ht="12.75" customHeight="1" x14ac:dyDescent="0.25">
      <c r="A26" s="116" t="s">
        <v>165</v>
      </c>
      <c r="B26" s="116">
        <v>499</v>
      </c>
      <c r="C26" s="116">
        <v>710</v>
      </c>
      <c r="D26" s="116">
        <v>1380</v>
      </c>
      <c r="E26" s="116">
        <v>591</v>
      </c>
      <c r="F26" s="116">
        <v>829</v>
      </c>
      <c r="G26" s="116">
        <v>120</v>
      </c>
      <c r="H26" s="116">
        <v>41</v>
      </c>
      <c r="I26" s="117" t="s">
        <v>319</v>
      </c>
      <c r="J26" s="58">
        <f t="shared" si="0"/>
        <v>4170</v>
      </c>
      <c r="K26"/>
      <c r="L26"/>
      <c r="M26"/>
      <c r="N26"/>
      <c r="O26"/>
      <c r="P26"/>
      <c r="Q26"/>
      <c r="R26"/>
      <c r="S26"/>
      <c r="T26"/>
      <c r="U26"/>
      <c r="V26"/>
      <c r="W26"/>
      <c r="X26"/>
      <c r="Y26"/>
    </row>
    <row r="27" spans="1:28" s="65" customFormat="1" ht="13.5" customHeight="1" x14ac:dyDescent="0.25">
      <c r="A27" s="118" t="s">
        <v>286</v>
      </c>
      <c r="B27" s="119">
        <f>SUM(B6:B26)</f>
        <v>64777</v>
      </c>
      <c r="C27" s="119">
        <f t="shared" ref="C27:I27" si="1">SUM(C6:C26)</f>
        <v>26498</v>
      </c>
      <c r="D27" s="119">
        <f t="shared" si="1"/>
        <v>112775</v>
      </c>
      <c r="E27" s="119">
        <f t="shared" si="1"/>
        <v>26540</v>
      </c>
      <c r="F27" s="119">
        <f t="shared" si="1"/>
        <v>61235</v>
      </c>
      <c r="G27" s="119">
        <f t="shared" si="1"/>
        <v>4222</v>
      </c>
      <c r="H27" s="119">
        <f t="shared" si="1"/>
        <v>2034</v>
      </c>
      <c r="I27" s="119">
        <f t="shared" si="1"/>
        <v>26</v>
      </c>
      <c r="J27" s="119">
        <f>SUM(J6:J26)</f>
        <v>298107</v>
      </c>
      <c r="K27" s="30"/>
      <c r="L27" s="30"/>
      <c r="M27" s="30"/>
      <c r="N27" s="30"/>
      <c r="O27" s="30"/>
      <c r="P27" s="30"/>
      <c r="Q27" s="30"/>
      <c r="R27" s="30"/>
      <c r="S27"/>
      <c r="T27"/>
      <c r="U27"/>
      <c r="V27"/>
      <c r="W27"/>
      <c r="X27"/>
      <c r="Y27"/>
    </row>
    <row r="28" spans="1:28" ht="12.75" customHeight="1" x14ac:dyDescent="0.25">
      <c r="A28" s="68" t="s">
        <v>305</v>
      </c>
      <c r="H28" s="10"/>
      <c r="I28" s="10"/>
      <c r="K28"/>
      <c r="X28" s="10"/>
      <c r="Y28" s="10"/>
      <c r="Z28" s="10"/>
      <c r="AA28" s="10"/>
      <c r="AB28" s="10"/>
    </row>
    <row r="29" spans="1:28" ht="13.2" x14ac:dyDescent="0.25">
      <c r="A29" s="68"/>
      <c r="B29" s="67"/>
      <c r="C29" s="67"/>
      <c r="D29" s="67"/>
      <c r="E29" s="67"/>
      <c r="F29" s="67"/>
      <c r="G29" s="67"/>
      <c r="H29" s="67"/>
      <c r="I29" s="67"/>
      <c r="J29" s="67"/>
      <c r="K29"/>
    </row>
    <row r="30" spans="1:28" ht="12.75" customHeight="1" x14ac:dyDescent="0.25">
      <c r="A30" s="40"/>
      <c r="B30" s="120"/>
      <c r="C30" s="120"/>
      <c r="D30" s="120"/>
      <c r="E30" s="120"/>
      <c r="F30" s="120"/>
      <c r="G30" s="120"/>
      <c r="H30" s="120"/>
      <c r="I30" s="121"/>
      <c r="J30" s="120"/>
      <c r="K30"/>
    </row>
    <row r="31" spans="1:28" ht="12.75" customHeight="1" x14ac:dyDescent="0.25">
      <c r="A31" s="40"/>
      <c r="B31" s="40"/>
      <c r="C31" s="40"/>
      <c r="D31" s="40"/>
      <c r="E31" s="40"/>
      <c r="F31" s="40"/>
      <c r="G31" s="40"/>
      <c r="H31" s="70"/>
      <c r="I31" s="70"/>
      <c r="J31" s="41"/>
    </row>
    <row r="32" spans="1:28" ht="12.75" customHeight="1" x14ac:dyDescent="0.25">
      <c r="A32" s="40"/>
      <c r="B32" s="41"/>
      <c r="C32" s="41"/>
      <c r="D32" s="41"/>
      <c r="E32" s="41"/>
      <c r="F32" s="41"/>
      <c r="G32" s="41"/>
      <c r="H32" s="41"/>
      <c r="I32" s="41"/>
      <c r="J32" s="41"/>
      <c r="K32"/>
      <c r="AB32" s="10"/>
    </row>
    <row r="33" spans="1:28" ht="12.75" customHeight="1" x14ac:dyDescent="0.25">
      <c r="A33"/>
      <c r="B33"/>
      <c r="C33"/>
      <c r="D33"/>
      <c r="E33"/>
      <c r="F33"/>
      <c r="G33"/>
      <c r="H33"/>
      <c r="I33"/>
      <c r="J33"/>
      <c r="K33"/>
      <c r="AA33" s="10"/>
      <c r="AB33" s="10"/>
    </row>
    <row r="34" spans="1:28" ht="12.75" customHeight="1" x14ac:dyDescent="0.25">
      <c r="A34"/>
      <c r="B34"/>
      <c r="C34"/>
      <c r="D34"/>
      <c r="E34"/>
      <c r="F34"/>
      <c r="G34"/>
      <c r="H34"/>
      <c r="I34"/>
      <c r="J34"/>
      <c r="K34"/>
      <c r="AA34" s="10"/>
      <c r="AB34" s="10"/>
    </row>
    <row r="35" spans="1:28" ht="12.75" customHeight="1" x14ac:dyDescent="0.25">
      <c r="AA35" s="10"/>
      <c r="AB35" s="10"/>
    </row>
    <row r="36" spans="1:28" ht="12.75" customHeight="1" x14ac:dyDescent="0.25">
      <c r="A36"/>
      <c r="B36"/>
      <c r="C36"/>
      <c r="D36"/>
      <c r="E36"/>
      <c r="F36"/>
      <c r="G36"/>
      <c r="H36"/>
      <c r="I36"/>
      <c r="J36"/>
      <c r="K36"/>
      <c r="AA36" s="10"/>
      <c r="AB36" s="10"/>
    </row>
    <row r="37" spans="1:28" ht="12.75" customHeight="1" x14ac:dyDescent="0.25">
      <c r="A37"/>
      <c r="B37"/>
      <c r="C37"/>
      <c r="D37"/>
      <c r="E37"/>
      <c r="F37"/>
      <c r="G37"/>
      <c r="H37"/>
      <c r="I37"/>
      <c r="J37"/>
      <c r="K37"/>
      <c r="AA37" s="10"/>
      <c r="AB37" s="10"/>
    </row>
    <row r="38" spans="1:28" ht="12.75" customHeight="1" x14ac:dyDescent="0.25">
      <c r="A38"/>
      <c r="B38"/>
      <c r="C38"/>
      <c r="D38"/>
      <c r="E38"/>
      <c r="F38"/>
      <c r="G38"/>
      <c r="H38"/>
      <c r="I38"/>
      <c r="J38"/>
      <c r="K38"/>
      <c r="AA38" s="10"/>
      <c r="AB38" s="10"/>
    </row>
    <row r="39" spans="1:28" ht="12.75" customHeight="1" x14ac:dyDescent="0.25">
      <c r="A39"/>
      <c r="B39"/>
      <c r="C39"/>
      <c r="D39"/>
      <c r="E39"/>
      <c r="F39"/>
      <c r="G39"/>
      <c r="H39"/>
      <c r="I39"/>
      <c r="J39"/>
      <c r="K39"/>
      <c r="AA39" s="10"/>
      <c r="AB39" s="10"/>
    </row>
    <row r="40" spans="1:28" ht="12.75" customHeight="1" x14ac:dyDescent="0.25">
      <c r="A40"/>
      <c r="B40"/>
      <c r="C40"/>
      <c r="D40"/>
      <c r="E40"/>
      <c r="F40"/>
      <c r="G40"/>
      <c r="H40"/>
      <c r="I40"/>
      <c r="J40"/>
      <c r="K40"/>
      <c r="AA40" s="10"/>
      <c r="AB40" s="10"/>
    </row>
    <row r="41" spans="1:28" ht="12.75" customHeight="1" x14ac:dyDescent="0.25">
      <c r="A41"/>
      <c r="B41"/>
      <c r="C41"/>
      <c r="D41"/>
      <c r="E41"/>
      <c r="F41"/>
      <c r="G41"/>
      <c r="H41"/>
      <c r="I41"/>
      <c r="J41"/>
      <c r="K41"/>
      <c r="AA41" s="10"/>
      <c r="AB41" s="10"/>
    </row>
    <row r="42" spans="1:28" ht="12.75" customHeight="1" x14ac:dyDescent="0.25">
      <c r="A42"/>
      <c r="B42"/>
      <c r="C42"/>
      <c r="D42"/>
      <c r="E42"/>
      <c r="F42"/>
      <c r="G42"/>
      <c r="H42"/>
      <c r="I42"/>
      <c r="J42"/>
      <c r="K42"/>
      <c r="AA42" s="10"/>
      <c r="AB42" s="10"/>
    </row>
    <row r="43" spans="1:28" ht="12.75" customHeight="1" x14ac:dyDescent="0.25">
      <c r="A43"/>
      <c r="B43"/>
      <c r="C43"/>
      <c r="D43"/>
      <c r="E43"/>
      <c r="F43"/>
      <c r="G43"/>
      <c r="H43"/>
      <c r="I43"/>
      <c r="J43"/>
      <c r="K43"/>
      <c r="AA43" s="10"/>
      <c r="AB43" s="10"/>
    </row>
    <row r="44" spans="1:28" s="69" customFormat="1" ht="12.75" customHeight="1" x14ac:dyDescent="0.25">
      <c r="A44"/>
      <c r="B44"/>
      <c r="C44"/>
      <c r="D44"/>
      <c r="E44"/>
      <c r="F44"/>
      <c r="G44"/>
      <c r="H44"/>
      <c r="I44"/>
      <c r="J44"/>
      <c r="K44"/>
      <c r="L44"/>
      <c r="M44"/>
      <c r="N44"/>
      <c r="O44"/>
      <c r="P44"/>
      <c r="Q44"/>
      <c r="R44"/>
      <c r="S44"/>
      <c r="T44"/>
      <c r="U44"/>
      <c r="V44"/>
      <c r="W44" s="122"/>
      <c r="X44" s="122"/>
      <c r="Y44" s="122"/>
      <c r="Z44" s="122"/>
    </row>
    <row r="45" spans="1:28" ht="12.75" customHeight="1" x14ac:dyDescent="0.25">
      <c r="A45"/>
      <c r="B45"/>
      <c r="C45"/>
      <c r="D45"/>
      <c r="E45"/>
      <c r="F45"/>
      <c r="G45"/>
      <c r="H45"/>
      <c r="I45"/>
      <c r="J45"/>
      <c r="K45"/>
      <c r="AA45" s="10"/>
      <c r="AB45" s="10"/>
    </row>
    <row r="46" spans="1:28" ht="12.75" customHeight="1" x14ac:dyDescent="0.25">
      <c r="A46"/>
      <c r="B46"/>
      <c r="C46"/>
      <c r="D46"/>
      <c r="E46"/>
      <c r="F46"/>
      <c r="G46"/>
      <c r="H46"/>
      <c r="I46"/>
      <c r="J46"/>
      <c r="K46"/>
      <c r="AA46" s="10"/>
      <c r="AB46" s="10"/>
    </row>
    <row r="47" spans="1:28" ht="12.75" customHeight="1" x14ac:dyDescent="0.25">
      <c r="A47"/>
      <c r="B47"/>
      <c r="C47"/>
      <c r="D47"/>
      <c r="E47"/>
      <c r="F47"/>
      <c r="G47"/>
      <c r="H47"/>
      <c r="I47"/>
      <c r="J47"/>
      <c r="K47"/>
      <c r="AA47" s="10"/>
      <c r="AB47" s="10"/>
    </row>
    <row r="48" spans="1:28" ht="12.75" customHeight="1" x14ac:dyDescent="0.25">
      <c r="A48"/>
      <c r="B48"/>
      <c r="C48"/>
      <c r="D48"/>
      <c r="E48"/>
      <c r="F48"/>
      <c r="G48"/>
      <c r="H48"/>
      <c r="I48"/>
      <c r="J48"/>
      <c r="K48"/>
      <c r="AA48" s="10"/>
      <c r="AB48" s="10"/>
    </row>
    <row r="49" spans="1:28" ht="12.75" customHeight="1" x14ac:dyDescent="0.25">
      <c r="A49"/>
      <c r="B49"/>
      <c r="C49"/>
      <c r="D49"/>
      <c r="E49"/>
      <c r="F49"/>
      <c r="G49"/>
      <c r="H49"/>
      <c r="I49"/>
      <c r="J49"/>
      <c r="K49"/>
      <c r="AA49" s="10"/>
      <c r="AB49" s="10"/>
    </row>
    <row r="50" spans="1:28" ht="12.75" customHeight="1" x14ac:dyDescent="0.25">
      <c r="A50"/>
      <c r="B50"/>
      <c r="C50"/>
      <c r="D50"/>
      <c r="E50"/>
      <c r="F50"/>
      <c r="G50"/>
      <c r="H50"/>
      <c r="I50"/>
      <c r="J50"/>
      <c r="K50"/>
      <c r="AA50" s="10"/>
      <c r="AB50" s="10"/>
    </row>
    <row r="51" spans="1:28" ht="12.75" customHeight="1" x14ac:dyDescent="0.25">
      <c r="A51"/>
      <c r="B51"/>
      <c r="C51"/>
      <c r="D51"/>
      <c r="E51"/>
      <c r="F51"/>
      <c r="G51"/>
      <c r="H51"/>
      <c r="I51"/>
      <c r="J51"/>
      <c r="K51"/>
      <c r="AA51" s="10"/>
      <c r="AB51" s="10"/>
    </row>
    <row r="52" spans="1:28" ht="12.75" customHeight="1" x14ac:dyDescent="0.25">
      <c r="A52"/>
      <c r="B52"/>
      <c r="C52"/>
      <c r="D52"/>
      <c r="E52"/>
      <c r="F52"/>
      <c r="G52"/>
      <c r="H52"/>
      <c r="I52"/>
      <c r="J52"/>
      <c r="K52"/>
      <c r="AA52" s="10"/>
      <c r="AB52" s="10"/>
    </row>
    <row r="53" spans="1:28" ht="12.75" customHeight="1" x14ac:dyDescent="0.25">
      <c r="A53"/>
      <c r="B53"/>
      <c r="C53"/>
      <c r="D53"/>
      <c r="E53"/>
      <c r="F53"/>
      <c r="G53"/>
      <c r="H53"/>
      <c r="I53"/>
      <c r="J53"/>
      <c r="K53"/>
      <c r="AA53" s="10"/>
      <c r="AB53" s="10"/>
    </row>
    <row r="54" spans="1:28" ht="12.75" customHeight="1" x14ac:dyDescent="0.25">
      <c r="A54"/>
      <c r="B54"/>
      <c r="C54"/>
      <c r="D54"/>
      <c r="E54"/>
      <c r="F54"/>
      <c r="G54"/>
      <c r="H54"/>
      <c r="I54"/>
      <c r="J54"/>
      <c r="K54"/>
      <c r="AB54" s="10"/>
    </row>
    <row r="55" spans="1:28" ht="12.75" customHeight="1" x14ac:dyDescent="0.25">
      <c r="A55"/>
      <c r="B55"/>
      <c r="C55"/>
      <c r="D55"/>
      <c r="E55"/>
      <c r="F55"/>
      <c r="G55"/>
      <c r="H55"/>
      <c r="I55"/>
      <c r="J55"/>
      <c r="K55"/>
    </row>
    <row r="56" spans="1:28" ht="12.75" customHeight="1" x14ac:dyDescent="0.25">
      <c r="A56"/>
      <c r="B56"/>
      <c r="C56"/>
      <c r="D56"/>
      <c r="E56"/>
      <c r="F56"/>
      <c r="G56"/>
      <c r="H56"/>
      <c r="I56"/>
      <c r="J56"/>
      <c r="K56"/>
    </row>
    <row r="57" spans="1:28" ht="12.75" customHeight="1" x14ac:dyDescent="0.25">
      <c r="A57"/>
      <c r="B57"/>
      <c r="C57"/>
      <c r="D57"/>
      <c r="E57"/>
      <c r="F57"/>
      <c r="G57"/>
      <c r="H57"/>
      <c r="I57"/>
      <c r="J57"/>
      <c r="K57"/>
    </row>
    <row r="58" spans="1:28" ht="12.75" customHeight="1" x14ac:dyDescent="0.25">
      <c r="A58"/>
      <c r="B58"/>
      <c r="C58"/>
      <c r="D58"/>
      <c r="E58"/>
      <c r="F58"/>
      <c r="G58"/>
      <c r="H58"/>
      <c r="I58"/>
      <c r="J58"/>
      <c r="K58"/>
    </row>
    <row r="59" spans="1:28" ht="12.75" customHeight="1" x14ac:dyDescent="0.25">
      <c r="A59"/>
      <c r="B59"/>
      <c r="C59"/>
      <c r="D59"/>
      <c r="E59"/>
      <c r="F59"/>
      <c r="G59"/>
      <c r="H59"/>
      <c r="I59"/>
      <c r="J59"/>
      <c r="K59"/>
    </row>
    <row r="60" spans="1:28" ht="12.75" customHeight="1" x14ac:dyDescent="0.25">
      <c r="A60"/>
      <c r="B60"/>
      <c r="C60"/>
      <c r="D60"/>
      <c r="E60"/>
      <c r="F60"/>
      <c r="G60"/>
      <c r="H60"/>
      <c r="I60"/>
      <c r="J60"/>
      <c r="K60"/>
    </row>
    <row r="61" spans="1:28" ht="12.75" customHeight="1" x14ac:dyDescent="0.25">
      <c r="A61"/>
      <c r="B61"/>
      <c r="C61"/>
      <c r="D61"/>
      <c r="E61"/>
      <c r="F61"/>
      <c r="G61"/>
      <c r="H61"/>
      <c r="I61"/>
      <c r="J61"/>
      <c r="K61"/>
    </row>
    <row r="62" spans="1:28" ht="12.75" customHeight="1" x14ac:dyDescent="0.25">
      <c r="A62"/>
      <c r="B62"/>
      <c r="C62"/>
      <c r="D62"/>
      <c r="E62"/>
      <c r="F62"/>
      <c r="G62"/>
      <c r="H62"/>
      <c r="I62"/>
      <c r="J62"/>
      <c r="K62"/>
    </row>
    <row r="63" spans="1:28" ht="12.75" customHeight="1" x14ac:dyDescent="0.25">
      <c r="A63"/>
      <c r="B63"/>
      <c r="C63"/>
      <c r="D63"/>
      <c r="E63"/>
      <c r="F63"/>
      <c r="G63"/>
      <c r="H63"/>
      <c r="I63"/>
      <c r="J63"/>
      <c r="K63"/>
    </row>
    <row r="64" spans="1:28" ht="12.75" customHeight="1" x14ac:dyDescent="0.25">
      <c r="A64"/>
      <c r="B64"/>
      <c r="C64"/>
      <c r="D64"/>
      <c r="E64"/>
      <c r="F64"/>
      <c r="G64"/>
      <c r="H64"/>
      <c r="I64"/>
      <c r="J64"/>
      <c r="K64"/>
    </row>
    <row r="65" spans="1:11" ht="12.75" customHeight="1" x14ac:dyDescent="0.25">
      <c r="A65"/>
      <c r="B65"/>
      <c r="C65"/>
      <c r="D65"/>
      <c r="E65"/>
      <c r="F65"/>
      <c r="G65"/>
      <c r="H65"/>
      <c r="I65"/>
      <c r="J65"/>
      <c r="K65"/>
    </row>
    <row r="66" spans="1:11" ht="12.75" customHeight="1" x14ac:dyDescent="0.25">
      <c r="A66"/>
      <c r="B66"/>
      <c r="C66"/>
      <c r="D66"/>
      <c r="E66"/>
      <c r="F66"/>
      <c r="G66"/>
      <c r="H66"/>
      <c r="I66"/>
      <c r="J66"/>
      <c r="K66"/>
    </row>
    <row r="67" spans="1:11" ht="12.75" customHeight="1" x14ac:dyDescent="0.25">
      <c r="A67"/>
      <c r="B67"/>
      <c r="C67"/>
      <c r="D67"/>
      <c r="E67"/>
      <c r="F67"/>
      <c r="G67"/>
      <c r="H67"/>
      <c r="I67"/>
      <c r="J67"/>
      <c r="K67"/>
    </row>
    <row r="68" spans="1:11" ht="12.75" customHeight="1" x14ac:dyDescent="0.25">
      <c r="A68"/>
      <c r="B68"/>
      <c r="C68"/>
      <c r="D68"/>
      <c r="E68"/>
      <c r="F68"/>
      <c r="G68"/>
      <c r="H68"/>
      <c r="I68"/>
      <c r="J68"/>
      <c r="K68"/>
    </row>
    <row r="69" spans="1:11" ht="12.75" customHeight="1" x14ac:dyDescent="0.25">
      <c r="A69"/>
      <c r="B69"/>
      <c r="C69"/>
      <c r="D69"/>
      <c r="E69"/>
      <c r="F69"/>
      <c r="G69"/>
      <c r="H69"/>
      <c r="I69"/>
      <c r="J69"/>
      <c r="K69"/>
    </row>
    <row r="70" spans="1:11" ht="12.75" customHeight="1" x14ac:dyDescent="0.25">
      <c r="A70"/>
      <c r="B70"/>
      <c r="C70"/>
      <c r="D70"/>
      <c r="E70"/>
      <c r="F70"/>
      <c r="G70"/>
      <c r="H70"/>
      <c r="I70"/>
      <c r="J70"/>
      <c r="K70"/>
    </row>
    <row r="71" spans="1:11" ht="12.75" customHeight="1" x14ac:dyDescent="0.25">
      <c r="A71"/>
      <c r="B71"/>
      <c r="C71"/>
      <c r="D71"/>
      <c r="E71"/>
      <c r="F71"/>
      <c r="G71"/>
      <c r="H71"/>
      <c r="I71"/>
      <c r="J71"/>
      <c r="K71"/>
    </row>
    <row r="72" spans="1:11" ht="12.75" customHeight="1" x14ac:dyDescent="0.25">
      <c r="A72"/>
      <c r="B72"/>
      <c r="C72"/>
      <c r="D72"/>
      <c r="E72"/>
      <c r="F72"/>
      <c r="G72"/>
      <c r="H72"/>
      <c r="I72"/>
      <c r="J72"/>
      <c r="K72"/>
    </row>
    <row r="73" spans="1:11" ht="12.75" customHeight="1" x14ac:dyDescent="0.25">
      <c r="A73"/>
      <c r="B73"/>
      <c r="C73"/>
      <c r="D73"/>
      <c r="E73"/>
      <c r="F73"/>
      <c r="G73"/>
      <c r="H73"/>
      <c r="I73"/>
      <c r="J73"/>
      <c r="K73"/>
    </row>
    <row r="74" spans="1:11" ht="12.75" customHeight="1" x14ac:dyDescent="0.25">
      <c r="A74"/>
      <c r="B74"/>
      <c r="C74"/>
      <c r="D74"/>
      <c r="E74"/>
      <c r="F74"/>
      <c r="G74"/>
      <c r="H74"/>
      <c r="I74"/>
      <c r="J74"/>
      <c r="K74"/>
    </row>
    <row r="75" spans="1:11" ht="12.75" customHeight="1" x14ac:dyDescent="0.25">
      <c r="A75"/>
      <c r="B75"/>
      <c r="C75"/>
      <c r="D75"/>
      <c r="E75"/>
      <c r="F75"/>
      <c r="G75"/>
      <c r="H75"/>
      <c r="I75"/>
      <c r="J75"/>
      <c r="K75"/>
    </row>
    <row r="76" spans="1:11" ht="12.75" customHeight="1" x14ac:dyDescent="0.25">
      <c r="A76"/>
      <c r="B76"/>
      <c r="C76"/>
      <c r="D76"/>
      <c r="E76"/>
      <c r="F76"/>
      <c r="G76"/>
      <c r="H76"/>
      <c r="I76"/>
      <c r="J76"/>
      <c r="K76"/>
    </row>
    <row r="77" spans="1:11" ht="12.75" customHeight="1" x14ac:dyDescent="0.25">
      <c r="A77"/>
      <c r="B77"/>
      <c r="C77"/>
      <c r="D77"/>
      <c r="E77"/>
      <c r="F77"/>
      <c r="G77"/>
      <c r="H77"/>
      <c r="I77"/>
      <c r="J77"/>
      <c r="K77"/>
    </row>
    <row r="78" spans="1:11" ht="12.75" customHeight="1" x14ac:dyDescent="0.25">
      <c r="A78"/>
      <c r="B78"/>
      <c r="C78"/>
      <c r="D78"/>
      <c r="E78"/>
      <c r="F78"/>
      <c r="G78"/>
      <c r="H78"/>
      <c r="I78"/>
      <c r="J78"/>
      <c r="K78"/>
    </row>
    <row r="79" spans="1:11" ht="12.75" customHeight="1" x14ac:dyDescent="0.25">
      <c r="A79"/>
      <c r="B79"/>
      <c r="C79"/>
      <c r="D79"/>
      <c r="E79"/>
      <c r="F79"/>
      <c r="G79"/>
      <c r="H79"/>
      <c r="I79"/>
      <c r="J79"/>
      <c r="K79"/>
    </row>
  </sheetData>
  <phoneticPr fontId="13" type="noConversion"/>
  <pageMargins left="0.70866141732283472" right="0.15748031496062992" top="0.98425196850393704" bottom="0.55118110236220474" header="0.51181102362204722" footer="0.51181102362204722"/>
  <pageSetup paperSize="9" scale="85" orientation="portrait" r:id="rId1"/>
  <headerFooter alignWithMargins="0">
    <oddHeader>&amp;R&amp;"Arial,Fet"REGIONAL STATISTIK</oddHead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30B81-BAAE-4671-B9EC-F8928636613F}">
  <sheetPr codeName="Blad20">
    <pageSetUpPr fitToPage="1"/>
  </sheetPr>
  <dimension ref="A1:Y76"/>
  <sheetViews>
    <sheetView showGridLines="0" zoomScaleNormal="100" workbookViewId="0">
      <selection activeCell="B38" sqref="B38"/>
    </sheetView>
  </sheetViews>
  <sheetFormatPr defaultColWidth="9.33203125" defaultRowHeight="12.75" customHeight="1" x14ac:dyDescent="0.2"/>
  <cols>
    <col min="1" max="1" width="19" style="40" customWidth="1"/>
    <col min="2" max="2" width="12.44140625" style="40" customWidth="1"/>
    <col min="3" max="4" width="10.6640625" style="40" customWidth="1"/>
    <col min="5" max="5" width="1.33203125" style="40" customWidth="1"/>
    <col min="6" max="8" width="10.6640625" style="40" customWidth="1"/>
    <col min="9" max="9" width="1.33203125" style="40" customWidth="1"/>
    <col min="10" max="12" width="9.33203125" style="40"/>
    <col min="13" max="13" width="1.33203125" style="40" customWidth="1"/>
    <col min="14" max="16" width="9.33203125" style="40"/>
    <col min="17" max="17" width="1.33203125" style="40" customWidth="1"/>
    <col min="18" max="20" width="9.33203125" style="40"/>
    <col min="21" max="21" width="1.33203125" style="40" customWidth="1"/>
    <col min="22" max="16384" width="9.33203125" style="40"/>
  </cols>
  <sheetData>
    <row r="1" spans="1:24" ht="12.75" customHeight="1" x14ac:dyDescent="0.25">
      <c r="A1" s="13" t="s">
        <v>603</v>
      </c>
      <c r="B1" s="71"/>
    </row>
    <row r="2" spans="1:24" ht="12.75" customHeight="1" x14ac:dyDescent="0.2">
      <c r="A2" s="33" t="s">
        <v>604</v>
      </c>
      <c r="B2" s="76"/>
    </row>
    <row r="3" spans="1:24" ht="12.75" customHeight="1" x14ac:dyDescent="0.2">
      <c r="A3" s="73"/>
      <c r="B3" s="73"/>
      <c r="C3" s="73"/>
      <c r="D3" s="73"/>
      <c r="E3" s="73"/>
      <c r="F3" s="73"/>
      <c r="G3" s="73"/>
      <c r="H3" s="73"/>
      <c r="I3" s="73"/>
      <c r="J3" s="87"/>
      <c r="K3" s="87"/>
      <c r="L3" s="87"/>
      <c r="M3" s="73"/>
      <c r="N3" s="87"/>
      <c r="O3" s="87"/>
      <c r="P3" s="87"/>
      <c r="Q3" s="73"/>
      <c r="R3" s="87"/>
      <c r="S3" s="87"/>
      <c r="T3" s="87"/>
      <c r="U3" s="73"/>
      <c r="V3" s="87"/>
      <c r="W3" s="87"/>
      <c r="X3" s="87"/>
    </row>
    <row r="4" spans="1:24" ht="12.75" customHeight="1" x14ac:dyDescent="0.2">
      <c r="A4" s="40" t="s">
        <v>95</v>
      </c>
      <c r="B4" s="70" t="s">
        <v>104</v>
      </c>
      <c r="C4" s="70"/>
      <c r="D4" s="70"/>
      <c r="F4" s="70"/>
      <c r="G4" s="70"/>
      <c r="H4" s="41"/>
    </row>
    <row r="5" spans="1:24" ht="12.75" customHeight="1" x14ac:dyDescent="0.2">
      <c r="B5" s="740" t="s">
        <v>269</v>
      </c>
      <c r="C5" s="740"/>
      <c r="D5" s="740"/>
      <c r="F5" s="740" t="s">
        <v>270</v>
      </c>
      <c r="G5" s="740"/>
      <c r="H5" s="740"/>
      <c r="J5" s="740" t="s">
        <v>271</v>
      </c>
      <c r="K5" s="740"/>
      <c r="L5" s="740"/>
      <c r="N5" s="740" t="s">
        <v>272</v>
      </c>
      <c r="O5" s="740"/>
      <c r="P5" s="740"/>
      <c r="R5" s="740" t="s">
        <v>273</v>
      </c>
      <c r="S5" s="740"/>
      <c r="T5" s="740"/>
      <c r="V5" s="740" t="s">
        <v>401</v>
      </c>
      <c r="W5" s="740"/>
      <c r="X5" s="740"/>
    </row>
    <row r="6" spans="1:24" s="72" customFormat="1" ht="12.75" customHeight="1" x14ac:dyDescent="0.2">
      <c r="A6" s="98"/>
      <c r="B6" s="99" t="s">
        <v>19</v>
      </c>
      <c r="C6" s="99" t="s">
        <v>20</v>
      </c>
      <c r="D6" s="99" t="s">
        <v>13</v>
      </c>
      <c r="E6" s="73"/>
      <c r="F6" s="99" t="s">
        <v>19</v>
      </c>
      <c r="G6" s="99" t="s">
        <v>20</v>
      </c>
      <c r="H6" s="100" t="s">
        <v>13</v>
      </c>
      <c r="I6" s="73"/>
      <c r="J6" s="101" t="s">
        <v>19</v>
      </c>
      <c r="K6" s="101" t="s">
        <v>20</v>
      </c>
      <c r="L6" s="101" t="s">
        <v>13</v>
      </c>
      <c r="M6" s="73"/>
      <c r="N6" s="101" t="s">
        <v>19</v>
      </c>
      <c r="O6" s="101" t="s">
        <v>20</v>
      </c>
      <c r="P6" s="101" t="s">
        <v>13</v>
      </c>
      <c r="Q6" s="73"/>
      <c r="R6" s="101" t="s">
        <v>19</v>
      </c>
      <c r="S6" s="101" t="s">
        <v>20</v>
      </c>
      <c r="T6" s="101" t="s">
        <v>13</v>
      </c>
      <c r="U6" s="73"/>
      <c r="V6" s="101" t="s">
        <v>19</v>
      </c>
      <c r="W6" s="101" t="s">
        <v>20</v>
      </c>
      <c r="X6" s="101" t="s">
        <v>13</v>
      </c>
    </row>
    <row r="7" spans="1:24" s="72" customFormat="1" ht="12.75" customHeight="1" x14ac:dyDescent="0.2">
      <c r="A7" s="102" t="s">
        <v>145</v>
      </c>
      <c r="B7" s="687">
        <v>46.047854227273753</v>
      </c>
      <c r="C7" s="687">
        <v>51.82526618465193</v>
      </c>
      <c r="D7" s="687">
        <v>49.050749436839368</v>
      </c>
      <c r="E7" s="687"/>
      <c r="F7" s="687">
        <v>60.761190253071987</v>
      </c>
      <c r="G7" s="687">
        <v>68.387822129678327</v>
      </c>
      <c r="H7" s="687">
        <v>64.642487952292583</v>
      </c>
      <c r="I7" s="687"/>
      <c r="J7" s="687">
        <v>72.356526944919437</v>
      </c>
      <c r="K7" s="687">
        <v>82.801846659889534</v>
      </c>
      <c r="L7" s="687">
        <v>77.635094343944331</v>
      </c>
      <c r="M7" s="687"/>
      <c r="N7" s="687">
        <v>73.413804370807469</v>
      </c>
      <c r="O7" s="687">
        <v>86.862257443549865</v>
      </c>
      <c r="P7" s="687">
        <v>79.828362135118752</v>
      </c>
      <c r="Q7" s="687"/>
      <c r="R7" s="687">
        <v>67.193788243742617</v>
      </c>
      <c r="S7" s="687">
        <v>85.293034340808148</v>
      </c>
      <c r="T7" s="687">
        <v>74.586711034018904</v>
      </c>
      <c r="U7" s="687"/>
      <c r="V7" s="687">
        <v>65.492189554299244</v>
      </c>
      <c r="W7" s="687">
        <v>74.882535555056378</v>
      </c>
      <c r="X7" s="687">
        <v>70.169132374890765</v>
      </c>
    </row>
    <row r="8" spans="1:24" s="72" customFormat="1" ht="12.75" customHeight="1" x14ac:dyDescent="0.2">
      <c r="A8" s="83" t="s">
        <v>146</v>
      </c>
      <c r="B8" s="105">
        <v>61.533986230970619</v>
      </c>
      <c r="C8" s="105">
        <v>62.246927431281549</v>
      </c>
      <c r="D8" s="105">
        <v>61.881446501801918</v>
      </c>
      <c r="E8" s="105"/>
      <c r="F8" s="105">
        <v>68.022338670196376</v>
      </c>
      <c r="G8" s="105">
        <v>73.996312273865854</v>
      </c>
      <c r="H8" s="105">
        <v>71.071298573318302</v>
      </c>
      <c r="I8" s="105"/>
      <c r="J8" s="105">
        <v>80.607174907522932</v>
      </c>
      <c r="K8" s="105">
        <v>88.405797101449281</v>
      </c>
      <c r="L8" s="105">
        <v>84.523692783752281</v>
      </c>
      <c r="M8" s="105"/>
      <c r="N8" s="105">
        <v>82.819154461410619</v>
      </c>
      <c r="O8" s="105">
        <v>91.403463617310734</v>
      </c>
      <c r="P8" s="105">
        <v>86.982417347266306</v>
      </c>
      <c r="Q8" s="105"/>
      <c r="R8" s="105">
        <v>73.776891768419304</v>
      </c>
      <c r="S8" s="105">
        <v>86.961842251640903</v>
      </c>
      <c r="T8" s="105">
        <v>79.413163401179375</v>
      </c>
      <c r="U8" s="105"/>
      <c r="V8" s="105">
        <v>73.79729530002956</v>
      </c>
      <c r="W8" s="105">
        <v>80.420392156862746</v>
      </c>
      <c r="X8" s="105">
        <v>77.077875055554003</v>
      </c>
    </row>
    <row r="9" spans="1:24" s="72" customFormat="1" ht="12.75" customHeight="1" x14ac:dyDescent="0.2">
      <c r="A9" s="83" t="s">
        <v>147</v>
      </c>
      <c r="B9" s="105">
        <v>57.472505891594658</v>
      </c>
      <c r="C9" s="105">
        <v>62.928139691067827</v>
      </c>
      <c r="D9" s="105">
        <v>60.413649529326577</v>
      </c>
      <c r="E9" s="105"/>
      <c r="F9" s="105">
        <v>71.994402878519608</v>
      </c>
      <c r="G9" s="105">
        <v>79.380418576398469</v>
      </c>
      <c r="H9" s="105">
        <v>75.749620978157111</v>
      </c>
      <c r="I9" s="105"/>
      <c r="J9" s="105">
        <v>80.725046060474696</v>
      </c>
      <c r="K9" s="105">
        <v>88.797887098495352</v>
      </c>
      <c r="L9" s="105">
        <v>84.792719647273898</v>
      </c>
      <c r="M9" s="105"/>
      <c r="N9" s="105">
        <v>83.364686912120405</v>
      </c>
      <c r="O9" s="105">
        <v>90.930806915259737</v>
      </c>
      <c r="P9" s="105">
        <v>87.047254956055653</v>
      </c>
      <c r="Q9" s="105"/>
      <c r="R9" s="105">
        <v>73.144220572640506</v>
      </c>
      <c r="S9" s="105">
        <v>87.37797174687033</v>
      </c>
      <c r="T9" s="105">
        <v>79.333766168905768</v>
      </c>
      <c r="U9" s="105"/>
      <c r="V9" s="105">
        <v>76.042285704719887</v>
      </c>
      <c r="W9" s="105">
        <v>83.684254747101335</v>
      </c>
      <c r="X9" s="105">
        <v>79.856012545441587</v>
      </c>
    </row>
    <row r="10" spans="1:24" s="72" customFormat="1" ht="12.75" customHeight="1" x14ac:dyDescent="0.2">
      <c r="A10" s="83" t="s">
        <v>148</v>
      </c>
      <c r="B10" s="105">
        <v>65.390613209920019</v>
      </c>
      <c r="C10" s="105">
        <v>69.696140158773616</v>
      </c>
      <c r="D10" s="105">
        <v>67.648395817881664</v>
      </c>
      <c r="E10" s="105"/>
      <c r="F10" s="105">
        <v>74.488755207523042</v>
      </c>
      <c r="G10" s="105">
        <v>79.844141912889839</v>
      </c>
      <c r="H10" s="105">
        <v>77.28884856483009</v>
      </c>
      <c r="I10" s="105"/>
      <c r="J10" s="105">
        <v>82.30451195398166</v>
      </c>
      <c r="K10" s="105">
        <v>89.705729437454508</v>
      </c>
      <c r="L10" s="105">
        <v>86.072777326792078</v>
      </c>
      <c r="M10" s="105"/>
      <c r="N10" s="105">
        <v>83.84699453551913</v>
      </c>
      <c r="O10" s="105">
        <v>91.727835760981762</v>
      </c>
      <c r="P10" s="105">
        <v>87.692372264816171</v>
      </c>
      <c r="Q10" s="105"/>
      <c r="R10" s="105">
        <v>73.512293621570251</v>
      </c>
      <c r="S10" s="105">
        <v>88.880813953488371</v>
      </c>
      <c r="T10" s="105">
        <v>80.025323386489632</v>
      </c>
      <c r="U10" s="105"/>
      <c r="V10" s="105">
        <v>77.595879997430345</v>
      </c>
      <c r="W10" s="105">
        <v>84.43220459239717</v>
      </c>
      <c r="X10" s="105">
        <v>81.045543630177136</v>
      </c>
    </row>
    <row r="11" spans="1:24" s="72" customFormat="1" ht="12.75" customHeight="1" x14ac:dyDescent="0.2">
      <c r="A11" s="83" t="s">
        <v>149</v>
      </c>
      <c r="B11" s="105">
        <v>69.17036282992801</v>
      </c>
      <c r="C11" s="105">
        <v>73.26664149993708</v>
      </c>
      <c r="D11" s="105">
        <v>71.366411441292541</v>
      </c>
      <c r="E11" s="105"/>
      <c r="F11" s="105">
        <v>78.528521746985234</v>
      </c>
      <c r="G11" s="105">
        <v>83.302998965873826</v>
      </c>
      <c r="H11" s="105">
        <v>81.020597633647114</v>
      </c>
      <c r="I11" s="105"/>
      <c r="J11" s="105">
        <v>84.009216589861751</v>
      </c>
      <c r="K11" s="105">
        <v>90.950625731123225</v>
      </c>
      <c r="L11" s="105">
        <v>87.554533464100913</v>
      </c>
      <c r="M11" s="105"/>
      <c r="N11" s="105">
        <v>85.839167051632842</v>
      </c>
      <c r="O11" s="105">
        <v>92.079100929327865</v>
      </c>
      <c r="P11" s="105">
        <v>88.937981861438558</v>
      </c>
      <c r="Q11" s="105"/>
      <c r="R11" s="105">
        <v>75.456729019579299</v>
      </c>
      <c r="S11" s="105">
        <v>87.437391393233156</v>
      </c>
      <c r="T11" s="105">
        <v>80.439588470368165</v>
      </c>
      <c r="U11" s="105"/>
      <c r="V11" s="105">
        <v>80.432613473816417</v>
      </c>
      <c r="W11" s="105">
        <v>86.508130744547771</v>
      </c>
      <c r="X11" s="105">
        <v>83.50992214482234</v>
      </c>
    </row>
    <row r="12" spans="1:24" s="72" customFormat="1" ht="12.75" customHeight="1" x14ac:dyDescent="0.2">
      <c r="A12" s="83" t="s">
        <v>150</v>
      </c>
      <c r="B12" s="105">
        <v>64.456136057751138</v>
      </c>
      <c r="C12" s="105">
        <v>67.51785327851114</v>
      </c>
      <c r="D12" s="105">
        <v>66.080964685615854</v>
      </c>
      <c r="E12" s="105"/>
      <c r="F12" s="105">
        <v>74.224709784411274</v>
      </c>
      <c r="G12" s="105">
        <v>80.452011679496422</v>
      </c>
      <c r="H12" s="105">
        <v>77.477174149848494</v>
      </c>
      <c r="I12" s="105"/>
      <c r="J12" s="105">
        <v>82.584581253466453</v>
      </c>
      <c r="K12" s="105">
        <v>88.897827835880932</v>
      </c>
      <c r="L12" s="105">
        <v>85.834075239652989</v>
      </c>
      <c r="M12" s="105"/>
      <c r="N12" s="105">
        <v>86.348621522042947</v>
      </c>
      <c r="O12" s="105">
        <v>91.237741170437786</v>
      </c>
      <c r="P12" s="105">
        <v>88.782184219761987</v>
      </c>
      <c r="Q12" s="105"/>
      <c r="R12" s="105">
        <v>76.18034313073548</v>
      </c>
      <c r="S12" s="105">
        <v>87.025534851621813</v>
      </c>
      <c r="T12" s="105">
        <v>80.901239203905376</v>
      </c>
      <c r="U12" s="105"/>
      <c r="V12" s="105">
        <v>78.29681110984518</v>
      </c>
      <c r="W12" s="105">
        <v>84.078417002565047</v>
      </c>
      <c r="X12" s="105">
        <v>81.239315442332909</v>
      </c>
    </row>
    <row r="13" spans="1:24" s="72" customFormat="1" ht="12.75" customHeight="1" x14ac:dyDescent="0.2">
      <c r="A13" s="83" t="s">
        <v>151</v>
      </c>
      <c r="B13" s="105">
        <v>65.693430656934311</v>
      </c>
      <c r="C13" s="105">
        <v>68.866709594333557</v>
      </c>
      <c r="D13" s="105">
        <v>67.392678581690717</v>
      </c>
      <c r="E13" s="105"/>
      <c r="F13" s="105">
        <v>78.846511627906978</v>
      </c>
      <c r="G13" s="105">
        <v>82.588825510274205</v>
      </c>
      <c r="H13" s="105">
        <v>80.79211104560801</v>
      </c>
      <c r="I13" s="105"/>
      <c r="J13" s="105">
        <v>85.194287612088999</v>
      </c>
      <c r="K13" s="105">
        <v>90.47818656692354</v>
      </c>
      <c r="L13" s="105">
        <v>87.875267902426259</v>
      </c>
      <c r="M13" s="105"/>
      <c r="N13" s="105">
        <v>87.461986271613526</v>
      </c>
      <c r="O13" s="105">
        <v>91.844112330820437</v>
      </c>
      <c r="P13" s="105">
        <v>89.636988249710072</v>
      </c>
      <c r="Q13" s="105"/>
      <c r="R13" s="105">
        <v>76.61527165932452</v>
      </c>
      <c r="S13" s="105">
        <v>87.217110171599103</v>
      </c>
      <c r="T13" s="105">
        <v>81.117330235505335</v>
      </c>
      <c r="U13" s="105"/>
      <c r="V13" s="105">
        <v>81.461275787516911</v>
      </c>
      <c r="W13" s="105">
        <v>86.224764871503027</v>
      </c>
      <c r="X13" s="105">
        <v>83.857085467510302</v>
      </c>
    </row>
    <row r="14" spans="1:24" s="72" customFormat="1" ht="12.75" customHeight="1" x14ac:dyDescent="0.2">
      <c r="A14" s="83" t="s">
        <v>152</v>
      </c>
      <c r="B14" s="105">
        <v>65.293262239457107</v>
      </c>
      <c r="C14" s="105">
        <v>63.662433428922569</v>
      </c>
      <c r="D14" s="105">
        <v>64.409413854351683</v>
      </c>
      <c r="E14" s="105"/>
      <c r="F14" s="105">
        <v>82.292623201714107</v>
      </c>
      <c r="G14" s="105">
        <v>81.609363569861003</v>
      </c>
      <c r="H14" s="105">
        <v>81.943301668037989</v>
      </c>
      <c r="I14" s="105"/>
      <c r="J14" s="105">
        <v>89.188154199642582</v>
      </c>
      <c r="K14" s="105">
        <v>91.550971836572785</v>
      </c>
      <c r="L14" s="105">
        <v>90.348769240761186</v>
      </c>
      <c r="M14" s="105"/>
      <c r="N14" s="105">
        <v>89.167897587395373</v>
      </c>
      <c r="O14" s="105">
        <v>92.546374367622263</v>
      </c>
      <c r="P14" s="105">
        <v>90.834234384097144</v>
      </c>
      <c r="Q14" s="105"/>
      <c r="R14" s="105">
        <v>77.814569536423832</v>
      </c>
      <c r="S14" s="105">
        <v>88.138138138138132</v>
      </c>
      <c r="T14" s="105">
        <v>82.188295165394393</v>
      </c>
      <c r="U14" s="105"/>
      <c r="V14" s="105">
        <v>84.224704856984388</v>
      </c>
      <c r="W14" s="105">
        <v>86.021722453264431</v>
      </c>
      <c r="X14" s="105">
        <v>85.114679357715602</v>
      </c>
    </row>
    <row r="15" spans="1:24" s="72" customFormat="1" ht="12.75" customHeight="1" x14ac:dyDescent="0.2">
      <c r="A15" s="83" t="s">
        <v>153</v>
      </c>
      <c r="B15" s="105">
        <v>69.934148635936026</v>
      </c>
      <c r="C15" s="105">
        <v>72.413310961968676</v>
      </c>
      <c r="D15" s="105">
        <v>71.356380845431943</v>
      </c>
      <c r="E15" s="105"/>
      <c r="F15" s="105">
        <v>79.467479913201572</v>
      </c>
      <c r="G15" s="105">
        <v>82.750964740709406</v>
      </c>
      <c r="H15" s="105">
        <v>81.194395017793596</v>
      </c>
      <c r="I15" s="105"/>
      <c r="J15" s="105">
        <v>86.739332575679313</v>
      </c>
      <c r="K15" s="105">
        <v>90.981510621557831</v>
      </c>
      <c r="L15" s="105">
        <v>88.912682017433369</v>
      </c>
      <c r="M15" s="105"/>
      <c r="N15" s="105">
        <v>88.193446392641562</v>
      </c>
      <c r="O15" s="105">
        <v>92.384180790960457</v>
      </c>
      <c r="P15" s="105">
        <v>90.239417454304743</v>
      </c>
      <c r="Q15" s="105"/>
      <c r="R15" s="105">
        <v>76.721883173496082</v>
      </c>
      <c r="S15" s="105">
        <v>88.809844260719089</v>
      </c>
      <c r="T15" s="105">
        <v>81.925018621203336</v>
      </c>
      <c r="U15" s="105"/>
      <c r="V15" s="105">
        <v>82.550142349892838</v>
      </c>
      <c r="W15" s="105">
        <v>86.650945577287658</v>
      </c>
      <c r="X15" s="105">
        <v>84.638509297269295</v>
      </c>
    </row>
    <row r="16" spans="1:24" s="72" customFormat="1" ht="12.75" customHeight="1" x14ac:dyDescent="0.2">
      <c r="A16" s="83" t="s">
        <v>154</v>
      </c>
      <c r="B16" s="105">
        <v>56.210327366093715</v>
      </c>
      <c r="C16" s="105">
        <v>61.608469222231712</v>
      </c>
      <c r="D16" s="105">
        <v>58.967806086402852</v>
      </c>
      <c r="E16" s="105"/>
      <c r="F16" s="105">
        <v>67.535739833231901</v>
      </c>
      <c r="G16" s="105">
        <v>74.512895183423765</v>
      </c>
      <c r="H16" s="105">
        <v>71.057501652346332</v>
      </c>
      <c r="I16" s="105"/>
      <c r="J16" s="105">
        <v>78.678464559566109</v>
      </c>
      <c r="K16" s="105">
        <v>86.446764570904094</v>
      </c>
      <c r="L16" s="105">
        <v>82.59877715503265</v>
      </c>
      <c r="M16" s="105"/>
      <c r="N16" s="105">
        <v>82.397834756744871</v>
      </c>
      <c r="O16" s="105">
        <v>90.536897046404917</v>
      </c>
      <c r="P16" s="105">
        <v>86.3414970815586</v>
      </c>
      <c r="Q16" s="105"/>
      <c r="R16" s="105">
        <v>74.860806478825708</v>
      </c>
      <c r="S16" s="105">
        <v>88.191935250758775</v>
      </c>
      <c r="T16" s="105">
        <v>80.484325273438927</v>
      </c>
      <c r="U16" s="105"/>
      <c r="V16" s="105">
        <v>73.136731210204573</v>
      </c>
      <c r="W16" s="105">
        <v>80.571627707291839</v>
      </c>
      <c r="X16" s="105">
        <v>76.821654905438294</v>
      </c>
    </row>
    <row r="17" spans="1:24" s="72" customFormat="1" ht="12.75" customHeight="1" x14ac:dyDescent="0.2">
      <c r="A17" s="83" t="s">
        <v>155</v>
      </c>
      <c r="B17" s="105">
        <v>71.528925619834709</v>
      </c>
      <c r="C17" s="105">
        <v>72.878013148283415</v>
      </c>
      <c r="D17" s="105">
        <v>72.245056223342388</v>
      </c>
      <c r="E17" s="105"/>
      <c r="F17" s="105">
        <v>81.84127629305965</v>
      </c>
      <c r="G17" s="105">
        <v>84.43644150282266</v>
      </c>
      <c r="H17" s="105">
        <v>83.166790952025849</v>
      </c>
      <c r="I17" s="105"/>
      <c r="J17" s="105">
        <v>88.574955743967195</v>
      </c>
      <c r="K17" s="105">
        <v>92.267587357493738</v>
      </c>
      <c r="L17" s="105">
        <v>90.426075643527554</v>
      </c>
      <c r="M17" s="105"/>
      <c r="N17" s="105">
        <v>90.275925015797228</v>
      </c>
      <c r="O17" s="105">
        <v>94.083948441114913</v>
      </c>
      <c r="P17" s="105">
        <v>92.137049733474512</v>
      </c>
      <c r="Q17" s="105"/>
      <c r="R17" s="105">
        <v>81.243800076306755</v>
      </c>
      <c r="S17" s="105">
        <v>89.826905557242625</v>
      </c>
      <c r="T17" s="105">
        <v>84.932996867386009</v>
      </c>
      <c r="U17" s="105"/>
      <c r="V17" s="105">
        <v>84.758837241795177</v>
      </c>
      <c r="W17" s="105">
        <v>88.109024671978204</v>
      </c>
      <c r="X17" s="105">
        <v>86.428152406111309</v>
      </c>
    </row>
    <row r="18" spans="1:24" s="72" customFormat="1" ht="12.75" customHeight="1" x14ac:dyDescent="0.2">
      <c r="A18" s="83" t="s">
        <v>156</v>
      </c>
      <c r="B18" s="105">
        <v>60.386589069583039</v>
      </c>
      <c r="C18" s="105">
        <v>65.074749129633432</v>
      </c>
      <c r="D18" s="105">
        <v>62.837828191253941</v>
      </c>
      <c r="E18" s="105"/>
      <c r="F18" s="105">
        <v>71.141238868236798</v>
      </c>
      <c r="G18" s="105">
        <v>77.17742161843546</v>
      </c>
      <c r="H18" s="105">
        <v>74.260388133057617</v>
      </c>
      <c r="I18" s="105"/>
      <c r="J18" s="105">
        <v>81.195004055765594</v>
      </c>
      <c r="K18" s="105">
        <v>88.349478700120983</v>
      </c>
      <c r="L18" s="105">
        <v>84.820478023327922</v>
      </c>
      <c r="M18" s="105"/>
      <c r="N18" s="105">
        <v>83.745531758883018</v>
      </c>
      <c r="O18" s="105">
        <v>91.164832002302319</v>
      </c>
      <c r="P18" s="105">
        <v>87.370661875280746</v>
      </c>
      <c r="Q18" s="105"/>
      <c r="R18" s="105">
        <v>74.790518285919077</v>
      </c>
      <c r="S18" s="105">
        <v>88.134792163905757</v>
      </c>
      <c r="T18" s="105">
        <v>80.386269496799258</v>
      </c>
      <c r="U18" s="105"/>
      <c r="V18" s="105">
        <v>75.802896051124918</v>
      </c>
      <c r="W18" s="105">
        <v>82.482140228922077</v>
      </c>
      <c r="X18" s="105">
        <v>79.157267355499357</v>
      </c>
    </row>
    <row r="19" spans="1:24" s="72" customFormat="1" ht="12.75" customHeight="1" x14ac:dyDescent="0.2">
      <c r="A19" s="83" t="s">
        <v>157</v>
      </c>
      <c r="B19" s="105">
        <v>68.284023668639051</v>
      </c>
      <c r="C19" s="105">
        <v>69.998241912798875</v>
      </c>
      <c r="D19" s="105">
        <v>69.190369957241131</v>
      </c>
      <c r="E19" s="105"/>
      <c r="F19" s="105">
        <v>78.78891656288917</v>
      </c>
      <c r="G19" s="105">
        <v>82.28173571387299</v>
      </c>
      <c r="H19" s="105">
        <v>80.600593400665332</v>
      </c>
      <c r="I19" s="105"/>
      <c r="J19" s="105">
        <v>85.788023778454402</v>
      </c>
      <c r="K19" s="105">
        <v>90.328253223915596</v>
      </c>
      <c r="L19" s="105">
        <v>88.101435052836692</v>
      </c>
      <c r="M19" s="105"/>
      <c r="N19" s="105">
        <v>88.183517681881924</v>
      </c>
      <c r="O19" s="105">
        <v>91.858492851950572</v>
      </c>
      <c r="P19" s="105">
        <v>89.987707680716923</v>
      </c>
      <c r="Q19" s="105"/>
      <c r="R19" s="105">
        <v>78.723228313900606</v>
      </c>
      <c r="S19" s="105">
        <v>87.545358773264653</v>
      </c>
      <c r="T19" s="105">
        <v>82.375460360534987</v>
      </c>
      <c r="U19" s="105"/>
      <c r="V19" s="105">
        <v>82.065948268333997</v>
      </c>
      <c r="W19" s="105">
        <v>86.024270115791211</v>
      </c>
      <c r="X19" s="105">
        <v>84.050340758159692</v>
      </c>
    </row>
    <row r="20" spans="1:24" s="72" customFormat="1" ht="12.75" customHeight="1" x14ac:dyDescent="0.2">
      <c r="A20" s="83" t="s">
        <v>158</v>
      </c>
      <c r="B20" s="105">
        <v>66.283731688511949</v>
      </c>
      <c r="C20" s="105">
        <v>68.033160937024633</v>
      </c>
      <c r="D20" s="105">
        <v>67.164407688184397</v>
      </c>
      <c r="E20" s="105"/>
      <c r="F20" s="105">
        <v>75.929727279997877</v>
      </c>
      <c r="G20" s="105">
        <v>80.481625486015304</v>
      </c>
      <c r="H20" s="105">
        <v>78.274917287014063</v>
      </c>
      <c r="I20" s="105"/>
      <c r="J20" s="105">
        <v>83.128547027384428</v>
      </c>
      <c r="K20" s="105">
        <v>89.770600502646914</v>
      </c>
      <c r="L20" s="105">
        <v>86.499321573948436</v>
      </c>
      <c r="M20" s="105"/>
      <c r="N20" s="105">
        <v>85.655084475613634</v>
      </c>
      <c r="O20" s="105">
        <v>91.886280823659021</v>
      </c>
      <c r="P20" s="105">
        <v>88.675099593412469</v>
      </c>
      <c r="Q20" s="105"/>
      <c r="R20" s="105">
        <v>76.114336757481013</v>
      </c>
      <c r="S20" s="105">
        <v>89.232073643410843</v>
      </c>
      <c r="T20" s="105">
        <v>81.682175723613184</v>
      </c>
      <c r="U20" s="105"/>
      <c r="V20" s="105">
        <v>79.036320793044609</v>
      </c>
      <c r="W20" s="105">
        <v>84.77668823043517</v>
      </c>
      <c r="X20" s="105">
        <v>81.897180681739442</v>
      </c>
    </row>
    <row r="21" spans="1:24" s="72" customFormat="1" ht="12.75" customHeight="1" x14ac:dyDescent="0.2">
      <c r="A21" s="83" t="s">
        <v>159</v>
      </c>
      <c r="B21" s="105">
        <v>60.340115396295168</v>
      </c>
      <c r="C21" s="105">
        <v>66.261832470083945</v>
      </c>
      <c r="D21" s="105">
        <v>63.486264648669163</v>
      </c>
      <c r="E21" s="105"/>
      <c r="F21" s="105">
        <v>72.961036696981139</v>
      </c>
      <c r="G21" s="105">
        <v>80.316605287748033</v>
      </c>
      <c r="H21" s="105">
        <v>76.741098541022268</v>
      </c>
      <c r="I21" s="105"/>
      <c r="J21" s="105">
        <v>80.464772054470103</v>
      </c>
      <c r="K21" s="105">
        <v>89.385602934433749</v>
      </c>
      <c r="L21" s="105">
        <v>84.997670219581806</v>
      </c>
      <c r="M21" s="105"/>
      <c r="N21" s="105">
        <v>82.230615418795821</v>
      </c>
      <c r="O21" s="105">
        <v>90.494864612511677</v>
      </c>
      <c r="P21" s="105">
        <v>86.260671599317021</v>
      </c>
      <c r="Q21" s="105"/>
      <c r="R21" s="105">
        <v>71.790524630309875</v>
      </c>
      <c r="S21" s="105">
        <v>85.855513307984793</v>
      </c>
      <c r="T21" s="105">
        <v>77.786783379261905</v>
      </c>
      <c r="U21" s="105"/>
      <c r="V21" s="105">
        <v>75.88445835356751</v>
      </c>
      <c r="W21" s="105">
        <v>84.080865909294218</v>
      </c>
      <c r="X21" s="105">
        <v>79.993542253394807</v>
      </c>
    </row>
    <row r="22" spans="1:24" s="72" customFormat="1" ht="12.75" customHeight="1" x14ac:dyDescent="0.2">
      <c r="A22" s="83" t="s">
        <v>160</v>
      </c>
      <c r="B22" s="105">
        <v>66.547605759571383</v>
      </c>
      <c r="C22" s="105">
        <v>70.575492135254777</v>
      </c>
      <c r="D22" s="105">
        <v>68.732120964446267</v>
      </c>
      <c r="E22" s="105"/>
      <c r="F22" s="105">
        <v>78.482286001697517</v>
      </c>
      <c r="G22" s="105">
        <v>83.184999567959906</v>
      </c>
      <c r="H22" s="105">
        <v>80.936419660303628</v>
      </c>
      <c r="I22" s="105"/>
      <c r="J22" s="105">
        <v>87.102911501873734</v>
      </c>
      <c r="K22" s="105">
        <v>91.544429971116273</v>
      </c>
      <c r="L22" s="105">
        <v>89.343466087652132</v>
      </c>
      <c r="M22" s="105"/>
      <c r="N22" s="105">
        <v>89.956250233706015</v>
      </c>
      <c r="O22" s="105">
        <v>92.899940083882555</v>
      </c>
      <c r="P22" s="105">
        <v>91.427021161150307</v>
      </c>
      <c r="Q22" s="105"/>
      <c r="R22" s="105">
        <v>81.016779363886798</v>
      </c>
      <c r="S22" s="105">
        <v>89.146779993461905</v>
      </c>
      <c r="T22" s="105">
        <v>84.54339194554737</v>
      </c>
      <c r="U22" s="105"/>
      <c r="V22" s="105">
        <v>83.119055542905187</v>
      </c>
      <c r="W22" s="105">
        <v>87.266049377418881</v>
      </c>
      <c r="X22" s="105">
        <v>85.213663729395392</v>
      </c>
    </row>
    <row r="23" spans="1:24" s="72" customFormat="1" ht="12.75" customHeight="1" x14ac:dyDescent="0.2">
      <c r="A23" s="83" t="s">
        <v>161</v>
      </c>
      <c r="B23" s="105">
        <v>63.10027883920273</v>
      </c>
      <c r="C23" s="105">
        <v>67.556561085972859</v>
      </c>
      <c r="D23" s="105">
        <v>65.475329185356685</v>
      </c>
      <c r="E23" s="105"/>
      <c r="F23" s="105">
        <v>76.28462213309939</v>
      </c>
      <c r="G23" s="105">
        <v>81.070611023067443</v>
      </c>
      <c r="H23" s="105">
        <v>78.755872101833617</v>
      </c>
      <c r="I23" s="105"/>
      <c r="J23" s="105">
        <v>83.698248967087324</v>
      </c>
      <c r="K23" s="105">
        <v>90.301843063679513</v>
      </c>
      <c r="L23" s="105">
        <v>87.03061693329434</v>
      </c>
      <c r="M23" s="105"/>
      <c r="N23" s="105">
        <v>86.097838452787258</v>
      </c>
      <c r="O23" s="105">
        <v>91.833554118288788</v>
      </c>
      <c r="P23" s="105">
        <v>88.926896763778913</v>
      </c>
      <c r="Q23" s="105"/>
      <c r="R23" s="105">
        <v>75.788376335678919</v>
      </c>
      <c r="S23" s="105">
        <v>88.528999064546312</v>
      </c>
      <c r="T23" s="105">
        <v>81.219159647111596</v>
      </c>
      <c r="U23" s="105"/>
      <c r="V23" s="105">
        <v>79.667822595364115</v>
      </c>
      <c r="W23" s="105">
        <v>85.618500510442445</v>
      </c>
      <c r="X23" s="105">
        <v>82.649959895076847</v>
      </c>
    </row>
    <row r="24" spans="1:24" s="72" customFormat="1" ht="12.75" customHeight="1" x14ac:dyDescent="0.2">
      <c r="A24" s="83" t="s">
        <v>162</v>
      </c>
      <c r="B24" s="105">
        <v>69.620895143907703</v>
      </c>
      <c r="C24" s="105">
        <v>71.549021727380818</v>
      </c>
      <c r="D24" s="105">
        <v>70.661687478118793</v>
      </c>
      <c r="E24" s="105"/>
      <c r="F24" s="105">
        <v>80.000752558699588</v>
      </c>
      <c r="G24" s="105">
        <v>83.196763821180369</v>
      </c>
      <c r="H24" s="105">
        <v>81.666336330384325</v>
      </c>
      <c r="I24" s="105"/>
      <c r="J24" s="105">
        <v>86.39435598193387</v>
      </c>
      <c r="K24" s="105">
        <v>91.541341250887498</v>
      </c>
      <c r="L24" s="105">
        <v>88.995254325739168</v>
      </c>
      <c r="M24" s="105"/>
      <c r="N24" s="105">
        <v>87.043505874880907</v>
      </c>
      <c r="O24" s="105">
        <v>91.673133987674049</v>
      </c>
      <c r="P24" s="105">
        <v>89.351051242377352</v>
      </c>
      <c r="Q24" s="105"/>
      <c r="R24" s="105">
        <v>74.957883262312947</v>
      </c>
      <c r="S24" s="105">
        <v>87.53020134228187</v>
      </c>
      <c r="T24" s="105">
        <v>80.29758850692663</v>
      </c>
      <c r="U24" s="105"/>
      <c r="V24" s="105">
        <v>82.234602290312594</v>
      </c>
      <c r="W24" s="105">
        <v>86.940059889356945</v>
      </c>
      <c r="X24" s="105">
        <v>84.606411010770287</v>
      </c>
    </row>
    <row r="25" spans="1:24" s="72" customFormat="1" ht="12.75" customHeight="1" x14ac:dyDescent="0.2">
      <c r="A25" s="83" t="s">
        <v>163</v>
      </c>
      <c r="B25" s="105">
        <v>67.055457746478879</v>
      </c>
      <c r="C25" s="105">
        <v>69.117938553022796</v>
      </c>
      <c r="D25" s="105">
        <v>68.140577745333204</v>
      </c>
      <c r="E25" s="105"/>
      <c r="F25" s="105">
        <v>80.515391041706835</v>
      </c>
      <c r="G25" s="105">
        <v>83.86706948640483</v>
      </c>
      <c r="H25" s="105">
        <v>82.24284513095202</v>
      </c>
      <c r="I25" s="105"/>
      <c r="J25" s="105">
        <v>87.97030325909148</v>
      </c>
      <c r="K25" s="105">
        <v>91.710317943720312</v>
      </c>
      <c r="L25" s="105">
        <v>89.870636296112906</v>
      </c>
      <c r="M25" s="105"/>
      <c r="N25" s="105">
        <v>88.450922891150597</v>
      </c>
      <c r="O25" s="105">
        <v>92.634344804204105</v>
      </c>
      <c r="P25" s="105">
        <v>90.560875512995892</v>
      </c>
      <c r="Q25" s="105"/>
      <c r="R25" s="105">
        <v>77.711084433773507</v>
      </c>
      <c r="S25" s="105">
        <v>88.857142857142861</v>
      </c>
      <c r="T25" s="105">
        <v>82.561030741410491</v>
      </c>
      <c r="U25" s="105"/>
      <c r="V25" s="105">
        <v>83.088361126428481</v>
      </c>
      <c r="W25" s="105">
        <v>87.167589124317473</v>
      </c>
      <c r="X25" s="105">
        <v>85.148514851485146</v>
      </c>
    </row>
    <row r="26" spans="1:24" s="72" customFormat="1" ht="12.75" customHeight="1" x14ac:dyDescent="0.2">
      <c r="A26" s="83" t="s">
        <v>164</v>
      </c>
      <c r="B26" s="105">
        <v>71.35391542048562</v>
      </c>
      <c r="C26" s="105">
        <v>70.909090909090907</v>
      </c>
      <c r="D26" s="105">
        <v>71.127232582896355</v>
      </c>
      <c r="E26" s="105"/>
      <c r="F26" s="105">
        <v>77.100305862847677</v>
      </c>
      <c r="G26" s="105">
        <v>80.38167353099179</v>
      </c>
      <c r="H26" s="105">
        <v>78.83197883197883</v>
      </c>
      <c r="I26" s="105"/>
      <c r="J26" s="105">
        <v>87.779734272450767</v>
      </c>
      <c r="K26" s="105">
        <v>91.716867469879517</v>
      </c>
      <c r="L26" s="105">
        <v>89.788461840021327</v>
      </c>
      <c r="M26" s="105"/>
      <c r="N26" s="105">
        <v>88.74535400235699</v>
      </c>
      <c r="O26" s="105">
        <v>92.494966135822807</v>
      </c>
      <c r="P26" s="105">
        <v>90.611194607642204</v>
      </c>
      <c r="Q26" s="105"/>
      <c r="R26" s="105">
        <v>76.75227668065078</v>
      </c>
      <c r="S26" s="105">
        <v>86.355324236882822</v>
      </c>
      <c r="T26" s="105">
        <v>80.796114204478144</v>
      </c>
      <c r="U26" s="105"/>
      <c r="V26" s="105">
        <v>81.768650840339944</v>
      </c>
      <c r="W26" s="105">
        <v>85.264242862051049</v>
      </c>
      <c r="X26" s="105">
        <v>83.540026070963009</v>
      </c>
    </row>
    <row r="27" spans="1:24" s="72" customFormat="1" ht="12.75" customHeight="1" x14ac:dyDescent="0.2">
      <c r="A27" s="83" t="s">
        <v>165</v>
      </c>
      <c r="B27" s="105">
        <v>72.544878563885945</v>
      </c>
      <c r="C27" s="105">
        <v>75.228185469149324</v>
      </c>
      <c r="D27" s="105">
        <v>74.054109553878533</v>
      </c>
      <c r="E27" s="105"/>
      <c r="F27" s="105">
        <v>80.25974973550764</v>
      </c>
      <c r="G27" s="105">
        <v>82.774805219187087</v>
      </c>
      <c r="H27" s="105">
        <v>81.613609567121443</v>
      </c>
      <c r="I27" s="105"/>
      <c r="J27" s="105">
        <v>87.011566632419715</v>
      </c>
      <c r="K27" s="105">
        <v>91.415954506465042</v>
      </c>
      <c r="L27" s="105">
        <v>89.260340632603402</v>
      </c>
      <c r="M27" s="105"/>
      <c r="N27" s="105">
        <v>86.708019494904747</v>
      </c>
      <c r="O27" s="105">
        <v>92.571479469136904</v>
      </c>
      <c r="P27" s="105">
        <v>89.63219616204691</v>
      </c>
      <c r="Q27" s="105"/>
      <c r="R27" s="105">
        <v>73.515670624878339</v>
      </c>
      <c r="S27" s="105">
        <v>87.876802096985585</v>
      </c>
      <c r="T27" s="105">
        <v>79.635835567470963</v>
      </c>
      <c r="U27" s="105"/>
      <c r="V27" s="105">
        <v>82.428676819840121</v>
      </c>
      <c r="W27" s="105">
        <v>87.067843332439992</v>
      </c>
      <c r="X27" s="105">
        <v>84.81125907573724</v>
      </c>
    </row>
    <row r="28" spans="1:24" ht="14.25" customHeight="1" x14ac:dyDescent="0.2">
      <c r="A28" s="685" t="s">
        <v>13</v>
      </c>
      <c r="B28" s="686">
        <v>59.280260074090876</v>
      </c>
      <c r="C28" s="686">
        <v>63.579940074285787</v>
      </c>
      <c r="D28" s="686">
        <v>61.527663505535592</v>
      </c>
      <c r="E28" s="686"/>
      <c r="F28" s="686">
        <v>70.120539387632235</v>
      </c>
      <c r="G28" s="686">
        <v>76.20899440337719</v>
      </c>
      <c r="H28" s="686">
        <v>73.249932753006092</v>
      </c>
      <c r="I28" s="686"/>
      <c r="J28" s="686">
        <v>80.268219264020431</v>
      </c>
      <c r="K28" s="686">
        <v>87.736701042941206</v>
      </c>
      <c r="L28" s="686">
        <v>84.049375739159231</v>
      </c>
      <c r="M28" s="686"/>
      <c r="N28" s="686">
        <v>82.924090050538567</v>
      </c>
      <c r="O28" s="686">
        <v>90.726318169520852</v>
      </c>
      <c r="P28" s="686">
        <v>86.730639004974876</v>
      </c>
      <c r="Q28" s="686"/>
      <c r="R28" s="686">
        <v>74.035129578816822</v>
      </c>
      <c r="S28" s="686">
        <v>87.54341353320396</v>
      </c>
      <c r="T28" s="686">
        <v>79.724925329993255</v>
      </c>
      <c r="U28" s="686"/>
      <c r="V28" s="686">
        <v>74.96490812406455</v>
      </c>
      <c r="W28" s="686">
        <v>81.832369804677271</v>
      </c>
      <c r="X28" s="686">
        <v>78.403600668585312</v>
      </c>
    </row>
    <row r="29" spans="1:24" ht="12.75" customHeight="1" x14ac:dyDescent="0.2">
      <c r="A29" s="739" t="s">
        <v>610</v>
      </c>
      <c r="B29" s="739"/>
      <c r="C29" s="739"/>
      <c r="D29" s="739"/>
      <c r="E29" s="739"/>
      <c r="F29" s="739"/>
      <c r="G29" s="739"/>
      <c r="H29" s="739"/>
      <c r="I29" s="684"/>
      <c r="M29" s="684"/>
      <c r="Q29" s="684"/>
      <c r="U29" s="684"/>
    </row>
    <row r="76" spans="4:25" ht="12.75" customHeight="1" x14ac:dyDescent="0.2">
      <c r="D76" s="109"/>
      <c r="F76" s="109"/>
      <c r="G76" s="109"/>
      <c r="H76" s="109"/>
      <c r="J76" s="109"/>
      <c r="K76" s="109"/>
      <c r="L76" s="109"/>
      <c r="N76" s="109"/>
      <c r="O76" s="109"/>
      <c r="P76" s="109"/>
      <c r="R76" s="109"/>
      <c r="S76" s="109"/>
      <c r="T76" s="109"/>
      <c r="V76" s="109"/>
      <c r="W76" s="109"/>
      <c r="X76" s="109"/>
      <c r="Y76" s="109"/>
    </row>
  </sheetData>
  <mergeCells count="7">
    <mergeCell ref="A29:H29"/>
    <mergeCell ref="N5:P5"/>
    <mergeCell ref="R5:T5"/>
    <mergeCell ref="V5:X5"/>
    <mergeCell ref="B5:D5"/>
    <mergeCell ref="F5:H5"/>
    <mergeCell ref="J5:L5"/>
  </mergeCells>
  <pageMargins left="0.70866141732283472" right="0.15748031496062992" top="0.98425196850393704" bottom="0.55118110236220474" header="0.51181102362204722" footer="0.51181102362204722"/>
  <pageSetup paperSize="9" scale="49" orientation="portrait" r:id="rId1"/>
  <headerFooter alignWithMargins="0">
    <oddHeader xml:space="preserve">&amp;R&amp;"Arial,Fet"KÖRKORT
</oddHead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E582B-ACE2-4899-B3BF-518C6CCD19E9}">
  <sheetPr codeName="Blad23">
    <pageSetUpPr fitToPage="1"/>
  </sheetPr>
  <dimension ref="A1:X29"/>
  <sheetViews>
    <sheetView showGridLines="0" zoomScaleNormal="100" workbookViewId="0">
      <selection activeCell="F41" sqref="F41"/>
    </sheetView>
  </sheetViews>
  <sheetFormatPr defaultColWidth="9.33203125" defaultRowHeight="12.75" customHeight="1" x14ac:dyDescent="0.2"/>
  <cols>
    <col min="1" max="1" width="18.6640625" style="40" customWidth="1"/>
    <col min="2" max="4" width="8.88671875" style="40" customWidth="1"/>
    <col min="5" max="5" width="1.33203125" style="40" customWidth="1"/>
    <col min="6" max="8" width="8.88671875" style="40" customWidth="1"/>
    <col min="9" max="9" width="1.33203125" style="40" customWidth="1"/>
    <col min="10" max="12" width="8.88671875" style="40" customWidth="1"/>
    <col min="13" max="13" width="1.33203125" style="40" customWidth="1"/>
    <col min="14" max="16" width="8.88671875" style="40" customWidth="1"/>
    <col min="17" max="17" width="1.33203125" style="40" customWidth="1"/>
    <col min="18" max="20" width="8.88671875" style="40" customWidth="1"/>
    <col min="21" max="21" width="1.33203125" style="40" customWidth="1"/>
    <col min="22" max="25" width="8.88671875" style="40" customWidth="1"/>
    <col min="26" max="16384" width="9.33203125" style="40"/>
  </cols>
  <sheetData>
    <row r="1" spans="1:24" ht="12.75" customHeight="1" x14ac:dyDescent="0.25">
      <c r="A1" s="12" t="s">
        <v>605</v>
      </c>
      <c r="B1" s="71"/>
    </row>
    <row r="2" spans="1:24" ht="12.75" customHeight="1" x14ac:dyDescent="0.2">
      <c r="A2" s="15" t="s">
        <v>512</v>
      </c>
      <c r="B2" s="76"/>
    </row>
    <row r="3" spans="1:24" ht="12.75" customHeight="1" x14ac:dyDescent="0.2">
      <c r="A3" s="86"/>
      <c r="B3" s="76"/>
    </row>
    <row r="4" spans="1:24" ht="12.75" customHeight="1" x14ac:dyDescent="0.2">
      <c r="A4" s="95" t="s">
        <v>95</v>
      </c>
      <c r="B4" s="96" t="s">
        <v>104</v>
      </c>
      <c r="C4" s="96"/>
      <c r="D4" s="96"/>
      <c r="E4" s="680"/>
      <c r="F4" s="96"/>
      <c r="G4" s="96"/>
      <c r="H4" s="97"/>
      <c r="I4" s="680"/>
      <c r="J4" s="95"/>
      <c r="K4" s="95"/>
      <c r="L4" s="95"/>
      <c r="M4" s="680"/>
      <c r="N4" s="95"/>
      <c r="O4" s="95"/>
      <c r="P4" s="95"/>
      <c r="Q4" s="680"/>
      <c r="R4" s="95"/>
      <c r="S4" s="95"/>
      <c r="T4" s="95"/>
      <c r="U4" s="680"/>
      <c r="V4" s="95"/>
      <c r="W4" s="95"/>
      <c r="X4" s="95"/>
    </row>
    <row r="5" spans="1:24" ht="12.75" customHeight="1" x14ac:dyDescent="0.2">
      <c r="B5" s="740" t="s">
        <v>269</v>
      </c>
      <c r="C5" s="740"/>
      <c r="D5" s="740"/>
      <c r="E5" s="683"/>
      <c r="F5" s="740" t="s">
        <v>270</v>
      </c>
      <c r="G5" s="740"/>
      <c r="H5" s="740"/>
      <c r="I5" s="683"/>
      <c r="J5" s="740" t="s">
        <v>271</v>
      </c>
      <c r="K5" s="740"/>
      <c r="L5" s="740"/>
      <c r="M5" s="683"/>
      <c r="N5" s="740" t="s">
        <v>272</v>
      </c>
      <c r="O5" s="740"/>
      <c r="P5" s="740"/>
      <c r="Q5" s="683"/>
      <c r="R5" s="740" t="s">
        <v>273</v>
      </c>
      <c r="S5" s="740"/>
      <c r="T5" s="740"/>
      <c r="U5" s="683"/>
      <c r="V5" s="740" t="s">
        <v>401</v>
      </c>
      <c r="W5" s="740"/>
      <c r="X5" s="740"/>
    </row>
    <row r="6" spans="1:24" s="72" customFormat="1" ht="12.75" customHeight="1" x14ac:dyDescent="0.2">
      <c r="A6" s="98"/>
      <c r="B6" s="99" t="s">
        <v>19</v>
      </c>
      <c r="C6" s="99" t="s">
        <v>20</v>
      </c>
      <c r="D6" s="99" t="s">
        <v>13</v>
      </c>
      <c r="E6" s="99"/>
      <c r="F6" s="99" t="s">
        <v>19</v>
      </c>
      <c r="G6" s="99" t="s">
        <v>20</v>
      </c>
      <c r="H6" s="100" t="s">
        <v>13</v>
      </c>
      <c r="I6" s="99"/>
      <c r="J6" s="101" t="s">
        <v>19</v>
      </c>
      <c r="K6" s="101" t="s">
        <v>20</v>
      </c>
      <c r="L6" s="101" t="s">
        <v>13</v>
      </c>
      <c r="M6" s="99"/>
      <c r="N6" s="101" t="s">
        <v>19</v>
      </c>
      <c r="O6" s="101" t="s">
        <v>20</v>
      </c>
      <c r="P6" s="101" t="s">
        <v>13</v>
      </c>
      <c r="Q6" s="99"/>
      <c r="R6" s="101" t="s">
        <v>19</v>
      </c>
      <c r="S6" s="101" t="s">
        <v>20</v>
      </c>
      <c r="T6" s="101" t="s">
        <v>13</v>
      </c>
      <c r="U6" s="99"/>
      <c r="V6" s="101" t="s">
        <v>19</v>
      </c>
      <c r="W6" s="101" t="s">
        <v>20</v>
      </c>
      <c r="X6" s="101" t="s">
        <v>13</v>
      </c>
    </row>
    <row r="7" spans="1:24" s="72" customFormat="1" ht="12.75" customHeight="1" x14ac:dyDescent="0.2">
      <c r="A7" s="102" t="s">
        <v>145</v>
      </c>
      <c r="B7" s="103">
        <v>0.27738312698734863</v>
      </c>
      <c r="C7" s="103">
        <v>1.5314733398620632</v>
      </c>
      <c r="D7" s="103">
        <v>0.92921504072084549</v>
      </c>
      <c r="E7" s="103"/>
      <c r="F7" s="103">
        <v>0.83587999588455619</v>
      </c>
      <c r="G7" s="103">
        <v>5.3738367912073759</v>
      </c>
      <c r="H7" s="103">
        <v>3.1453085291896596</v>
      </c>
      <c r="I7" s="103"/>
      <c r="J7" s="103">
        <v>2.9199011705403537</v>
      </c>
      <c r="K7" s="103">
        <v>16.53932569719181</v>
      </c>
      <c r="L7" s="103">
        <v>9.8025100577368907</v>
      </c>
      <c r="M7" s="103"/>
      <c r="N7" s="103">
        <v>45.13938275638931</v>
      </c>
      <c r="O7" s="103">
        <v>62.361421405387176</v>
      </c>
      <c r="P7" s="103">
        <v>53.353841410902128</v>
      </c>
      <c r="Q7" s="103"/>
      <c r="R7" s="103">
        <v>61.258808216513813</v>
      </c>
      <c r="S7" s="103">
        <v>79.766005849853755</v>
      </c>
      <c r="T7" s="103">
        <v>68.81836525186732</v>
      </c>
      <c r="U7" s="103"/>
      <c r="V7" s="103">
        <v>12.696596437023402</v>
      </c>
      <c r="W7" s="103">
        <v>20.553871125019022</v>
      </c>
      <c r="X7" s="103">
        <v>16.609979867034781</v>
      </c>
    </row>
    <row r="8" spans="1:24" s="72" customFormat="1" ht="12.75" customHeight="1" x14ac:dyDescent="0.2">
      <c r="A8" s="83" t="s">
        <v>146</v>
      </c>
      <c r="B8" s="104">
        <v>0.31028798603704061</v>
      </c>
      <c r="C8" s="104">
        <v>1.8868886735682595</v>
      </c>
      <c r="D8" s="104">
        <v>1.0786628557226297</v>
      </c>
      <c r="E8" s="681"/>
      <c r="F8" s="104">
        <v>1.0063280810864716</v>
      </c>
      <c r="G8" s="104">
        <v>6.9771082660729196</v>
      </c>
      <c r="H8" s="104">
        <v>4.0536581468230368</v>
      </c>
      <c r="I8" s="681"/>
      <c r="J8" s="104">
        <v>3.6947052772123361</v>
      </c>
      <c r="K8" s="104">
        <v>21.313893951227982</v>
      </c>
      <c r="L8" s="104">
        <v>12.54317436450604</v>
      </c>
      <c r="M8" s="681"/>
      <c r="N8" s="104">
        <v>58.477892039749314</v>
      </c>
      <c r="O8" s="104">
        <v>73.20292679339633</v>
      </c>
      <c r="P8" s="104">
        <v>65.619315952780056</v>
      </c>
      <c r="Q8" s="681"/>
      <c r="R8" s="104">
        <v>68.859539828889439</v>
      </c>
      <c r="S8" s="104">
        <v>82.823450884414285</v>
      </c>
      <c r="T8" s="104">
        <v>74.828799695643895</v>
      </c>
      <c r="U8" s="681"/>
      <c r="V8" s="104">
        <v>16.951177455906986</v>
      </c>
      <c r="W8" s="104">
        <v>26.139607843137252</v>
      </c>
      <c r="X8" s="104">
        <v>21.502428836489422</v>
      </c>
    </row>
    <row r="9" spans="1:24" s="72" customFormat="1" ht="12.75" customHeight="1" x14ac:dyDescent="0.2">
      <c r="A9" s="83" t="s">
        <v>147</v>
      </c>
      <c r="B9" s="104">
        <v>0.41241162608012571</v>
      </c>
      <c r="C9" s="104">
        <v>2.2498321020819341</v>
      </c>
      <c r="D9" s="104">
        <v>1.4029688631426502</v>
      </c>
      <c r="E9" s="681"/>
      <c r="F9" s="104">
        <v>1.1651150836712547</v>
      </c>
      <c r="G9" s="104">
        <v>8.4322712463415979</v>
      </c>
      <c r="H9" s="104">
        <v>4.8599022965916108</v>
      </c>
      <c r="I9" s="681"/>
      <c r="J9" s="104">
        <v>4.4488999674867236</v>
      </c>
      <c r="K9" s="104">
        <v>24.781239995731514</v>
      </c>
      <c r="L9" s="104">
        <v>14.693784277879343</v>
      </c>
      <c r="M9" s="681"/>
      <c r="N9" s="104">
        <v>59.565401005873994</v>
      </c>
      <c r="O9" s="104">
        <v>75.120450220656707</v>
      </c>
      <c r="P9" s="104">
        <v>67.136326015843622</v>
      </c>
      <c r="Q9" s="681"/>
      <c r="R9" s="104">
        <v>67.585719335454215</v>
      </c>
      <c r="S9" s="104">
        <v>83.989893189387857</v>
      </c>
      <c r="T9" s="104">
        <v>74.719073065974129</v>
      </c>
      <c r="U9" s="681"/>
      <c r="V9" s="104">
        <v>21.189724875076376</v>
      </c>
      <c r="W9" s="104">
        <v>32.407998655688118</v>
      </c>
      <c r="X9" s="104">
        <v>26.788207620349446</v>
      </c>
    </row>
    <row r="10" spans="1:24" s="72" customFormat="1" ht="12.75" customHeight="1" x14ac:dyDescent="0.2">
      <c r="A10" s="83" t="s">
        <v>148</v>
      </c>
      <c r="B10" s="104">
        <v>0.33703908647316261</v>
      </c>
      <c r="C10" s="104">
        <v>2.618852085044256</v>
      </c>
      <c r="D10" s="104">
        <v>1.5336028901595808</v>
      </c>
      <c r="E10" s="681"/>
      <c r="F10" s="104">
        <v>1.3829106812563743</v>
      </c>
      <c r="G10" s="104">
        <v>8.6905081162941116</v>
      </c>
      <c r="H10" s="104">
        <v>5.2037281425272193</v>
      </c>
      <c r="I10" s="681"/>
      <c r="J10" s="104">
        <v>4.4777997483372278</v>
      </c>
      <c r="K10" s="104">
        <v>25.889917160583686</v>
      </c>
      <c r="L10" s="104">
        <v>15.3795927010906</v>
      </c>
      <c r="M10" s="681"/>
      <c r="N10" s="104">
        <v>63.16393442622951</v>
      </c>
      <c r="O10" s="104">
        <v>76.367702718201627</v>
      </c>
      <c r="P10" s="104">
        <v>69.606581230063242</v>
      </c>
      <c r="Q10" s="681"/>
      <c r="R10" s="104">
        <v>69.176861860078404</v>
      </c>
      <c r="S10" s="104">
        <v>85.852713178294564</v>
      </c>
      <c r="T10" s="104">
        <v>76.243925809321738</v>
      </c>
      <c r="U10" s="681"/>
      <c r="V10" s="104">
        <v>20.428167626715776</v>
      </c>
      <c r="W10" s="104">
        <v>30.677822684486866</v>
      </c>
      <c r="X10" s="104">
        <v>25.600224893719155</v>
      </c>
    </row>
    <row r="11" spans="1:24" s="72" customFormat="1" ht="12.75" customHeight="1" x14ac:dyDescent="0.2">
      <c r="A11" s="83" t="s">
        <v>149</v>
      </c>
      <c r="B11" s="104">
        <v>0.31993019704791681</v>
      </c>
      <c r="C11" s="104">
        <v>2.7180067950169877</v>
      </c>
      <c r="D11" s="104">
        <v>1.6055587411879786</v>
      </c>
      <c r="E11" s="681"/>
      <c r="F11" s="104">
        <v>1.6214263131746534</v>
      </c>
      <c r="G11" s="104">
        <v>10.403309203722856</v>
      </c>
      <c r="H11" s="104">
        <v>6.2051990672769666</v>
      </c>
      <c r="I11" s="681"/>
      <c r="J11" s="104">
        <v>4.6313364055299537</v>
      </c>
      <c r="K11" s="104">
        <v>27.660184960381397</v>
      </c>
      <c r="L11" s="104">
        <v>16.393294779442432</v>
      </c>
      <c r="M11" s="681"/>
      <c r="N11" s="104">
        <v>67.769446714757834</v>
      </c>
      <c r="O11" s="104">
        <v>77.598876161659831</v>
      </c>
      <c r="P11" s="104">
        <v>72.650841636405914</v>
      </c>
      <c r="Q11" s="681"/>
      <c r="R11" s="104">
        <v>71.417133706965572</v>
      </c>
      <c r="S11" s="104">
        <v>84.595727282019823</v>
      </c>
      <c r="T11" s="104">
        <v>76.898222940226162</v>
      </c>
      <c r="U11" s="681"/>
      <c r="V11" s="104">
        <v>22.100966402679411</v>
      </c>
      <c r="W11" s="104">
        <v>32.565127535758961</v>
      </c>
      <c r="X11" s="104">
        <v>27.401165933797273</v>
      </c>
    </row>
    <row r="12" spans="1:24" s="72" customFormat="1" ht="12.75" customHeight="1" x14ac:dyDescent="0.2">
      <c r="A12" s="83" t="s">
        <v>150</v>
      </c>
      <c r="B12" s="104">
        <v>0.25694359476324485</v>
      </c>
      <c r="C12" s="104">
        <v>1.6554858255788791</v>
      </c>
      <c r="D12" s="104">
        <v>0.99913867355727826</v>
      </c>
      <c r="E12" s="681"/>
      <c r="F12" s="104">
        <v>1.3888888888888888</v>
      </c>
      <c r="G12" s="104">
        <v>8.8506313753744639</v>
      </c>
      <c r="H12" s="104">
        <v>5.2860905904022504</v>
      </c>
      <c r="I12" s="681"/>
      <c r="J12" s="104">
        <v>4.4583813302615303</v>
      </c>
      <c r="K12" s="104">
        <v>26.391794046661303</v>
      </c>
      <c r="L12" s="104">
        <v>15.747738048406799</v>
      </c>
      <c r="M12" s="681"/>
      <c r="N12" s="104">
        <v>68.873078389022993</v>
      </c>
      <c r="O12" s="104">
        <v>77.693737580924306</v>
      </c>
      <c r="P12" s="104">
        <v>73.263567622754678</v>
      </c>
      <c r="Q12" s="681"/>
      <c r="R12" s="104">
        <v>71.80476127144567</v>
      </c>
      <c r="S12" s="104">
        <v>83.609385783298833</v>
      </c>
      <c r="T12" s="104">
        <v>76.943297033420947</v>
      </c>
      <c r="U12" s="681"/>
      <c r="V12" s="104">
        <v>22.345017912979632</v>
      </c>
      <c r="W12" s="104">
        <v>31.812629778917795</v>
      </c>
      <c r="X12" s="104">
        <v>27.163486942304942</v>
      </c>
    </row>
    <row r="13" spans="1:24" s="72" customFormat="1" ht="12.75" customHeight="1" x14ac:dyDescent="0.2">
      <c r="A13" s="83" t="s">
        <v>151</v>
      </c>
      <c r="B13" s="104">
        <v>0.45775083508598291</v>
      </c>
      <c r="C13" s="104">
        <v>2.9834728482506976</v>
      </c>
      <c r="D13" s="104">
        <v>1.8102407907591518</v>
      </c>
      <c r="E13" s="681"/>
      <c r="F13" s="104">
        <v>1.655813953488372</v>
      </c>
      <c r="G13" s="104">
        <v>10.428836506082057</v>
      </c>
      <c r="H13" s="104">
        <v>6.2168390588991906</v>
      </c>
      <c r="I13" s="681"/>
      <c r="J13" s="104">
        <v>5.5529724344071738</v>
      </c>
      <c r="K13" s="104">
        <v>29.748815013059037</v>
      </c>
      <c r="L13" s="104">
        <v>17.829622237128412</v>
      </c>
      <c r="M13" s="681"/>
      <c r="N13" s="104">
        <v>68.216178642801282</v>
      </c>
      <c r="O13" s="104">
        <v>79.200282149627483</v>
      </c>
      <c r="P13" s="104">
        <v>73.667972254436449</v>
      </c>
      <c r="Q13" s="681"/>
      <c r="R13" s="104">
        <v>71.870411160058737</v>
      </c>
      <c r="S13" s="104">
        <v>84.419298681919912</v>
      </c>
      <c r="T13" s="104">
        <v>77.199281867145416</v>
      </c>
      <c r="U13" s="681"/>
      <c r="V13" s="104">
        <v>25.958255036269222</v>
      </c>
      <c r="W13" s="104">
        <v>37.27810060105034</v>
      </c>
      <c r="X13" s="104">
        <v>31.651601888118915</v>
      </c>
    </row>
    <row r="14" spans="1:24" s="72" customFormat="1" ht="12.75" customHeight="1" x14ac:dyDescent="0.2">
      <c r="A14" s="83" t="s">
        <v>152</v>
      </c>
      <c r="B14" s="104">
        <v>0.58167716917111001</v>
      </c>
      <c r="C14" s="104">
        <v>3.1954117165096276</v>
      </c>
      <c r="D14" s="104">
        <v>1.9982238010657194</v>
      </c>
      <c r="E14" s="681"/>
      <c r="F14" s="104">
        <v>2.1885521885521886</v>
      </c>
      <c r="G14" s="104">
        <v>11.982443306510607</v>
      </c>
      <c r="H14" s="104">
        <v>7.1957513650983618</v>
      </c>
      <c r="I14" s="681"/>
      <c r="J14" s="104">
        <v>6.5356139902986987</v>
      </c>
      <c r="K14" s="104">
        <v>30.05421129181542</v>
      </c>
      <c r="L14" s="104">
        <v>18.087939208936806</v>
      </c>
      <c r="M14" s="681"/>
      <c r="N14" s="104">
        <v>64.746430329886749</v>
      </c>
      <c r="O14" s="104">
        <v>77.942664418212487</v>
      </c>
      <c r="P14" s="104">
        <v>71.255094402395414</v>
      </c>
      <c r="Q14" s="681"/>
      <c r="R14" s="104">
        <v>73.215599705665937</v>
      </c>
      <c r="S14" s="104">
        <v>85.13513513513513</v>
      </c>
      <c r="T14" s="104">
        <v>78.265479219677687</v>
      </c>
      <c r="U14" s="681"/>
      <c r="V14" s="104">
        <v>26.166706283178833</v>
      </c>
      <c r="W14" s="104">
        <v>38.418056284572209</v>
      </c>
      <c r="X14" s="104">
        <v>32.234197844388014</v>
      </c>
    </row>
    <row r="15" spans="1:24" s="72" customFormat="1" ht="12.75" customHeight="1" x14ac:dyDescent="0.2">
      <c r="A15" s="83" t="s">
        <v>153</v>
      </c>
      <c r="B15" s="104">
        <v>0.41392285983066796</v>
      </c>
      <c r="C15" s="104">
        <v>2.8523489932885906</v>
      </c>
      <c r="D15" s="104">
        <v>1.8127857543915937</v>
      </c>
      <c r="E15" s="681"/>
      <c r="F15" s="104">
        <v>1.5072429769514986</v>
      </c>
      <c r="G15" s="104">
        <v>10.709943437120051</v>
      </c>
      <c r="H15" s="104">
        <v>6.3473087188612096</v>
      </c>
      <c r="I15" s="681"/>
      <c r="J15" s="104">
        <v>5.1348279780969106</v>
      </c>
      <c r="K15" s="104">
        <v>30.035405192761605</v>
      </c>
      <c r="L15" s="104">
        <v>17.891872827127525</v>
      </c>
      <c r="M15" s="681"/>
      <c r="N15" s="104">
        <v>69.315895372233399</v>
      </c>
      <c r="O15" s="104">
        <v>79.751412429378533</v>
      </c>
      <c r="P15" s="104">
        <v>74.410650582913462</v>
      </c>
      <c r="Q15" s="681"/>
      <c r="R15" s="104">
        <v>71.708805579773326</v>
      </c>
      <c r="S15" s="104">
        <v>86.041145933474326</v>
      </c>
      <c r="T15" s="104">
        <v>77.878010427873861</v>
      </c>
      <c r="U15" s="681"/>
      <c r="V15" s="104">
        <v>25.367070791081542</v>
      </c>
      <c r="W15" s="104">
        <v>36.101478090658283</v>
      </c>
      <c r="X15" s="104">
        <v>30.833653838606629</v>
      </c>
    </row>
    <row r="16" spans="1:24" s="72" customFormat="1" ht="12.75" customHeight="1" x14ac:dyDescent="0.2">
      <c r="A16" s="83" t="s">
        <v>154</v>
      </c>
      <c r="B16" s="104">
        <v>0.3334284287853933</v>
      </c>
      <c r="C16" s="104">
        <v>2.1804832237684626</v>
      </c>
      <c r="D16" s="104">
        <v>1.2769409240377152</v>
      </c>
      <c r="E16" s="681"/>
      <c r="F16" s="104">
        <v>1.2064529216446196</v>
      </c>
      <c r="G16" s="104">
        <v>7.8858603423351701</v>
      </c>
      <c r="H16" s="104">
        <v>4.5779246530072708</v>
      </c>
      <c r="I16" s="681"/>
      <c r="J16" s="104">
        <v>4.296801945015897</v>
      </c>
      <c r="K16" s="104">
        <v>23.619206057824691</v>
      </c>
      <c r="L16" s="104">
        <v>14.047952661077401</v>
      </c>
      <c r="M16" s="681"/>
      <c r="N16" s="104">
        <v>59.518367268866982</v>
      </c>
      <c r="O16" s="104">
        <v>71.987139703114337</v>
      </c>
      <c r="P16" s="104">
        <v>65.559926644581168</v>
      </c>
      <c r="Q16" s="681"/>
      <c r="R16" s="104">
        <v>69.449131094989042</v>
      </c>
      <c r="S16" s="104">
        <v>83.6826130943778</v>
      </c>
      <c r="T16" s="104">
        <v>75.453292850959016</v>
      </c>
      <c r="U16" s="681"/>
      <c r="V16" s="104">
        <v>18.536746391381328</v>
      </c>
      <c r="W16" s="104">
        <v>28.269722341478488</v>
      </c>
      <c r="X16" s="104">
        <v>23.360773231764753</v>
      </c>
    </row>
    <row r="17" spans="1:24" s="72" customFormat="1" ht="12.75" customHeight="1" x14ac:dyDescent="0.2">
      <c r="A17" s="83" t="s">
        <v>155</v>
      </c>
      <c r="B17" s="104">
        <v>0.52892561983471076</v>
      </c>
      <c r="C17" s="104">
        <v>2.8341855368882394</v>
      </c>
      <c r="D17" s="104">
        <v>1.752617293524622</v>
      </c>
      <c r="E17" s="681"/>
      <c r="F17" s="104">
        <v>1.7223859363885783</v>
      </c>
      <c r="G17" s="104">
        <v>10.879404321588476</v>
      </c>
      <c r="H17" s="104">
        <v>6.3994531444195868</v>
      </c>
      <c r="I17" s="681"/>
      <c r="J17" s="104">
        <v>5.4854188018261443</v>
      </c>
      <c r="K17" s="104">
        <v>29.126888497543796</v>
      </c>
      <c r="L17" s="104">
        <v>17.336911067744634</v>
      </c>
      <c r="M17" s="681"/>
      <c r="N17" s="104">
        <v>70.775117601628864</v>
      </c>
      <c r="O17" s="104">
        <v>80.907788917043078</v>
      </c>
      <c r="P17" s="104">
        <v>75.727336360536285</v>
      </c>
      <c r="Q17" s="681"/>
      <c r="R17" s="104">
        <v>77.237695536054943</v>
      </c>
      <c r="S17" s="104">
        <v>86.749671019333945</v>
      </c>
      <c r="T17" s="104">
        <v>81.326139923424989</v>
      </c>
      <c r="U17" s="681"/>
      <c r="V17" s="104">
        <v>24.568524932530316</v>
      </c>
      <c r="W17" s="104">
        <v>35.611468175221397</v>
      </c>
      <c r="X17" s="104">
        <v>30.070949199192736</v>
      </c>
    </row>
    <row r="18" spans="1:24" s="72" customFormat="1" ht="12.75" customHeight="1" x14ac:dyDescent="0.2">
      <c r="A18" s="83" t="s">
        <v>156</v>
      </c>
      <c r="B18" s="104">
        <v>0.32913930072859471</v>
      </c>
      <c r="C18" s="104">
        <v>2.3755887773909481</v>
      </c>
      <c r="D18" s="104">
        <v>1.3991405279613951</v>
      </c>
      <c r="E18" s="681"/>
      <c r="F18" s="104">
        <v>1.1872451539045317</v>
      </c>
      <c r="G18" s="104">
        <v>8.0621037816423335</v>
      </c>
      <c r="H18" s="104">
        <v>4.7397734854481186</v>
      </c>
      <c r="I18" s="681"/>
      <c r="J18" s="104">
        <v>4.1122142582692556</v>
      </c>
      <c r="K18" s="104">
        <v>24.462770230960317</v>
      </c>
      <c r="L18" s="104">
        <v>14.424699041847514</v>
      </c>
      <c r="M18" s="681"/>
      <c r="N18" s="104">
        <v>62.168128074302651</v>
      </c>
      <c r="O18" s="104">
        <v>74.287518686396297</v>
      </c>
      <c r="P18" s="104">
        <v>68.089760365603581</v>
      </c>
      <c r="Q18" s="681"/>
      <c r="R18" s="104">
        <v>69.928494632831033</v>
      </c>
      <c r="S18" s="104">
        <v>84.249828674055351</v>
      </c>
      <c r="T18" s="104">
        <v>75.933963572943298</v>
      </c>
      <c r="U18" s="681"/>
      <c r="V18" s="104">
        <v>19.15671285918658</v>
      </c>
      <c r="W18" s="104">
        <v>28.826972499915087</v>
      </c>
      <c r="X18" s="104">
        <v>24.013196703951191</v>
      </c>
    </row>
    <row r="19" spans="1:24" s="72" customFormat="1" ht="12.75" customHeight="1" x14ac:dyDescent="0.2">
      <c r="A19" s="83" t="s">
        <v>157</v>
      </c>
      <c r="B19" s="104">
        <v>0.36489151873767256</v>
      </c>
      <c r="C19" s="104">
        <v>1.9251054852320677</v>
      </c>
      <c r="D19" s="104">
        <v>1.189812232757018</v>
      </c>
      <c r="E19" s="681"/>
      <c r="F19" s="104">
        <v>1.1674968866749689</v>
      </c>
      <c r="G19" s="104">
        <v>9.07436297451898</v>
      </c>
      <c r="H19" s="104">
        <v>5.268678634579075</v>
      </c>
      <c r="I19" s="681"/>
      <c r="J19" s="104">
        <v>5.3733507322024066</v>
      </c>
      <c r="K19" s="104">
        <v>28.395578630045222</v>
      </c>
      <c r="L19" s="104">
        <v>17.104009329976819</v>
      </c>
      <c r="M19" s="681"/>
      <c r="N19" s="104">
        <v>68.390715064651815</v>
      </c>
      <c r="O19" s="104">
        <v>79.024311444955984</v>
      </c>
      <c r="P19" s="104">
        <v>73.611166184226178</v>
      </c>
      <c r="Q19" s="681"/>
      <c r="R19" s="104">
        <v>73.860911270983209</v>
      </c>
      <c r="S19" s="104">
        <v>84.431698466580826</v>
      </c>
      <c r="T19" s="104">
        <v>78.237061446016668</v>
      </c>
      <c r="U19" s="681"/>
      <c r="V19" s="104">
        <v>25.135791256964211</v>
      </c>
      <c r="W19" s="104">
        <v>35.098722214018295</v>
      </c>
      <c r="X19" s="104">
        <v>30.130424369107494</v>
      </c>
    </row>
    <row r="20" spans="1:24" s="72" customFormat="1" ht="12.75" customHeight="1" x14ac:dyDescent="0.2">
      <c r="A20" s="83" t="s">
        <v>158</v>
      </c>
      <c r="B20" s="104">
        <v>0.26214340786430224</v>
      </c>
      <c r="C20" s="104">
        <v>1.4222695466991178</v>
      </c>
      <c r="D20" s="104">
        <v>0.84615973658013632</v>
      </c>
      <c r="E20" s="681"/>
      <c r="F20" s="104">
        <v>1.2582975660472928</v>
      </c>
      <c r="G20" s="104">
        <v>7.9117019942305289</v>
      </c>
      <c r="H20" s="104">
        <v>4.6862076095947067</v>
      </c>
      <c r="I20" s="681"/>
      <c r="J20" s="104">
        <v>4.6641688247286348</v>
      </c>
      <c r="K20" s="104">
        <v>26.167049890380195</v>
      </c>
      <c r="L20" s="104">
        <v>15.576662143826322</v>
      </c>
      <c r="M20" s="681"/>
      <c r="N20" s="104">
        <v>65.608065030283711</v>
      </c>
      <c r="O20" s="104">
        <v>77.353614100499954</v>
      </c>
      <c r="P20" s="104">
        <v>71.300669432009528</v>
      </c>
      <c r="Q20" s="681"/>
      <c r="R20" s="104">
        <v>71.210361768646706</v>
      </c>
      <c r="S20" s="104">
        <v>85.949612403100772</v>
      </c>
      <c r="T20" s="104">
        <v>77.466454166880879</v>
      </c>
      <c r="U20" s="681"/>
      <c r="V20" s="104">
        <v>21.666531242382383</v>
      </c>
      <c r="W20" s="104">
        <v>31.51717877209196</v>
      </c>
      <c r="X20" s="104">
        <v>26.575855027451361</v>
      </c>
    </row>
    <row r="21" spans="1:24" s="72" customFormat="1" ht="12.75" customHeight="1" x14ac:dyDescent="0.2">
      <c r="A21" s="83" t="s">
        <v>159</v>
      </c>
      <c r="B21" s="104">
        <v>0.30367446097783179</v>
      </c>
      <c r="C21" s="104">
        <v>2.1075191998571174</v>
      </c>
      <c r="D21" s="104">
        <v>1.2620391896379941</v>
      </c>
      <c r="E21" s="681"/>
      <c r="F21" s="104">
        <v>1.1738385100386437</v>
      </c>
      <c r="G21" s="104">
        <v>7.7832133238058603</v>
      </c>
      <c r="H21" s="104">
        <v>4.5704278067313533</v>
      </c>
      <c r="I21" s="681"/>
      <c r="J21" s="104">
        <v>4.1977501480165778</v>
      </c>
      <c r="K21" s="104">
        <v>23.062815222375058</v>
      </c>
      <c r="L21" s="104">
        <v>13.783563399149632</v>
      </c>
      <c r="M21" s="681"/>
      <c r="N21" s="104">
        <v>59.37347256165296</v>
      </c>
      <c r="O21" s="104">
        <v>74.346405228758172</v>
      </c>
      <c r="P21" s="104">
        <v>66.675014228799085</v>
      </c>
      <c r="Q21" s="681"/>
      <c r="R21" s="104">
        <v>66.817368371479702</v>
      </c>
      <c r="S21" s="104">
        <v>82.661596958174911</v>
      </c>
      <c r="T21" s="104">
        <v>73.572161884692278</v>
      </c>
      <c r="U21" s="681"/>
      <c r="V21" s="104">
        <v>20.087591503444308</v>
      </c>
      <c r="W21" s="104">
        <v>30.085875301905357</v>
      </c>
      <c r="X21" s="104">
        <v>25.100005381455503</v>
      </c>
    </row>
    <row r="22" spans="1:24" s="72" customFormat="1" ht="12.75" customHeight="1" x14ac:dyDescent="0.2">
      <c r="A22" s="83" t="s">
        <v>160</v>
      </c>
      <c r="B22" s="104">
        <v>0.54693604196896972</v>
      </c>
      <c r="C22" s="104">
        <v>2.0909861542808703</v>
      </c>
      <c r="D22" s="104">
        <v>1.3843481814466694</v>
      </c>
      <c r="E22" s="681"/>
      <c r="F22" s="104">
        <v>1.4303228442991418</v>
      </c>
      <c r="G22" s="104">
        <v>8.7761744289870105</v>
      </c>
      <c r="H22" s="104">
        <v>5.263790771080715</v>
      </c>
      <c r="I22" s="681"/>
      <c r="J22" s="104">
        <v>5.5347362352262897</v>
      </c>
      <c r="K22" s="104">
        <v>28.005890015291385</v>
      </c>
      <c r="L22" s="104">
        <v>16.870464544883149</v>
      </c>
      <c r="M22" s="681"/>
      <c r="N22" s="104">
        <v>71.77205249971955</v>
      </c>
      <c r="O22" s="104">
        <v>80.72573397243859</v>
      </c>
      <c r="P22" s="104">
        <v>76.245626508503747</v>
      </c>
      <c r="Q22" s="681"/>
      <c r="R22" s="104">
        <v>77.043158861340672</v>
      </c>
      <c r="S22" s="104">
        <v>86.684101558243427</v>
      </c>
      <c r="T22" s="104">
        <v>81.225184344866705</v>
      </c>
      <c r="U22" s="681"/>
      <c r="V22" s="104">
        <v>27.19605542029392</v>
      </c>
      <c r="W22" s="104">
        <v>36.859719731230314</v>
      </c>
      <c r="X22" s="104">
        <v>32.077082782504668</v>
      </c>
    </row>
    <row r="23" spans="1:24" s="72" customFormat="1" ht="12.75" customHeight="1" x14ac:dyDescent="0.2">
      <c r="A23" s="83" t="s">
        <v>161</v>
      </c>
      <c r="B23" s="104">
        <v>0.54735102757409893</v>
      </c>
      <c r="C23" s="104">
        <v>1.9457013574660633</v>
      </c>
      <c r="D23" s="104">
        <v>1.2926252833646843</v>
      </c>
      <c r="E23" s="681"/>
      <c r="F23" s="104">
        <v>1.3566863015415467</v>
      </c>
      <c r="G23" s="104">
        <v>8.411105241533134</v>
      </c>
      <c r="H23" s="104">
        <v>4.9992423094408247</v>
      </c>
      <c r="I23" s="681"/>
      <c r="J23" s="104">
        <v>4.5138986480789223</v>
      </c>
      <c r="K23" s="104">
        <v>25.154508332413638</v>
      </c>
      <c r="L23" s="104">
        <v>14.929757877003189</v>
      </c>
      <c r="M23" s="681"/>
      <c r="N23" s="104">
        <v>64.285172544558208</v>
      </c>
      <c r="O23" s="104">
        <v>77.316293929712458</v>
      </c>
      <c r="P23" s="104">
        <v>70.712583595972021</v>
      </c>
      <c r="Q23" s="681"/>
      <c r="R23" s="104">
        <v>71.3404569542177</v>
      </c>
      <c r="S23" s="104">
        <v>85.523854069223574</v>
      </c>
      <c r="T23" s="104">
        <v>77.386233364900562</v>
      </c>
      <c r="U23" s="681"/>
      <c r="V23" s="104">
        <v>23.839073866451123</v>
      </c>
      <c r="W23" s="104">
        <v>34.333742840828471</v>
      </c>
      <c r="X23" s="104">
        <v>29.098397970907676</v>
      </c>
    </row>
    <row r="24" spans="1:24" s="72" customFormat="1" ht="12.75" customHeight="1" x14ac:dyDescent="0.2">
      <c r="A24" s="83" t="s">
        <v>162</v>
      </c>
      <c r="B24" s="104">
        <v>0.87485736021300875</v>
      </c>
      <c r="C24" s="104">
        <v>3.0158901740352397</v>
      </c>
      <c r="D24" s="104">
        <v>2.0305753296767417</v>
      </c>
      <c r="E24" s="681"/>
      <c r="F24" s="104">
        <v>1.832480433473811</v>
      </c>
      <c r="G24" s="104">
        <v>10.42768730767901</v>
      </c>
      <c r="H24" s="104">
        <v>6.3118254382961858</v>
      </c>
      <c r="I24" s="681"/>
      <c r="J24" s="104">
        <v>4.9220321102429692</v>
      </c>
      <c r="K24" s="104">
        <v>27.012199057638934</v>
      </c>
      <c r="L24" s="104">
        <v>16.084737194018167</v>
      </c>
      <c r="M24" s="681"/>
      <c r="N24" s="104">
        <v>64.637299823073079</v>
      </c>
      <c r="O24" s="104">
        <v>78.539146313627029</v>
      </c>
      <c r="P24" s="104">
        <v>71.566396650587066</v>
      </c>
      <c r="Q24" s="681"/>
      <c r="R24" s="104">
        <v>67.941730254682383</v>
      </c>
      <c r="S24" s="104">
        <v>84.617449664429529</v>
      </c>
      <c r="T24" s="104">
        <v>75.02422894931874</v>
      </c>
      <c r="U24" s="681"/>
      <c r="V24" s="104">
        <v>24.163829567729287</v>
      </c>
      <c r="W24" s="104">
        <v>36.236106176724356</v>
      </c>
      <c r="X24" s="104">
        <v>30.248919133259992</v>
      </c>
    </row>
    <row r="25" spans="1:24" s="72" customFormat="1" ht="12.75" customHeight="1" x14ac:dyDescent="0.2">
      <c r="A25" s="83" t="s">
        <v>163</v>
      </c>
      <c r="B25" s="105">
        <v>1.1223591549295775</v>
      </c>
      <c r="C25" s="105">
        <v>3.0128840436075324</v>
      </c>
      <c r="D25" s="104">
        <v>2.1170090728960265</v>
      </c>
      <c r="E25" s="681"/>
      <c r="F25" s="104">
        <v>1.8893387314439947</v>
      </c>
      <c r="G25" s="104">
        <v>10.332326283987916</v>
      </c>
      <c r="H25" s="104">
        <v>6.240852044470742</v>
      </c>
      <c r="I25" s="681"/>
      <c r="J25" s="103">
        <v>4.9389706807600353</v>
      </c>
      <c r="K25" s="103">
        <v>26.458764770373978</v>
      </c>
      <c r="L25" s="103">
        <v>15.873359742510523</v>
      </c>
      <c r="M25" s="681"/>
      <c r="N25" s="103">
        <v>65.809901673279285</v>
      </c>
      <c r="O25" s="103">
        <v>79.945753517545342</v>
      </c>
      <c r="P25" s="103">
        <v>72.939466484268124</v>
      </c>
      <c r="Q25" s="681"/>
      <c r="R25" s="103">
        <v>70.828331332533011</v>
      </c>
      <c r="S25" s="103">
        <v>86.675324675324674</v>
      </c>
      <c r="T25" s="103">
        <v>77.723779385171781</v>
      </c>
      <c r="U25" s="681"/>
      <c r="V25" s="103">
        <v>23.831073757867316</v>
      </c>
      <c r="W25" s="103">
        <v>36.128659547902572</v>
      </c>
      <c r="X25" s="103">
        <v>30.041787448706849</v>
      </c>
    </row>
    <row r="26" spans="1:24" s="72" customFormat="1" ht="12.75" customHeight="1" x14ac:dyDescent="0.2">
      <c r="A26" s="83" t="s">
        <v>164</v>
      </c>
      <c r="B26" s="105">
        <v>1.1255828911400545</v>
      </c>
      <c r="C26" s="105">
        <v>3.2108317214700191</v>
      </c>
      <c r="D26" s="104">
        <v>2.188226944762055</v>
      </c>
      <c r="E26" s="681"/>
      <c r="F26" s="104">
        <v>1.5378898322042134</v>
      </c>
      <c r="G26" s="104">
        <v>8.8767235425033899</v>
      </c>
      <c r="H26" s="104">
        <v>5.4108054108054109</v>
      </c>
      <c r="I26" s="681"/>
      <c r="J26" s="104">
        <v>5.1000480230510643</v>
      </c>
      <c r="K26" s="104">
        <v>27.449594295549545</v>
      </c>
      <c r="L26" s="104">
        <v>16.50279907795079</v>
      </c>
      <c r="M26" s="681"/>
      <c r="N26" s="104">
        <v>69.467863294352284</v>
      </c>
      <c r="O26" s="104">
        <v>81.502837268899881</v>
      </c>
      <c r="P26" s="104">
        <v>75.456574213234958</v>
      </c>
      <c r="Q26" s="681"/>
      <c r="R26" s="104">
        <v>71.155223575156043</v>
      </c>
      <c r="S26" s="104">
        <v>84.315656210437467</v>
      </c>
      <c r="T26" s="104">
        <v>76.697073806421045</v>
      </c>
      <c r="U26" s="681"/>
      <c r="V26" s="104">
        <v>22.679675267668863</v>
      </c>
      <c r="W26" s="104">
        <v>32.950410966144844</v>
      </c>
      <c r="X26" s="104">
        <v>27.884323494223317</v>
      </c>
    </row>
    <row r="27" spans="1:24" s="72" customFormat="1" ht="12.75" customHeight="1" x14ac:dyDescent="0.2">
      <c r="A27" s="83" t="s">
        <v>165</v>
      </c>
      <c r="B27" s="105">
        <v>0.86823888302240992</v>
      </c>
      <c r="C27" s="105">
        <v>2.8112449799196786</v>
      </c>
      <c r="D27" s="104">
        <v>1.9610862980645825</v>
      </c>
      <c r="E27" s="681"/>
      <c r="F27" s="104">
        <v>1.3936011090438145</v>
      </c>
      <c r="G27" s="104">
        <v>8.4170343252291993</v>
      </c>
      <c r="H27" s="104">
        <v>5.1743304699343105</v>
      </c>
      <c r="I27" s="681"/>
      <c r="J27" s="104">
        <v>5.1171577237927952</v>
      </c>
      <c r="K27" s="104">
        <v>23.645836642627952</v>
      </c>
      <c r="L27" s="104">
        <v>14.577453365774534</v>
      </c>
      <c r="M27" s="681"/>
      <c r="N27" s="104">
        <v>64.470536109880371</v>
      </c>
      <c r="O27" s="104">
        <v>80.244054511445611</v>
      </c>
      <c r="P27" s="104">
        <v>72.336975835110167</v>
      </c>
      <c r="Q27" s="681"/>
      <c r="R27" s="104">
        <v>67.130620985010708</v>
      </c>
      <c r="S27" s="104">
        <v>84.809960681520309</v>
      </c>
      <c r="T27" s="104">
        <v>74.664879356568363</v>
      </c>
      <c r="U27" s="681"/>
      <c r="V27" s="104">
        <v>24.146294630675786</v>
      </c>
      <c r="W27" s="104">
        <v>34.181055936291585</v>
      </c>
      <c r="X27" s="104">
        <v>29.299945434971757</v>
      </c>
    </row>
    <row r="28" spans="1:24" ht="14.25" customHeight="1" x14ac:dyDescent="0.2">
      <c r="A28" s="106" t="s">
        <v>13</v>
      </c>
      <c r="B28" s="107">
        <v>0.39389128298177972</v>
      </c>
      <c r="C28" s="107">
        <v>2.1781754415033898</v>
      </c>
      <c r="D28" s="108">
        <v>1.326520301967407</v>
      </c>
      <c r="E28" s="682"/>
      <c r="F28" s="108">
        <v>1.1933237459208113</v>
      </c>
      <c r="G28" s="108">
        <v>7.7528745151147787</v>
      </c>
      <c r="H28" s="108">
        <v>4.5648547178773988</v>
      </c>
      <c r="I28" s="682"/>
      <c r="J28" s="108">
        <v>4.1794187036514394</v>
      </c>
      <c r="K28" s="108">
        <v>23.356930606537318</v>
      </c>
      <c r="L28" s="108">
        <v>13.88864414667403</v>
      </c>
      <c r="M28" s="682"/>
      <c r="N28" s="108">
        <v>60.294789634301985</v>
      </c>
      <c r="O28" s="108">
        <v>73.716203588134348</v>
      </c>
      <c r="P28" s="108">
        <v>66.842825461237197</v>
      </c>
      <c r="Q28" s="682"/>
      <c r="R28" s="108">
        <v>68.864461750597201</v>
      </c>
      <c r="S28" s="108">
        <v>83.747040636210784</v>
      </c>
      <c r="T28" s="108">
        <v>75.133121366862582</v>
      </c>
      <c r="U28" s="682"/>
      <c r="V28" s="108">
        <v>19.227771148715828</v>
      </c>
      <c r="W28" s="108">
        <v>28.881141008255419</v>
      </c>
      <c r="X28" s="108">
        <v>24.061447331632923</v>
      </c>
    </row>
    <row r="29" spans="1:24" ht="12.75" customHeight="1" x14ac:dyDescent="0.2">
      <c r="A29" s="739" t="s">
        <v>610</v>
      </c>
      <c r="B29" s="739"/>
      <c r="C29" s="739"/>
      <c r="D29" s="739"/>
      <c r="E29" s="739"/>
      <c r="F29" s="739"/>
      <c r="G29" s="739"/>
      <c r="H29" s="739"/>
      <c r="I29" s="684"/>
      <c r="M29" s="684"/>
      <c r="Q29" s="684"/>
      <c r="U29" s="684"/>
    </row>
  </sheetData>
  <mergeCells count="7">
    <mergeCell ref="A29:H29"/>
    <mergeCell ref="N5:P5"/>
    <mergeCell ref="R5:T5"/>
    <mergeCell ref="V5:X5"/>
    <mergeCell ref="B5:D5"/>
    <mergeCell ref="F5:H5"/>
    <mergeCell ref="J5:L5"/>
  </mergeCells>
  <pageMargins left="0.70866141732283472" right="0.15748031496062992" top="0.98425196850393704" bottom="0.55118110236220474" header="0.51181102362204722" footer="0.51181102362204722"/>
  <pageSetup paperSize="9" scale="54" orientation="portrait" r:id="rId1"/>
  <headerFooter alignWithMargins="0">
    <oddHeader>&amp;R&amp;"Arial,Fet"KÖRKORT</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pageSetUpPr fitToPage="1"/>
  </sheetPr>
  <dimension ref="A1:F62"/>
  <sheetViews>
    <sheetView showGridLines="0" zoomScaleNormal="100" zoomScaleSheetLayoutView="100" workbookViewId="0">
      <selection activeCell="A28" sqref="A28"/>
    </sheetView>
  </sheetViews>
  <sheetFormatPr defaultRowHeight="13.2" x14ac:dyDescent="0.25"/>
  <cols>
    <col min="1" max="1" width="80.5546875" style="457" customWidth="1"/>
    <col min="2" max="2" width="3.6640625" style="457" customWidth="1"/>
    <col min="3" max="3" width="80.5546875" style="457" customWidth="1"/>
  </cols>
  <sheetData>
    <row r="1" spans="1:3" s="457" customFormat="1" ht="30" customHeight="1" x14ac:dyDescent="0.25">
      <c r="A1" s="704" t="s">
        <v>522</v>
      </c>
      <c r="B1" s="704"/>
      <c r="C1" s="704"/>
    </row>
    <row r="2" spans="1:3" ht="14.4" x14ac:dyDescent="0.3">
      <c r="A2" s="641"/>
      <c r="C2" s="674"/>
    </row>
    <row r="3" spans="1:3" ht="14.4" x14ac:dyDescent="0.3">
      <c r="A3" s="642" t="s">
        <v>351</v>
      </c>
      <c r="C3" s="675" t="s">
        <v>523</v>
      </c>
    </row>
    <row r="4" spans="1:3" ht="14.4" x14ac:dyDescent="0.3">
      <c r="A4" s="641" t="s">
        <v>352</v>
      </c>
      <c r="C4" s="674" t="s">
        <v>524</v>
      </c>
    </row>
    <row r="5" spans="1:3" ht="28.8" x14ac:dyDescent="0.3">
      <c r="A5" s="641" t="s">
        <v>525</v>
      </c>
      <c r="C5" s="674" t="s">
        <v>526</v>
      </c>
    </row>
    <row r="6" spans="1:3" ht="14.4" x14ac:dyDescent="0.3">
      <c r="A6" s="641"/>
      <c r="C6" s="641"/>
    </row>
    <row r="7" spans="1:3" ht="14.4" x14ac:dyDescent="0.3">
      <c r="A7" s="642" t="s">
        <v>376</v>
      </c>
      <c r="C7" s="674" t="s">
        <v>527</v>
      </c>
    </row>
    <row r="8" spans="1:3" ht="43.2" x14ac:dyDescent="0.3">
      <c r="A8" s="641" t="s">
        <v>528</v>
      </c>
      <c r="C8" s="641" t="s">
        <v>529</v>
      </c>
    </row>
    <row r="9" spans="1:3" ht="28.8" x14ac:dyDescent="0.3">
      <c r="A9" s="641" t="s">
        <v>530</v>
      </c>
      <c r="C9" s="674" t="s">
        <v>531</v>
      </c>
    </row>
    <row r="10" spans="1:3" ht="14.4" x14ac:dyDescent="0.3">
      <c r="A10" s="641"/>
      <c r="C10" s="674"/>
    </row>
    <row r="11" spans="1:3" ht="14.4" x14ac:dyDescent="0.3">
      <c r="A11" s="642" t="s">
        <v>348</v>
      </c>
      <c r="C11" s="675" t="s">
        <v>532</v>
      </c>
    </row>
    <row r="12" spans="1:3" ht="28.8" x14ac:dyDescent="0.3">
      <c r="A12" s="641" t="s">
        <v>349</v>
      </c>
      <c r="C12" s="674" t="s">
        <v>533</v>
      </c>
    </row>
    <row r="13" spans="1:3" ht="14.4" x14ac:dyDescent="0.3">
      <c r="A13" s="641"/>
      <c r="C13" s="674"/>
    </row>
    <row r="14" spans="1:3" ht="14.4" x14ac:dyDescent="0.3">
      <c r="A14" s="675" t="s">
        <v>350</v>
      </c>
      <c r="C14" s="675" t="s">
        <v>534</v>
      </c>
    </row>
    <row r="15" spans="1:3" ht="14.4" x14ac:dyDescent="0.3">
      <c r="A15" s="674" t="s">
        <v>535</v>
      </c>
      <c r="C15" s="674" t="s">
        <v>536</v>
      </c>
    </row>
    <row r="16" spans="1:3" ht="45" customHeight="1" x14ac:dyDescent="0.3">
      <c r="A16" s="674" t="s">
        <v>537</v>
      </c>
      <c r="C16" s="674" t="s">
        <v>538</v>
      </c>
    </row>
    <row r="17" spans="1:6" ht="14.4" x14ac:dyDescent="0.3">
      <c r="A17" s="641"/>
      <c r="C17" s="675"/>
    </row>
    <row r="18" spans="1:6" ht="14.4" x14ac:dyDescent="0.3">
      <c r="A18" s="642" t="s">
        <v>377</v>
      </c>
      <c r="C18" s="675" t="s">
        <v>539</v>
      </c>
    </row>
    <row r="19" spans="1:6" ht="43.2" x14ac:dyDescent="0.3">
      <c r="A19" s="641" t="s">
        <v>378</v>
      </c>
      <c r="C19" s="674" t="s">
        <v>540</v>
      </c>
    </row>
    <row r="20" spans="1:6" ht="14.4" x14ac:dyDescent="0.3">
      <c r="A20" s="641"/>
      <c r="C20" s="675"/>
    </row>
    <row r="21" spans="1:6" ht="14.4" x14ac:dyDescent="0.3">
      <c r="A21" s="642" t="s">
        <v>379</v>
      </c>
      <c r="C21" s="675" t="s">
        <v>541</v>
      </c>
    </row>
    <row r="22" spans="1:6" ht="14.4" x14ac:dyDescent="0.3">
      <c r="A22" s="641" t="s">
        <v>380</v>
      </c>
      <c r="C22" s="674" t="s">
        <v>542</v>
      </c>
      <c r="D22" s="70"/>
    </row>
    <row r="23" spans="1:6" ht="14.4" x14ac:dyDescent="0.3">
      <c r="A23" s="641"/>
      <c r="C23" s="674"/>
      <c r="D23" s="70"/>
    </row>
    <row r="24" spans="1:6" ht="14.4" x14ac:dyDescent="0.3">
      <c r="A24" s="643" t="s">
        <v>369</v>
      </c>
      <c r="C24" s="642" t="s">
        <v>543</v>
      </c>
    </row>
    <row r="25" spans="1:6" ht="43.2" x14ac:dyDescent="0.3">
      <c r="A25" s="641" t="s">
        <v>544</v>
      </c>
      <c r="C25" s="641" t="s">
        <v>545</v>
      </c>
    </row>
    <row r="26" spans="1:6" ht="14.4" x14ac:dyDescent="0.3">
      <c r="A26" s="641"/>
      <c r="C26" s="641"/>
    </row>
    <row r="27" spans="1:6" ht="14.4" x14ac:dyDescent="0.3">
      <c r="A27" s="642" t="s">
        <v>367</v>
      </c>
      <c r="C27" s="642" t="s">
        <v>546</v>
      </c>
    </row>
    <row r="28" spans="1:6" ht="43.2" x14ac:dyDescent="0.3">
      <c r="A28" s="641" t="s">
        <v>612</v>
      </c>
      <c r="C28" s="641" t="s">
        <v>547</v>
      </c>
    </row>
    <row r="29" spans="1:6" ht="28.8" x14ac:dyDescent="0.3">
      <c r="A29" s="641" t="s">
        <v>554</v>
      </c>
      <c r="C29" s="641" t="s">
        <v>549</v>
      </c>
      <c r="F29" s="644"/>
    </row>
    <row r="30" spans="1:6" ht="57.6" x14ac:dyDescent="0.3">
      <c r="A30" s="641" t="s">
        <v>555</v>
      </c>
      <c r="C30" s="641" t="s">
        <v>550</v>
      </c>
    </row>
    <row r="31" spans="1:6" ht="28.8" x14ac:dyDescent="0.3">
      <c r="A31" s="641" t="s">
        <v>556</v>
      </c>
      <c r="C31" s="641" t="s">
        <v>551</v>
      </c>
    </row>
    <row r="32" spans="1:6" ht="28.8" x14ac:dyDescent="0.3">
      <c r="A32" s="641" t="s">
        <v>368</v>
      </c>
      <c r="C32" s="641" t="s">
        <v>548</v>
      </c>
    </row>
    <row r="33" spans="1:3" ht="29.25" customHeight="1" x14ac:dyDescent="0.3">
      <c r="A33" s="641" t="s">
        <v>557</v>
      </c>
      <c r="C33" s="641" t="s">
        <v>552</v>
      </c>
    </row>
    <row r="34" spans="1:3" ht="28.8" x14ac:dyDescent="0.3">
      <c r="A34" s="641" t="s">
        <v>558</v>
      </c>
      <c r="C34" s="641" t="s">
        <v>553</v>
      </c>
    </row>
    <row r="35" spans="1:3" ht="14.4" x14ac:dyDescent="0.3">
      <c r="A35" s="641"/>
      <c r="C35" s="641"/>
    </row>
    <row r="36" spans="1:3" ht="14.4" x14ac:dyDescent="0.3">
      <c r="A36" s="642" t="s">
        <v>353</v>
      </c>
      <c r="B36"/>
      <c r="C36" s="642" t="s">
        <v>559</v>
      </c>
    </row>
    <row r="37" spans="1:3" ht="43.2" x14ac:dyDescent="0.3">
      <c r="A37" s="641" t="s">
        <v>354</v>
      </c>
      <c r="B37"/>
      <c r="C37" s="641" t="s">
        <v>560</v>
      </c>
    </row>
    <row r="38" spans="1:3" ht="14.4" x14ac:dyDescent="0.3">
      <c r="A38" s="641" t="s">
        <v>355</v>
      </c>
      <c r="B38"/>
      <c r="C38" s="641" t="s">
        <v>561</v>
      </c>
    </row>
    <row r="39" spans="1:3" ht="28.8" x14ac:dyDescent="0.3">
      <c r="A39" s="645" t="s">
        <v>356</v>
      </c>
      <c r="B39"/>
      <c r="C39" s="641" t="s">
        <v>562</v>
      </c>
    </row>
    <row r="40" spans="1:3" ht="28.8" x14ac:dyDescent="0.3">
      <c r="A40" s="645" t="s">
        <v>357</v>
      </c>
      <c r="B40"/>
      <c r="C40" s="641" t="s">
        <v>563</v>
      </c>
    </row>
    <row r="41" spans="1:3" ht="14.4" x14ac:dyDescent="0.3">
      <c r="A41" s="645" t="s">
        <v>358</v>
      </c>
      <c r="B41"/>
      <c r="C41" s="641" t="s">
        <v>564</v>
      </c>
    </row>
    <row r="42" spans="1:3" ht="45" customHeight="1" x14ac:dyDescent="0.3">
      <c r="A42" s="645" t="s">
        <v>359</v>
      </c>
      <c r="B42"/>
      <c r="C42" s="641" t="s">
        <v>565</v>
      </c>
    </row>
    <row r="43" spans="1:3" ht="43.2" x14ac:dyDescent="0.3">
      <c r="A43" s="645" t="s">
        <v>360</v>
      </c>
      <c r="B43"/>
      <c r="C43" s="641" t="s">
        <v>566</v>
      </c>
    </row>
    <row r="44" spans="1:3" ht="14.4" x14ac:dyDescent="0.3">
      <c r="A44" s="645" t="s">
        <v>361</v>
      </c>
      <c r="B44"/>
      <c r="C44" s="641" t="s">
        <v>567</v>
      </c>
    </row>
    <row r="45" spans="1:3" s="67" customFormat="1" ht="43.2" x14ac:dyDescent="0.3">
      <c r="A45" s="646" t="s">
        <v>515</v>
      </c>
      <c r="C45" s="677" t="s">
        <v>568</v>
      </c>
    </row>
    <row r="46" spans="1:3" ht="14.4" x14ac:dyDescent="0.3">
      <c r="A46" s="645" t="s">
        <v>569</v>
      </c>
      <c r="B46"/>
      <c r="C46" s="641" t="s">
        <v>570</v>
      </c>
    </row>
    <row r="47" spans="1:3" ht="14.4" x14ac:dyDescent="0.3">
      <c r="A47" s="641" t="s">
        <v>362</v>
      </c>
      <c r="B47"/>
      <c r="C47" s="641"/>
    </row>
    <row r="48" spans="1:3" ht="14.4" x14ac:dyDescent="0.3">
      <c r="A48" s="642" t="s">
        <v>363</v>
      </c>
      <c r="B48"/>
      <c r="C48" s="642" t="s">
        <v>571</v>
      </c>
    </row>
    <row r="49" spans="1:3" ht="43.2" x14ac:dyDescent="0.3">
      <c r="A49" s="641" t="s">
        <v>364</v>
      </c>
      <c r="B49"/>
      <c r="C49" s="641" t="s">
        <v>572</v>
      </c>
    </row>
    <row r="50" spans="1:3" ht="43.2" x14ac:dyDescent="0.3">
      <c r="A50" s="641" t="s">
        <v>365</v>
      </c>
      <c r="B50"/>
      <c r="C50" s="676" t="s">
        <v>573</v>
      </c>
    </row>
    <row r="51" spans="1:3" ht="43.2" x14ac:dyDescent="0.3">
      <c r="A51" s="641" t="s">
        <v>366</v>
      </c>
      <c r="B51"/>
      <c r="C51" s="641" t="s">
        <v>574</v>
      </c>
    </row>
    <row r="52" spans="1:3" x14ac:dyDescent="0.25">
      <c r="A52" s="647"/>
    </row>
    <row r="53" spans="1:3" ht="14.4" x14ac:dyDescent="0.3">
      <c r="A53" s="675" t="s">
        <v>577</v>
      </c>
      <c r="C53" s="675" t="s">
        <v>578</v>
      </c>
    </row>
    <row r="54" spans="1:3" ht="43.2" x14ac:dyDescent="0.3">
      <c r="A54" s="674" t="s">
        <v>579</v>
      </c>
      <c r="C54" s="674" t="s">
        <v>580</v>
      </c>
    </row>
    <row r="55" spans="1:3" ht="14.4" x14ac:dyDescent="0.3">
      <c r="A55" s="674"/>
      <c r="C55" s="674"/>
    </row>
    <row r="56" spans="1:3" ht="14.4" x14ac:dyDescent="0.3">
      <c r="A56" s="643" t="s">
        <v>303</v>
      </c>
      <c r="C56" s="643" t="s">
        <v>575</v>
      </c>
    </row>
    <row r="57" spans="1:3" ht="28.8" x14ac:dyDescent="0.3">
      <c r="A57" s="641" t="s">
        <v>581</v>
      </c>
      <c r="C57" s="641" t="s">
        <v>582</v>
      </c>
    </row>
    <row r="58" spans="1:3" ht="28.8" x14ac:dyDescent="0.3">
      <c r="A58" s="641" t="s">
        <v>387</v>
      </c>
      <c r="C58" s="641" t="s">
        <v>576</v>
      </c>
    </row>
    <row r="59" spans="1:3" x14ac:dyDescent="0.25">
      <c r="A59" s="647"/>
    </row>
    <row r="60" spans="1:3" x14ac:dyDescent="0.25">
      <c r="A60" s="647"/>
    </row>
    <row r="61" spans="1:3" x14ac:dyDescent="0.25">
      <c r="A61" s="647"/>
    </row>
    <row r="62" spans="1:3" x14ac:dyDescent="0.25">
      <c r="A62" s="647"/>
    </row>
  </sheetData>
  <mergeCells count="1">
    <mergeCell ref="A1:C1"/>
  </mergeCells>
  <pageMargins left="0.7" right="0.7" top="0.75" bottom="0.75" header="0.3" footer="0.3"/>
  <pageSetup paperSize="9" scale="88" fitToHeight="0"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876F3-AF44-4043-B7CE-169849408084}">
  <sheetPr codeName="Blad24">
    <pageSetUpPr fitToPage="1"/>
  </sheetPr>
  <dimension ref="A1:AH56"/>
  <sheetViews>
    <sheetView showGridLines="0" zoomScaleNormal="100" workbookViewId="0">
      <selection activeCell="M1" sqref="M1"/>
    </sheetView>
  </sheetViews>
  <sheetFormatPr defaultColWidth="9.33203125" defaultRowHeight="12.75" customHeight="1" x14ac:dyDescent="0.2"/>
  <cols>
    <col min="1" max="1" width="16.5546875" style="40" customWidth="1"/>
    <col min="2" max="2" width="10.5546875" style="40" customWidth="1"/>
    <col min="3" max="3" width="9.6640625" style="40" customWidth="1"/>
    <col min="4" max="4" width="2.6640625" style="40" customWidth="1"/>
    <col min="5" max="5" width="11.33203125" style="40" customWidth="1"/>
    <col min="6" max="6" width="9.33203125" style="40"/>
    <col min="7" max="7" width="1.5546875" style="40" customWidth="1"/>
    <col min="8" max="8" width="8.33203125" style="40" customWidth="1"/>
    <col min="9" max="9" width="9.33203125" style="40" customWidth="1"/>
    <col min="10" max="10" width="1.5546875" style="40" customWidth="1"/>
    <col min="11" max="11" width="6.33203125" style="40" customWidth="1"/>
    <col min="12" max="12" width="9.33203125" style="40"/>
    <col min="13" max="13" width="10.5546875" style="40" customWidth="1"/>
    <col min="14" max="16384" width="9.33203125" style="40"/>
  </cols>
  <sheetData>
    <row r="1" spans="1:34" ht="12.75" customHeight="1" x14ac:dyDescent="0.25">
      <c r="A1" s="13" t="s">
        <v>606</v>
      </c>
    </row>
    <row r="2" spans="1:34" ht="12.75" customHeight="1" x14ac:dyDescent="0.2">
      <c r="A2" s="33" t="s">
        <v>607</v>
      </c>
      <c r="B2" s="71"/>
      <c r="R2" s="72"/>
      <c r="S2" s="72"/>
      <c r="T2" s="72"/>
      <c r="U2" s="72"/>
      <c r="V2" s="72"/>
      <c r="W2" s="72"/>
      <c r="X2" s="72"/>
      <c r="Y2" s="72"/>
      <c r="Z2" s="72"/>
      <c r="AA2" s="72"/>
      <c r="AB2" s="72"/>
      <c r="AC2" s="72"/>
      <c r="AD2" s="72"/>
      <c r="AE2" s="72"/>
      <c r="AF2" s="72"/>
      <c r="AG2" s="72"/>
      <c r="AH2" s="72"/>
    </row>
    <row r="3" spans="1:34" ht="12.75" customHeight="1" x14ac:dyDescent="0.2">
      <c r="B3" s="73"/>
      <c r="C3" s="73"/>
      <c r="D3" s="73"/>
      <c r="E3" s="73"/>
      <c r="F3" s="73"/>
      <c r="G3" s="73"/>
      <c r="H3" s="73"/>
      <c r="I3" s="73"/>
      <c r="J3" s="73"/>
      <c r="K3" s="73"/>
      <c r="L3" s="73"/>
      <c r="M3" s="73"/>
      <c r="N3" s="73"/>
      <c r="O3" s="73"/>
      <c r="P3" s="73"/>
      <c r="R3" s="72"/>
      <c r="S3" s="72"/>
      <c r="T3" s="72"/>
      <c r="U3" s="72"/>
      <c r="V3" s="72"/>
      <c r="W3" s="72"/>
      <c r="X3" s="72"/>
      <c r="Y3" s="72"/>
      <c r="Z3" s="72"/>
      <c r="AA3" s="72"/>
      <c r="AB3" s="72"/>
      <c r="AC3" s="72"/>
      <c r="AD3" s="72"/>
      <c r="AE3" s="72"/>
      <c r="AF3" s="72"/>
      <c r="AG3" s="72"/>
      <c r="AH3" s="72"/>
    </row>
    <row r="4" spans="1:34" ht="12.75" customHeight="1" x14ac:dyDescent="0.2">
      <c r="A4" s="74" t="s">
        <v>95</v>
      </c>
      <c r="B4" s="708" t="s">
        <v>134</v>
      </c>
      <c r="C4" s="708"/>
      <c r="D4" s="708"/>
      <c r="E4" s="708"/>
      <c r="F4" s="708"/>
      <c r="G4" s="708"/>
      <c r="H4" s="708"/>
      <c r="I4" s="708"/>
      <c r="J4" s="74"/>
      <c r="K4" s="708" t="s">
        <v>135</v>
      </c>
      <c r="L4" s="708"/>
      <c r="M4" s="708"/>
      <c r="N4" s="708"/>
      <c r="O4" s="708"/>
      <c r="P4" s="708"/>
      <c r="R4" s="72"/>
      <c r="S4" s="72"/>
      <c r="T4" s="72"/>
      <c r="U4" s="72"/>
      <c r="V4" s="72"/>
      <c r="W4" s="72"/>
      <c r="X4" s="72"/>
      <c r="Y4" s="72"/>
      <c r="Z4" s="72"/>
      <c r="AA4" s="72"/>
      <c r="AB4" s="72"/>
      <c r="AC4" s="72"/>
      <c r="AD4" s="72"/>
      <c r="AE4" s="72"/>
      <c r="AF4" s="72"/>
      <c r="AG4" s="72"/>
      <c r="AH4" s="72"/>
    </row>
    <row r="5" spans="1:34" ht="12.75" customHeight="1" x14ac:dyDescent="0.25">
      <c r="B5" s="708" t="s">
        <v>104</v>
      </c>
      <c r="C5" s="708"/>
      <c r="D5" s="708"/>
      <c r="E5" s="708"/>
      <c r="F5" s="708"/>
      <c r="G5" s="708"/>
      <c r="H5" s="708"/>
      <c r="I5" s="41" t="s">
        <v>13</v>
      </c>
      <c r="J5" s="41"/>
      <c r="K5" s="708" t="s">
        <v>104</v>
      </c>
      <c r="L5" s="708"/>
      <c r="M5" s="708"/>
      <c r="N5" s="708"/>
      <c r="O5" s="708"/>
      <c r="P5" s="41" t="s">
        <v>13</v>
      </c>
      <c r="Q5"/>
      <c r="R5"/>
      <c r="S5"/>
      <c r="T5" s="72"/>
      <c r="U5" s="72"/>
      <c r="V5" s="72"/>
      <c r="W5" s="72"/>
      <c r="X5" s="72"/>
      <c r="Y5" s="72"/>
      <c r="Z5" s="72"/>
      <c r="AA5" s="72"/>
      <c r="AB5" s="72"/>
      <c r="AC5" s="72"/>
      <c r="AD5" s="72"/>
      <c r="AE5" s="72"/>
      <c r="AF5" s="72"/>
      <c r="AG5" s="72"/>
      <c r="AH5" s="72"/>
    </row>
    <row r="6" spans="1:34" s="76" customFormat="1" ht="12.75" customHeight="1" x14ac:dyDescent="0.25">
      <c r="A6" s="75"/>
      <c r="B6" s="20" t="s">
        <v>269</v>
      </c>
      <c r="C6" s="20" t="s">
        <v>270</v>
      </c>
      <c r="D6" s="20"/>
      <c r="E6" s="20" t="s">
        <v>271</v>
      </c>
      <c r="F6" s="20" t="s">
        <v>272</v>
      </c>
      <c r="G6" s="20"/>
      <c r="H6" s="20" t="s">
        <v>273</v>
      </c>
      <c r="I6" s="20"/>
      <c r="J6" s="20"/>
      <c r="K6" s="20" t="s">
        <v>269</v>
      </c>
      <c r="L6" s="20" t="s">
        <v>270</v>
      </c>
      <c r="M6" s="20" t="s">
        <v>271</v>
      </c>
      <c r="N6" s="20" t="s">
        <v>272</v>
      </c>
      <c r="O6" s="20" t="s">
        <v>273</v>
      </c>
      <c r="P6" s="20"/>
      <c r="Q6"/>
      <c r="R6"/>
      <c r="S6"/>
      <c r="T6" s="72"/>
      <c r="U6" s="72"/>
      <c r="V6" s="72"/>
      <c r="W6" s="72"/>
      <c r="X6" s="72"/>
      <c r="Y6" s="72"/>
      <c r="Z6" s="72"/>
      <c r="AA6" s="72"/>
      <c r="AB6" s="72"/>
      <c r="AC6" s="72"/>
      <c r="AD6" s="72"/>
      <c r="AE6" s="72"/>
      <c r="AF6" s="72"/>
      <c r="AG6" s="72"/>
      <c r="AH6" s="72"/>
    </row>
    <row r="7" spans="1:34" s="72" customFormat="1" ht="12.75" customHeight="1" x14ac:dyDescent="0.25">
      <c r="A7" s="77" t="s">
        <v>145</v>
      </c>
      <c r="B7" s="78">
        <v>909</v>
      </c>
      <c r="C7" s="78">
        <v>14846</v>
      </c>
      <c r="D7" s="78"/>
      <c r="E7" s="78">
        <v>31302</v>
      </c>
      <c r="F7" s="78">
        <v>14032</v>
      </c>
      <c r="G7" s="78"/>
      <c r="H7" s="78">
        <v>879</v>
      </c>
      <c r="I7" s="79">
        <f>SUM(B7:H7)</f>
        <v>61968</v>
      </c>
      <c r="J7" s="79"/>
      <c r="K7" s="79">
        <v>25</v>
      </c>
      <c r="L7" s="80">
        <v>3920</v>
      </c>
      <c r="M7" s="80">
        <v>14526</v>
      </c>
      <c r="N7" s="78">
        <v>5815</v>
      </c>
      <c r="O7" s="81">
        <v>248</v>
      </c>
      <c r="P7" s="80">
        <f>SUM(K7:O7)</f>
        <v>24534</v>
      </c>
      <c r="Q7" s="82"/>
      <c r="R7"/>
      <c r="S7"/>
    </row>
    <row r="8" spans="1:34" s="72" customFormat="1" ht="12.75" customHeight="1" x14ac:dyDescent="0.25">
      <c r="A8" s="83" t="s">
        <v>146</v>
      </c>
      <c r="B8" s="84">
        <v>483</v>
      </c>
      <c r="C8" s="84">
        <v>4490</v>
      </c>
      <c r="D8" s="84"/>
      <c r="E8" s="84">
        <v>7157</v>
      </c>
      <c r="F8" s="84">
        <v>3542</v>
      </c>
      <c r="G8" s="84"/>
      <c r="H8" s="84">
        <v>174</v>
      </c>
      <c r="I8" s="79">
        <f t="shared" ref="I8:I27" si="0">SUM(B8:H8)</f>
        <v>15846</v>
      </c>
      <c r="J8" s="84"/>
      <c r="K8" s="84">
        <v>2</v>
      </c>
      <c r="L8" s="80">
        <v>762</v>
      </c>
      <c r="M8" s="80">
        <v>2829</v>
      </c>
      <c r="N8" s="84">
        <v>1368</v>
      </c>
      <c r="O8" s="80">
        <v>56</v>
      </c>
      <c r="P8" s="80">
        <f t="shared" ref="P8:P27" si="1">SUM(K8:O8)</f>
        <v>5017</v>
      </c>
      <c r="Q8" s="82"/>
      <c r="R8"/>
      <c r="S8"/>
    </row>
    <row r="9" spans="1:34" s="72" customFormat="1" ht="12.75" customHeight="1" x14ac:dyDescent="0.25">
      <c r="A9" s="83" t="s">
        <v>147</v>
      </c>
      <c r="B9" s="80">
        <v>386</v>
      </c>
      <c r="C9" s="80">
        <v>3383</v>
      </c>
      <c r="D9" s="80"/>
      <c r="E9" s="80">
        <v>5867</v>
      </c>
      <c r="F9" s="80">
        <v>2883</v>
      </c>
      <c r="G9" s="80"/>
      <c r="H9" s="80">
        <v>180</v>
      </c>
      <c r="I9" s="79">
        <f t="shared" si="0"/>
        <v>12699</v>
      </c>
      <c r="J9" s="80"/>
      <c r="K9" s="56">
        <v>1</v>
      </c>
      <c r="L9" s="80">
        <v>629</v>
      </c>
      <c r="M9" s="80">
        <v>2328</v>
      </c>
      <c r="N9" s="80">
        <v>1062</v>
      </c>
      <c r="O9" s="80">
        <v>54</v>
      </c>
      <c r="P9" s="80">
        <f t="shared" si="1"/>
        <v>4074</v>
      </c>
      <c r="Q9" s="82"/>
      <c r="R9"/>
      <c r="S9"/>
    </row>
    <row r="10" spans="1:34" s="72" customFormat="1" ht="12.75" customHeight="1" x14ac:dyDescent="0.25">
      <c r="A10" s="83" t="s">
        <v>148</v>
      </c>
      <c r="B10" s="80">
        <v>532</v>
      </c>
      <c r="C10" s="80">
        <v>4738</v>
      </c>
      <c r="D10" s="80"/>
      <c r="E10" s="80">
        <v>8366</v>
      </c>
      <c r="F10" s="80">
        <v>3576</v>
      </c>
      <c r="G10" s="80"/>
      <c r="H10" s="80">
        <v>203</v>
      </c>
      <c r="I10" s="79">
        <f t="shared" si="0"/>
        <v>17415</v>
      </c>
      <c r="J10" s="80"/>
      <c r="K10" s="80">
        <v>15</v>
      </c>
      <c r="L10" s="80">
        <v>717</v>
      </c>
      <c r="M10" s="80">
        <v>3929</v>
      </c>
      <c r="N10" s="80">
        <v>1595</v>
      </c>
      <c r="O10" s="80">
        <v>82</v>
      </c>
      <c r="P10" s="80">
        <f t="shared" si="1"/>
        <v>6338</v>
      </c>
      <c r="Q10" s="82"/>
      <c r="R10"/>
      <c r="S10"/>
    </row>
    <row r="11" spans="1:34" s="72" customFormat="1" ht="12.75" customHeight="1" x14ac:dyDescent="0.25">
      <c r="A11" s="83" t="s">
        <v>149</v>
      </c>
      <c r="B11" s="80">
        <v>554</v>
      </c>
      <c r="C11" s="80">
        <v>5388</v>
      </c>
      <c r="D11" s="80"/>
      <c r="E11" s="80">
        <v>7774</v>
      </c>
      <c r="F11" s="80">
        <v>3733</v>
      </c>
      <c r="G11" s="80"/>
      <c r="H11" s="80">
        <v>192</v>
      </c>
      <c r="I11" s="79">
        <f t="shared" si="0"/>
        <v>17641</v>
      </c>
      <c r="J11" s="80"/>
      <c r="K11" s="80">
        <v>7</v>
      </c>
      <c r="L11" s="80">
        <v>625</v>
      </c>
      <c r="M11" s="80">
        <v>3332</v>
      </c>
      <c r="N11" s="80">
        <v>1672</v>
      </c>
      <c r="O11" s="80">
        <v>73</v>
      </c>
      <c r="P11" s="80">
        <f t="shared" si="1"/>
        <v>5709</v>
      </c>
      <c r="Q11" s="82"/>
      <c r="R11"/>
      <c r="S11"/>
    </row>
    <row r="12" spans="1:34" s="72" customFormat="1" ht="12.75" customHeight="1" x14ac:dyDescent="0.25">
      <c r="A12" s="83" t="s">
        <v>150</v>
      </c>
      <c r="B12" s="80">
        <v>308</v>
      </c>
      <c r="C12" s="80">
        <v>2693</v>
      </c>
      <c r="D12" s="80"/>
      <c r="E12" s="80">
        <v>4241</v>
      </c>
      <c r="F12" s="80">
        <v>1905</v>
      </c>
      <c r="G12" s="80"/>
      <c r="H12" s="80">
        <v>111</v>
      </c>
      <c r="I12" s="79">
        <f t="shared" si="0"/>
        <v>9258</v>
      </c>
      <c r="J12" s="80"/>
      <c r="K12" s="80">
        <v>3</v>
      </c>
      <c r="L12" s="80">
        <v>370</v>
      </c>
      <c r="M12" s="80">
        <v>1631</v>
      </c>
      <c r="N12" s="80">
        <v>784</v>
      </c>
      <c r="O12" s="80">
        <v>26</v>
      </c>
      <c r="P12" s="80">
        <f t="shared" si="1"/>
        <v>2814</v>
      </c>
      <c r="Q12" s="82"/>
      <c r="R12"/>
      <c r="S12"/>
    </row>
    <row r="13" spans="1:34" s="72" customFormat="1" ht="12.75" customHeight="1" x14ac:dyDescent="0.25">
      <c r="A13" s="83" t="s">
        <v>151</v>
      </c>
      <c r="B13" s="80">
        <v>553</v>
      </c>
      <c r="C13" s="80">
        <v>3320</v>
      </c>
      <c r="D13" s="80"/>
      <c r="E13" s="80">
        <v>5358</v>
      </c>
      <c r="F13" s="80">
        <v>2760</v>
      </c>
      <c r="G13" s="80"/>
      <c r="H13" s="80">
        <v>151</v>
      </c>
      <c r="I13" s="79">
        <f t="shared" si="0"/>
        <v>12142</v>
      </c>
      <c r="J13" s="80"/>
      <c r="K13" s="80">
        <v>1</v>
      </c>
      <c r="L13" s="80">
        <v>425</v>
      </c>
      <c r="M13" s="80">
        <v>2269</v>
      </c>
      <c r="N13" s="80">
        <v>1158</v>
      </c>
      <c r="O13" s="80">
        <v>50</v>
      </c>
      <c r="P13" s="80">
        <f t="shared" si="1"/>
        <v>3903</v>
      </c>
      <c r="Q13" s="82"/>
      <c r="R13"/>
      <c r="S13"/>
    </row>
    <row r="14" spans="1:34" s="72" customFormat="1" ht="12.75" customHeight="1" x14ac:dyDescent="0.25">
      <c r="A14" s="83" t="s">
        <v>152</v>
      </c>
      <c r="B14" s="80">
        <v>66</v>
      </c>
      <c r="C14" s="80">
        <v>831</v>
      </c>
      <c r="D14" s="80"/>
      <c r="E14" s="80">
        <v>1588</v>
      </c>
      <c r="F14" s="80">
        <v>887</v>
      </c>
      <c r="G14" s="80"/>
      <c r="H14" s="80">
        <v>58</v>
      </c>
      <c r="I14" s="79">
        <f t="shared" si="0"/>
        <v>3430</v>
      </c>
      <c r="J14" s="80"/>
      <c r="K14" s="80">
        <v>1</v>
      </c>
      <c r="L14" s="80">
        <v>61</v>
      </c>
      <c r="M14" s="80">
        <v>626</v>
      </c>
      <c r="N14" s="80">
        <v>380</v>
      </c>
      <c r="O14" s="80">
        <v>20</v>
      </c>
      <c r="P14" s="80">
        <f t="shared" si="1"/>
        <v>1088</v>
      </c>
      <c r="Q14" s="82"/>
      <c r="R14"/>
      <c r="S14"/>
    </row>
    <row r="15" spans="1:34" s="72" customFormat="1" ht="12.75" customHeight="1" x14ac:dyDescent="0.25">
      <c r="A15" s="83" t="s">
        <v>153</v>
      </c>
      <c r="B15" s="80">
        <v>193</v>
      </c>
      <c r="C15" s="80">
        <v>2018</v>
      </c>
      <c r="D15" s="80"/>
      <c r="E15" s="80">
        <v>3429</v>
      </c>
      <c r="F15" s="80">
        <v>1546</v>
      </c>
      <c r="G15" s="80"/>
      <c r="H15" s="80">
        <v>96</v>
      </c>
      <c r="I15" s="79">
        <f t="shared" si="0"/>
        <v>7282</v>
      </c>
      <c r="J15" s="80"/>
      <c r="K15" s="80">
        <v>1</v>
      </c>
      <c r="L15" s="80">
        <v>204</v>
      </c>
      <c r="M15" s="80">
        <v>1280</v>
      </c>
      <c r="N15" s="80">
        <v>589</v>
      </c>
      <c r="O15" s="80">
        <v>28</v>
      </c>
      <c r="P15" s="80">
        <f t="shared" si="1"/>
        <v>2102</v>
      </c>
      <c r="Q15" s="82"/>
      <c r="R15"/>
      <c r="S15"/>
    </row>
    <row r="16" spans="1:34" s="72" customFormat="1" ht="12.75" customHeight="1" x14ac:dyDescent="0.25">
      <c r="A16" s="83" t="s">
        <v>154</v>
      </c>
      <c r="B16" s="80">
        <v>1434</v>
      </c>
      <c r="C16" s="80">
        <v>13139</v>
      </c>
      <c r="D16" s="80"/>
      <c r="E16" s="80">
        <v>23483</v>
      </c>
      <c r="F16" s="80">
        <v>9821</v>
      </c>
      <c r="G16" s="80"/>
      <c r="H16" s="80">
        <v>570</v>
      </c>
      <c r="I16" s="79">
        <f t="shared" si="0"/>
        <v>48447</v>
      </c>
      <c r="J16" s="80"/>
      <c r="K16" s="80">
        <v>22</v>
      </c>
      <c r="L16" s="80">
        <v>2045</v>
      </c>
      <c r="M16" s="80">
        <v>9600</v>
      </c>
      <c r="N16" s="80">
        <v>3792</v>
      </c>
      <c r="O16" s="80">
        <v>191</v>
      </c>
      <c r="P16" s="80">
        <f t="shared" si="1"/>
        <v>15650</v>
      </c>
      <c r="Q16" s="82"/>
      <c r="R16"/>
      <c r="S16"/>
    </row>
    <row r="17" spans="1:34" s="72" customFormat="1" ht="12.75" customHeight="1" x14ac:dyDescent="0.25">
      <c r="A17" s="83" t="s">
        <v>155</v>
      </c>
      <c r="B17" s="80">
        <v>400</v>
      </c>
      <c r="C17" s="80">
        <v>3987</v>
      </c>
      <c r="D17" s="80"/>
      <c r="E17" s="80">
        <v>8168</v>
      </c>
      <c r="F17" s="80">
        <v>4422</v>
      </c>
      <c r="G17" s="80"/>
      <c r="H17" s="80">
        <v>286</v>
      </c>
      <c r="I17" s="79">
        <f t="shared" si="0"/>
        <v>17263</v>
      </c>
      <c r="J17" s="80"/>
      <c r="K17" s="80">
        <v>4</v>
      </c>
      <c r="L17" s="80">
        <v>462</v>
      </c>
      <c r="M17" s="80">
        <v>2776</v>
      </c>
      <c r="N17" s="80">
        <v>1593</v>
      </c>
      <c r="O17" s="80">
        <v>112</v>
      </c>
      <c r="P17" s="80">
        <f t="shared" si="1"/>
        <v>4947</v>
      </c>
      <c r="Q17" s="82"/>
      <c r="R17"/>
      <c r="S17"/>
    </row>
    <row r="18" spans="1:34" s="72" customFormat="1" ht="12.75" customHeight="1" x14ac:dyDescent="0.25">
      <c r="A18" s="83" t="s">
        <v>156</v>
      </c>
      <c r="B18" s="80">
        <v>1751</v>
      </c>
      <c r="C18" s="80">
        <v>18636</v>
      </c>
      <c r="D18" s="80"/>
      <c r="E18" s="80">
        <v>34510</v>
      </c>
      <c r="F18" s="80">
        <v>17799</v>
      </c>
      <c r="G18" s="80"/>
      <c r="H18" s="80">
        <v>1122</v>
      </c>
      <c r="I18" s="79">
        <f t="shared" si="0"/>
        <v>73818</v>
      </c>
      <c r="J18" s="80"/>
      <c r="K18" s="80">
        <v>12</v>
      </c>
      <c r="L18" s="80">
        <v>3019</v>
      </c>
      <c r="M18" s="80">
        <v>13465</v>
      </c>
      <c r="N18" s="80">
        <v>6547</v>
      </c>
      <c r="O18" s="80">
        <v>378</v>
      </c>
      <c r="P18" s="80">
        <f t="shared" si="1"/>
        <v>23421</v>
      </c>
      <c r="Q18" s="82"/>
      <c r="R18"/>
      <c r="S18"/>
    </row>
    <row r="19" spans="1:34" s="72" customFormat="1" ht="12.75" customHeight="1" x14ac:dyDescent="0.25">
      <c r="A19" s="83" t="s">
        <v>157</v>
      </c>
      <c r="B19" s="80">
        <v>507</v>
      </c>
      <c r="C19" s="80">
        <v>3876</v>
      </c>
      <c r="D19" s="80"/>
      <c r="E19" s="80">
        <v>6895</v>
      </c>
      <c r="F19" s="80">
        <v>3582</v>
      </c>
      <c r="G19" s="80"/>
      <c r="H19" s="80">
        <v>224</v>
      </c>
      <c r="I19" s="79">
        <f t="shared" si="0"/>
        <v>15084</v>
      </c>
      <c r="J19" s="80"/>
      <c r="K19" s="80">
        <v>2</v>
      </c>
      <c r="L19" s="80">
        <v>413</v>
      </c>
      <c r="M19" s="80">
        <v>2651</v>
      </c>
      <c r="N19" s="80">
        <v>1388</v>
      </c>
      <c r="O19" s="80">
        <v>87</v>
      </c>
      <c r="P19" s="80">
        <f t="shared" si="1"/>
        <v>4541</v>
      </c>
      <c r="Q19" s="82"/>
      <c r="R19"/>
      <c r="S19"/>
    </row>
    <row r="20" spans="1:34" s="72" customFormat="1" ht="12.75" customHeight="1" x14ac:dyDescent="0.25">
      <c r="A20" s="83" t="s">
        <v>158</v>
      </c>
      <c r="B20" s="80">
        <v>515</v>
      </c>
      <c r="C20" s="80">
        <v>3735</v>
      </c>
      <c r="D20" s="80"/>
      <c r="E20" s="80">
        <v>5826</v>
      </c>
      <c r="F20" s="80">
        <v>2618</v>
      </c>
      <c r="G20" s="80"/>
      <c r="H20" s="80">
        <v>180</v>
      </c>
      <c r="I20" s="79">
        <f t="shared" si="0"/>
        <v>12874</v>
      </c>
      <c r="J20" s="80"/>
      <c r="K20" s="80">
        <v>6</v>
      </c>
      <c r="L20" s="80">
        <v>523</v>
      </c>
      <c r="M20" s="80">
        <v>2533</v>
      </c>
      <c r="N20" s="80">
        <v>1169</v>
      </c>
      <c r="O20" s="80">
        <v>78</v>
      </c>
      <c r="P20" s="80">
        <f t="shared" si="1"/>
        <v>4309</v>
      </c>
      <c r="Q20" s="82"/>
      <c r="R20"/>
      <c r="S20"/>
    </row>
    <row r="21" spans="1:34" s="72" customFormat="1" ht="12.75" customHeight="1" x14ac:dyDescent="0.25">
      <c r="A21" s="83" t="s">
        <v>159</v>
      </c>
      <c r="B21" s="80">
        <v>311</v>
      </c>
      <c r="C21" s="80">
        <v>2894</v>
      </c>
      <c r="D21" s="80"/>
      <c r="E21" s="80">
        <v>4988</v>
      </c>
      <c r="F21" s="80">
        <v>2405</v>
      </c>
      <c r="G21" s="80"/>
      <c r="H21" s="80">
        <v>139</v>
      </c>
      <c r="I21" s="79">
        <f t="shared" si="0"/>
        <v>10737</v>
      </c>
      <c r="J21" s="80"/>
      <c r="K21" s="80">
        <v>2</v>
      </c>
      <c r="L21" s="80">
        <v>530</v>
      </c>
      <c r="M21" s="80">
        <v>1860</v>
      </c>
      <c r="N21" s="80">
        <v>870</v>
      </c>
      <c r="O21" s="80">
        <v>51</v>
      </c>
      <c r="P21" s="80">
        <f t="shared" si="1"/>
        <v>3313</v>
      </c>
      <c r="Q21" s="82"/>
      <c r="R21"/>
      <c r="S21"/>
    </row>
    <row r="22" spans="1:34" s="72" customFormat="1" ht="12.75" customHeight="1" x14ac:dyDescent="0.25">
      <c r="A22" s="83" t="s">
        <v>160</v>
      </c>
      <c r="B22" s="80">
        <v>593</v>
      </c>
      <c r="C22" s="80">
        <v>4272</v>
      </c>
      <c r="D22" s="80"/>
      <c r="E22" s="80">
        <v>7351</v>
      </c>
      <c r="F22" s="80">
        <v>3982</v>
      </c>
      <c r="G22" s="80"/>
      <c r="H22" s="80">
        <v>243</v>
      </c>
      <c r="I22" s="79">
        <f t="shared" si="0"/>
        <v>16441</v>
      </c>
      <c r="J22" s="80"/>
      <c r="K22" s="92" t="s">
        <v>319</v>
      </c>
      <c r="L22" s="80">
        <v>443</v>
      </c>
      <c r="M22" s="80">
        <v>2618</v>
      </c>
      <c r="N22" s="80">
        <v>1513</v>
      </c>
      <c r="O22" s="80">
        <v>82</v>
      </c>
      <c r="P22" s="80">
        <f t="shared" si="1"/>
        <v>4656</v>
      </c>
      <c r="Q22" s="82"/>
      <c r="R22"/>
      <c r="S22"/>
    </row>
    <row r="23" spans="1:34" s="72" customFormat="1" ht="12.75" customHeight="1" x14ac:dyDescent="0.25">
      <c r="A23" s="83" t="s">
        <v>161</v>
      </c>
      <c r="B23" s="80">
        <v>556</v>
      </c>
      <c r="C23" s="80">
        <v>4030</v>
      </c>
      <c r="D23" s="80"/>
      <c r="E23" s="80">
        <v>7019</v>
      </c>
      <c r="F23" s="80">
        <v>3504</v>
      </c>
      <c r="G23" s="80"/>
      <c r="H23" s="80">
        <v>174</v>
      </c>
      <c r="I23" s="79">
        <f t="shared" si="0"/>
        <v>15283</v>
      </c>
      <c r="J23" s="80"/>
      <c r="K23" s="80">
        <v>1</v>
      </c>
      <c r="L23" s="80">
        <v>529</v>
      </c>
      <c r="M23" s="80">
        <v>2253</v>
      </c>
      <c r="N23" s="80">
        <v>1208</v>
      </c>
      <c r="O23" s="80">
        <v>69</v>
      </c>
      <c r="P23" s="80">
        <f t="shared" si="1"/>
        <v>4060</v>
      </c>
      <c r="Q23" s="82"/>
      <c r="R23"/>
      <c r="S23"/>
    </row>
    <row r="24" spans="1:34" s="72" customFormat="1" ht="12.75" customHeight="1" x14ac:dyDescent="0.25">
      <c r="A24" s="83" t="s">
        <v>162</v>
      </c>
      <c r="B24" s="80">
        <v>544</v>
      </c>
      <c r="C24" s="80">
        <v>3948</v>
      </c>
      <c r="D24" s="80"/>
      <c r="E24" s="80">
        <v>6533</v>
      </c>
      <c r="F24" s="80">
        <v>3166</v>
      </c>
      <c r="G24" s="80"/>
      <c r="H24" s="80">
        <v>169</v>
      </c>
      <c r="I24" s="79">
        <f t="shared" si="0"/>
        <v>14360</v>
      </c>
      <c r="J24" s="80"/>
      <c r="K24" s="80">
        <v>1</v>
      </c>
      <c r="L24" s="80">
        <v>309</v>
      </c>
      <c r="M24" s="80">
        <v>1989</v>
      </c>
      <c r="N24" s="80">
        <v>941</v>
      </c>
      <c r="O24" s="80">
        <v>55</v>
      </c>
      <c r="P24" s="80">
        <f t="shared" si="1"/>
        <v>3295</v>
      </c>
      <c r="Q24" s="82"/>
      <c r="R24"/>
      <c r="S24"/>
    </row>
    <row r="25" spans="1:34" s="72" customFormat="1" ht="12.75" customHeight="1" x14ac:dyDescent="0.25">
      <c r="A25" s="83" t="s">
        <v>163</v>
      </c>
      <c r="B25" s="80">
        <v>372</v>
      </c>
      <c r="C25" s="80">
        <v>2348</v>
      </c>
      <c r="D25" s="80"/>
      <c r="E25" s="80">
        <v>3902</v>
      </c>
      <c r="F25" s="80">
        <v>1940</v>
      </c>
      <c r="G25" s="80"/>
      <c r="H25" s="80">
        <v>125</v>
      </c>
      <c r="I25" s="79">
        <f t="shared" si="0"/>
        <v>8687</v>
      </c>
      <c r="J25" s="80"/>
      <c r="K25" s="80">
        <v>2</v>
      </c>
      <c r="L25" s="80">
        <v>265</v>
      </c>
      <c r="M25" s="80">
        <v>1352</v>
      </c>
      <c r="N25" s="80">
        <v>724</v>
      </c>
      <c r="O25" s="80">
        <v>41</v>
      </c>
      <c r="P25" s="80">
        <f t="shared" si="1"/>
        <v>2384</v>
      </c>
      <c r="Q25" s="82"/>
      <c r="R25"/>
      <c r="S25"/>
    </row>
    <row r="26" spans="1:34" s="72" customFormat="1" ht="12.75" customHeight="1" x14ac:dyDescent="0.25">
      <c r="A26" s="83" t="s">
        <v>164</v>
      </c>
      <c r="B26" s="80">
        <v>704</v>
      </c>
      <c r="C26" s="80">
        <v>4680</v>
      </c>
      <c r="D26" s="80"/>
      <c r="E26" s="80">
        <v>6681</v>
      </c>
      <c r="F26" s="80">
        <v>2784</v>
      </c>
      <c r="G26" s="80"/>
      <c r="H26" s="80">
        <v>136</v>
      </c>
      <c r="I26" s="79">
        <f t="shared" si="0"/>
        <v>14985</v>
      </c>
      <c r="J26" s="80"/>
      <c r="K26" s="80">
        <v>22</v>
      </c>
      <c r="L26" s="80">
        <v>607</v>
      </c>
      <c r="M26" s="80">
        <v>2639</v>
      </c>
      <c r="N26" s="80">
        <v>1139</v>
      </c>
      <c r="O26" s="80">
        <v>53</v>
      </c>
      <c r="P26" s="80">
        <f t="shared" si="1"/>
        <v>4460</v>
      </c>
      <c r="Q26" s="82"/>
      <c r="R26"/>
      <c r="S26"/>
    </row>
    <row r="27" spans="1:34" s="72" customFormat="1" ht="12.75" customHeight="1" x14ac:dyDescent="0.25">
      <c r="A27" s="83" t="s">
        <v>165</v>
      </c>
      <c r="B27" s="80">
        <v>709</v>
      </c>
      <c r="C27" s="80">
        <v>5342</v>
      </c>
      <c r="D27" s="80"/>
      <c r="E27" s="80">
        <v>7954</v>
      </c>
      <c r="F27" s="80">
        <v>3712</v>
      </c>
      <c r="G27" s="80"/>
      <c r="H27" s="80">
        <v>179</v>
      </c>
      <c r="I27" s="79">
        <f t="shared" si="0"/>
        <v>17896</v>
      </c>
      <c r="J27" s="80"/>
      <c r="K27" s="80">
        <v>4</v>
      </c>
      <c r="L27" s="80">
        <v>386</v>
      </c>
      <c r="M27" s="80">
        <v>2690</v>
      </c>
      <c r="N27" s="80">
        <v>1342</v>
      </c>
      <c r="O27" s="80">
        <v>64</v>
      </c>
      <c r="P27" s="80">
        <f t="shared" si="1"/>
        <v>4486</v>
      </c>
      <c r="Q27" s="82"/>
      <c r="R27"/>
      <c r="S27"/>
    </row>
    <row r="28" spans="1:34" s="65" customFormat="1" ht="12.75" customHeight="1" x14ac:dyDescent="0.25">
      <c r="A28" s="85" t="s">
        <v>13</v>
      </c>
      <c r="B28" s="85">
        <f>SUM(B7:B27)</f>
        <v>12380</v>
      </c>
      <c r="C28" s="85">
        <f t="shared" ref="C28:I28" si="2">SUM(C7:C27)</f>
        <v>112594</v>
      </c>
      <c r="D28" s="85"/>
      <c r="E28" s="85">
        <f t="shared" si="2"/>
        <v>198392</v>
      </c>
      <c r="F28" s="85">
        <f t="shared" si="2"/>
        <v>94599</v>
      </c>
      <c r="G28" s="85"/>
      <c r="H28" s="85">
        <f t="shared" si="2"/>
        <v>5591</v>
      </c>
      <c r="I28" s="85">
        <f t="shared" si="2"/>
        <v>423556</v>
      </c>
      <c r="J28" s="85"/>
      <c r="K28" s="85">
        <f>SUM(K7:K27)</f>
        <v>134</v>
      </c>
      <c r="L28" s="85">
        <f t="shared" ref="L28:P28" si="3">SUM(L7:L27)</f>
        <v>17244</v>
      </c>
      <c r="M28" s="85">
        <f t="shared" si="3"/>
        <v>79176</v>
      </c>
      <c r="N28" s="85">
        <f t="shared" si="3"/>
        <v>36649</v>
      </c>
      <c r="O28" s="85">
        <f t="shared" si="3"/>
        <v>1898</v>
      </c>
      <c r="P28" s="85">
        <f t="shared" si="3"/>
        <v>135101</v>
      </c>
      <c r="Q28" s="82"/>
      <c r="R28"/>
      <c r="S28"/>
      <c r="T28" s="72"/>
      <c r="U28" s="72"/>
      <c r="V28" s="72"/>
      <c r="W28" s="72"/>
      <c r="X28" s="72"/>
      <c r="Y28" s="72"/>
      <c r="Z28" s="72"/>
      <c r="AA28" s="72"/>
      <c r="AB28" s="72"/>
      <c r="AC28" s="72"/>
      <c r="AD28" s="72"/>
      <c r="AE28" s="72"/>
      <c r="AF28" s="72"/>
      <c r="AG28" s="72"/>
      <c r="AH28" s="72"/>
    </row>
    <row r="29" spans="1:34" ht="14.25" customHeight="1" x14ac:dyDescent="0.2">
      <c r="A29" s="739"/>
      <c r="B29" s="739"/>
      <c r="C29" s="739"/>
      <c r="D29" s="739"/>
      <c r="E29" s="739"/>
      <c r="F29" s="739"/>
      <c r="G29" s="739"/>
      <c r="H29" s="739"/>
    </row>
    <row r="30" spans="1:34" ht="12.75" customHeight="1" x14ac:dyDescent="0.2">
      <c r="R30" s="72"/>
      <c r="S30" s="72"/>
      <c r="T30" s="72"/>
      <c r="U30" s="72"/>
      <c r="V30" s="72"/>
      <c r="W30" s="72"/>
      <c r="X30" s="72"/>
      <c r="Y30" s="72"/>
      <c r="Z30" s="72"/>
      <c r="AA30" s="72"/>
      <c r="AB30" s="72"/>
      <c r="AC30" s="72"/>
      <c r="AD30" s="72"/>
      <c r="AE30" s="72"/>
      <c r="AF30" s="72"/>
      <c r="AG30" s="72"/>
      <c r="AH30" s="72"/>
    </row>
    <row r="31" spans="1:34" ht="12.75" customHeight="1" x14ac:dyDescent="0.2">
      <c r="R31" s="72"/>
      <c r="S31" s="72"/>
      <c r="T31" s="72"/>
      <c r="U31" s="72"/>
      <c r="V31" s="72"/>
      <c r="W31" s="72"/>
      <c r="X31" s="72"/>
      <c r="Y31" s="72"/>
      <c r="Z31" s="72"/>
      <c r="AA31" s="72"/>
      <c r="AB31" s="72"/>
      <c r="AC31" s="72"/>
      <c r="AD31" s="72"/>
      <c r="AE31" s="72"/>
      <c r="AF31" s="72"/>
      <c r="AG31" s="72"/>
      <c r="AH31" s="72"/>
    </row>
    <row r="32" spans="1:34" ht="12.75" customHeight="1" x14ac:dyDescent="0.2">
      <c r="R32" s="72"/>
      <c r="S32" s="72"/>
      <c r="T32" s="72"/>
      <c r="U32" s="72"/>
      <c r="V32" s="72"/>
      <c r="W32" s="72"/>
      <c r="X32" s="72"/>
      <c r="Y32" s="72"/>
      <c r="Z32" s="72"/>
      <c r="AA32" s="72"/>
      <c r="AB32" s="72"/>
      <c r="AC32" s="72"/>
      <c r="AD32" s="72"/>
      <c r="AE32" s="72"/>
      <c r="AF32" s="72"/>
      <c r="AG32" s="72"/>
      <c r="AH32" s="72"/>
    </row>
    <row r="33" spans="1:30" ht="12.75" customHeight="1" x14ac:dyDescent="0.25">
      <c r="A33" s="13" t="s">
        <v>608</v>
      </c>
    </row>
    <row r="34" spans="1:30" ht="12.75" customHeight="1" x14ac:dyDescent="0.2">
      <c r="A34" s="33" t="s">
        <v>609</v>
      </c>
      <c r="B34" s="71"/>
    </row>
    <row r="35" spans="1:30" ht="12.75" customHeight="1" x14ac:dyDescent="0.2">
      <c r="A35" s="86"/>
      <c r="B35" s="87"/>
      <c r="C35" s="87"/>
      <c r="E35" s="87"/>
      <c r="F35" s="87"/>
      <c r="H35" s="87"/>
      <c r="I35" s="87"/>
      <c r="K35" s="87"/>
      <c r="L35" s="87"/>
      <c r="O35" s="72"/>
      <c r="P35" s="72"/>
      <c r="Q35" s="72"/>
      <c r="R35" s="72"/>
      <c r="S35" s="72"/>
      <c r="T35" s="72"/>
      <c r="U35" s="72"/>
      <c r="V35" s="72"/>
      <c r="W35" s="72"/>
      <c r="X35" s="72"/>
      <c r="Y35" s="72"/>
      <c r="Z35" s="72"/>
      <c r="AA35" s="72"/>
    </row>
    <row r="36" spans="1:30" ht="12.75" customHeight="1" x14ac:dyDescent="0.25">
      <c r="A36" s="74" t="s">
        <v>133</v>
      </c>
      <c r="B36" s="708" t="s">
        <v>136</v>
      </c>
      <c r="C36" s="708"/>
      <c r="D36" s="88"/>
      <c r="E36" s="708" t="s">
        <v>137</v>
      </c>
      <c r="F36" s="708"/>
      <c r="G36" s="89"/>
      <c r="H36" s="708" t="s">
        <v>134</v>
      </c>
      <c r="I36" s="708"/>
      <c r="J36" s="89"/>
      <c r="K36" s="708" t="s">
        <v>135</v>
      </c>
      <c r="L36" s="708"/>
      <c r="M36"/>
      <c r="N36"/>
      <c r="O36"/>
      <c r="P36"/>
      <c r="Q36" s="72"/>
      <c r="R36" s="72"/>
      <c r="S36" s="72"/>
      <c r="T36" s="72"/>
      <c r="U36" s="72"/>
      <c r="V36" s="72"/>
      <c r="W36" s="72"/>
      <c r="X36" s="72"/>
      <c r="Y36" s="72"/>
      <c r="Z36" s="72"/>
      <c r="AA36" s="72"/>
    </row>
    <row r="37" spans="1:30" s="76" customFormat="1" ht="12.75" customHeight="1" x14ac:dyDescent="0.25">
      <c r="A37" s="87" t="s">
        <v>122</v>
      </c>
      <c r="B37" s="45" t="s">
        <v>105</v>
      </c>
      <c r="C37" s="45" t="s">
        <v>20</v>
      </c>
      <c r="D37" s="45"/>
      <c r="E37" s="45" t="s">
        <v>105</v>
      </c>
      <c r="F37" s="45" t="s">
        <v>20</v>
      </c>
      <c r="G37" s="45"/>
      <c r="H37" s="45" t="s">
        <v>105</v>
      </c>
      <c r="I37" s="45" t="s">
        <v>20</v>
      </c>
      <c r="J37" s="45"/>
      <c r="K37" s="45" t="s">
        <v>105</v>
      </c>
      <c r="L37" s="45" t="s">
        <v>20</v>
      </c>
      <c r="M37"/>
      <c r="N37"/>
      <c r="O37"/>
      <c r="P37"/>
      <c r="Q37" s="72"/>
      <c r="R37" s="72"/>
      <c r="S37" s="72"/>
      <c r="T37" s="72"/>
      <c r="U37" s="72"/>
      <c r="V37" s="72"/>
      <c r="W37" s="72"/>
      <c r="X37" s="72"/>
      <c r="Y37" s="72"/>
      <c r="Z37" s="72"/>
      <c r="AA37" s="72"/>
    </row>
    <row r="38" spans="1:30" s="72" customFormat="1" ht="12.75" customHeight="1" x14ac:dyDescent="0.25">
      <c r="A38" s="90" t="s">
        <v>269</v>
      </c>
      <c r="B38" s="80">
        <v>235230</v>
      </c>
      <c r="C38" s="80">
        <v>276279</v>
      </c>
      <c r="D38" s="80"/>
      <c r="E38" s="80">
        <v>1141</v>
      </c>
      <c r="F38" s="80">
        <v>8997</v>
      </c>
      <c r="G38" s="80"/>
      <c r="H38" s="80">
        <v>3635</v>
      </c>
      <c r="I38" s="80">
        <v>8745</v>
      </c>
      <c r="J38" s="80"/>
      <c r="K38" s="80">
        <v>11</v>
      </c>
      <c r="L38" s="80">
        <v>123</v>
      </c>
      <c r="M38"/>
      <c r="N38"/>
      <c r="O38"/>
      <c r="P38"/>
      <c r="Q38"/>
      <c r="R38"/>
      <c r="S38"/>
      <c r="T38" s="82"/>
      <c r="U38"/>
      <c r="V38"/>
      <c r="W38"/>
      <c r="X38"/>
      <c r="Y38"/>
      <c r="Z38"/>
    </row>
    <row r="39" spans="1:30" s="72" customFormat="1" ht="12.75" customHeight="1" x14ac:dyDescent="0.25">
      <c r="A39" s="90" t="s">
        <v>270</v>
      </c>
      <c r="B39" s="80">
        <v>952746</v>
      </c>
      <c r="C39" s="80">
        <v>1095076</v>
      </c>
      <c r="D39" s="80"/>
      <c r="E39" s="80">
        <v>16094</v>
      </c>
      <c r="F39" s="80">
        <v>111196</v>
      </c>
      <c r="G39" s="80"/>
      <c r="H39" s="80">
        <v>16508</v>
      </c>
      <c r="I39" s="80">
        <v>96086</v>
      </c>
      <c r="J39" s="80"/>
      <c r="K39" s="80">
        <v>1897</v>
      </c>
      <c r="L39" s="80">
        <v>15347</v>
      </c>
      <c r="M39"/>
      <c r="N39"/>
      <c r="O39"/>
      <c r="P39"/>
      <c r="Q39"/>
      <c r="R39"/>
      <c r="S39"/>
      <c r="T39"/>
      <c r="U39"/>
      <c r="V39"/>
      <c r="W39"/>
      <c r="X39"/>
      <c r="Y39"/>
      <c r="Z39"/>
    </row>
    <row r="40" spans="1:30" s="72" customFormat="1" ht="12.75" customHeight="1" x14ac:dyDescent="0.25">
      <c r="A40" s="90" t="s">
        <v>271</v>
      </c>
      <c r="B40" s="80">
        <v>1021027</v>
      </c>
      <c r="C40" s="80">
        <v>1144427</v>
      </c>
      <c r="D40" s="80"/>
      <c r="E40" s="80">
        <v>53134</v>
      </c>
      <c r="F40" s="80">
        <v>304613</v>
      </c>
      <c r="G40" s="80"/>
      <c r="H40" s="80">
        <v>16761</v>
      </c>
      <c r="I40" s="80">
        <v>181631</v>
      </c>
      <c r="J40" s="80"/>
      <c r="K40" s="80">
        <v>8369</v>
      </c>
      <c r="L40" s="80">
        <v>70807</v>
      </c>
      <c r="M40"/>
      <c r="N40"/>
      <c r="O40"/>
      <c r="P40"/>
      <c r="Q40"/>
      <c r="R40"/>
      <c r="S40"/>
      <c r="T40"/>
      <c r="U40"/>
      <c r="V40"/>
      <c r="W40"/>
      <c r="X40"/>
      <c r="Y40"/>
      <c r="Z40"/>
    </row>
    <row r="41" spans="1:30" s="72" customFormat="1" ht="12.75" customHeight="1" x14ac:dyDescent="0.25">
      <c r="A41" s="90" t="s">
        <v>272</v>
      </c>
      <c r="B41" s="80">
        <v>666004</v>
      </c>
      <c r="C41" s="80">
        <v>694177</v>
      </c>
      <c r="D41" s="80"/>
      <c r="E41" s="80">
        <v>484253</v>
      </c>
      <c r="F41" s="80">
        <v>564006</v>
      </c>
      <c r="G41" s="80"/>
      <c r="H41" s="80">
        <v>4893</v>
      </c>
      <c r="I41" s="80">
        <v>89706</v>
      </c>
      <c r="J41" s="80"/>
      <c r="K41" s="80">
        <v>2569</v>
      </c>
      <c r="L41" s="80">
        <v>34080</v>
      </c>
      <c r="M41"/>
      <c r="N41"/>
      <c r="O41"/>
      <c r="P41"/>
      <c r="Q41"/>
      <c r="R41"/>
      <c r="S41"/>
      <c r="T41"/>
      <c r="U41"/>
      <c r="V41"/>
      <c r="W41"/>
      <c r="X41"/>
      <c r="Y41"/>
      <c r="Z41"/>
    </row>
    <row r="42" spans="1:30" s="72" customFormat="1" ht="12.75" customHeight="1" x14ac:dyDescent="0.25">
      <c r="A42" s="90" t="s">
        <v>273</v>
      </c>
      <c r="B42" s="80">
        <v>266850</v>
      </c>
      <c r="C42" s="80">
        <v>229629</v>
      </c>
      <c r="D42" s="80"/>
      <c r="E42" s="80">
        <v>248212</v>
      </c>
      <c r="F42" s="80">
        <v>219668</v>
      </c>
      <c r="G42" s="80"/>
      <c r="H42" s="80">
        <v>207</v>
      </c>
      <c r="I42" s="80">
        <v>5384</v>
      </c>
      <c r="J42" s="80"/>
      <c r="K42" s="80">
        <v>93</v>
      </c>
      <c r="L42" s="80">
        <v>1805</v>
      </c>
      <c r="M42"/>
      <c r="N42"/>
      <c r="O42"/>
      <c r="P42"/>
      <c r="Q42"/>
      <c r="R42"/>
      <c r="S42"/>
      <c r="T42"/>
      <c r="U42"/>
      <c r="V42"/>
      <c r="W42"/>
      <c r="X42"/>
      <c r="Y42"/>
      <c r="Z42"/>
    </row>
    <row r="43" spans="1:30" s="72" customFormat="1" ht="12.75" customHeight="1" x14ac:dyDescent="0.25">
      <c r="A43" s="91" t="s">
        <v>338</v>
      </c>
      <c r="B43" s="80">
        <v>1</v>
      </c>
      <c r="C43" s="80">
        <v>8</v>
      </c>
      <c r="D43" s="80"/>
      <c r="E43" s="80">
        <v>1</v>
      </c>
      <c r="F43" s="80">
        <v>7</v>
      </c>
      <c r="G43" s="80"/>
      <c r="H43" s="92" t="s">
        <v>319</v>
      </c>
      <c r="I43" s="92" t="s">
        <v>319</v>
      </c>
      <c r="J43" s="92"/>
      <c r="K43" s="92" t="s">
        <v>319</v>
      </c>
      <c r="L43" s="92" t="s">
        <v>319</v>
      </c>
      <c r="M43"/>
      <c r="N43"/>
      <c r="O43"/>
      <c r="P43"/>
      <c r="Q43"/>
      <c r="R43"/>
      <c r="S43"/>
      <c r="T43"/>
      <c r="U43"/>
      <c r="V43"/>
      <c r="W43"/>
      <c r="X43"/>
      <c r="Y43"/>
      <c r="Z43"/>
    </row>
    <row r="44" spans="1:30" s="65" customFormat="1" ht="12.75" customHeight="1" x14ac:dyDescent="0.25">
      <c r="A44" s="93" t="s">
        <v>13</v>
      </c>
      <c r="B44" s="94">
        <f>SUM(B38:B43)</f>
        <v>3141858</v>
      </c>
      <c r="C44" s="94">
        <f>SUM(C38:C43)</f>
        <v>3439596</v>
      </c>
      <c r="D44" s="94"/>
      <c r="E44" s="94">
        <f>SUM(E38:E43)</f>
        <v>802835</v>
      </c>
      <c r="F44" s="94">
        <f>SUM(F38:F43)</f>
        <v>1208487</v>
      </c>
      <c r="G44" s="94"/>
      <c r="H44" s="94">
        <f>SUM(H38:H43)</f>
        <v>42004</v>
      </c>
      <c r="I44" s="94">
        <f>SUM(I38:I43)</f>
        <v>381552</v>
      </c>
      <c r="J44" s="94"/>
      <c r="K44" s="94">
        <f>SUM(K38:K43)</f>
        <v>12939</v>
      </c>
      <c r="L44" s="94">
        <f>SUM(L38:L43)</f>
        <v>122162</v>
      </c>
      <c r="M44"/>
      <c r="N44"/>
      <c r="O44"/>
      <c r="P44"/>
      <c r="Q44"/>
      <c r="R44" s="72"/>
      <c r="S44" s="72"/>
      <c r="T44" s="72"/>
      <c r="U44" s="72"/>
      <c r="V44" s="72"/>
      <c r="W44" s="72"/>
      <c r="X44" s="72"/>
      <c r="Y44" s="72"/>
      <c r="Z44" s="72"/>
      <c r="AA44" s="72"/>
      <c r="AB44" s="72"/>
      <c r="AC44" s="72"/>
      <c r="AD44" s="72"/>
    </row>
    <row r="45" spans="1:30" ht="14.25" customHeight="1" x14ac:dyDescent="0.2">
      <c r="A45" s="739"/>
      <c r="B45" s="739"/>
      <c r="C45" s="739"/>
      <c r="D45" s="739"/>
      <c r="E45" s="739"/>
      <c r="F45" s="739"/>
      <c r="G45" s="739"/>
      <c r="H45" s="739"/>
    </row>
    <row r="46" spans="1:30" ht="12.75" customHeight="1" x14ac:dyDescent="0.25">
      <c r="M46"/>
      <c r="N46"/>
      <c r="O46"/>
      <c r="P46"/>
      <c r="Q46" s="72"/>
      <c r="R46" s="72"/>
      <c r="S46" s="72"/>
      <c r="T46" s="72"/>
      <c r="U46" s="72"/>
      <c r="V46" s="72"/>
      <c r="W46" s="72"/>
      <c r="X46" s="72"/>
      <c r="Y46" s="72"/>
      <c r="Z46" s="72"/>
      <c r="AA46" s="72"/>
    </row>
    <row r="47" spans="1:30" ht="12.75" customHeight="1" x14ac:dyDescent="0.25">
      <c r="A47"/>
      <c r="B47"/>
      <c r="C47"/>
      <c r="D47"/>
      <c r="E47"/>
      <c r="F47"/>
      <c r="G47"/>
      <c r="H47"/>
      <c r="I47"/>
      <c r="J47"/>
      <c r="K47"/>
      <c r="L47"/>
      <c r="M47"/>
      <c r="N47"/>
      <c r="O47"/>
      <c r="P47"/>
      <c r="Q47" s="72"/>
      <c r="R47" s="72"/>
      <c r="S47" s="72"/>
      <c r="T47" s="72"/>
      <c r="U47" s="72"/>
      <c r="V47" s="72"/>
      <c r="W47" s="72"/>
      <c r="X47" s="72"/>
      <c r="Y47" s="72"/>
      <c r="Z47" s="72"/>
      <c r="AA47" s="72"/>
    </row>
    <row r="48" spans="1:30" ht="12.75" customHeight="1" x14ac:dyDescent="0.25">
      <c r="A48"/>
      <c r="B48"/>
      <c r="C48"/>
      <c r="D48"/>
      <c r="E48"/>
      <c r="F48"/>
      <c r="G48"/>
      <c r="H48"/>
      <c r="I48"/>
      <c r="J48"/>
      <c r="K48"/>
      <c r="L48"/>
      <c r="M48"/>
      <c r="N48"/>
      <c r="O48" s="72"/>
      <c r="P48" s="72"/>
      <c r="Q48" s="72"/>
      <c r="R48" s="72"/>
      <c r="S48" s="72"/>
      <c r="T48" s="72"/>
      <c r="U48" s="72"/>
      <c r="V48" s="72"/>
      <c r="W48" s="72"/>
      <c r="X48" s="72"/>
      <c r="Y48" s="72"/>
      <c r="Z48" s="72"/>
      <c r="AA48" s="72"/>
    </row>
    <row r="49" spans="1:27" ht="12.75" customHeight="1" x14ac:dyDescent="0.25">
      <c r="A49"/>
      <c r="B49"/>
      <c r="C49"/>
      <c r="D49"/>
      <c r="E49"/>
      <c r="F49"/>
      <c r="G49"/>
      <c r="H49"/>
      <c r="I49"/>
      <c r="J49"/>
      <c r="K49"/>
      <c r="L49"/>
      <c r="M49"/>
      <c r="N49"/>
      <c r="O49" s="72"/>
      <c r="P49" s="72"/>
      <c r="Q49" s="72"/>
      <c r="R49" s="72"/>
      <c r="S49" s="72"/>
      <c r="T49" s="72"/>
      <c r="U49" s="72"/>
      <c r="V49" s="72"/>
      <c r="W49" s="72"/>
      <c r="X49" s="72"/>
      <c r="Y49" s="72"/>
      <c r="Z49" s="72"/>
      <c r="AA49" s="72"/>
    </row>
    <row r="50" spans="1:27" ht="12.75" customHeight="1" x14ac:dyDescent="0.25">
      <c r="A50"/>
      <c r="B50"/>
      <c r="C50"/>
      <c r="D50"/>
      <c r="E50"/>
      <c r="F50"/>
      <c r="G50"/>
      <c r="I50"/>
      <c r="J50"/>
      <c r="K50"/>
      <c r="L50"/>
      <c r="M50"/>
      <c r="N50"/>
      <c r="O50" s="72"/>
      <c r="P50" s="72"/>
      <c r="Q50" s="72"/>
      <c r="R50" s="72"/>
      <c r="S50" s="72"/>
      <c r="T50" s="72"/>
      <c r="U50" s="72"/>
      <c r="V50" s="72"/>
      <c r="W50" s="72"/>
      <c r="X50" s="72"/>
      <c r="Y50" s="72"/>
      <c r="Z50" s="72"/>
      <c r="AA50" s="72"/>
    </row>
    <row r="51" spans="1:27" ht="12.75" customHeight="1" x14ac:dyDescent="0.25">
      <c r="A51"/>
      <c r="B51"/>
      <c r="C51"/>
      <c r="D51"/>
      <c r="E51"/>
      <c r="F51"/>
      <c r="G51"/>
      <c r="H51"/>
      <c r="I51"/>
      <c r="J51"/>
      <c r="K51"/>
      <c r="L51"/>
      <c r="M51"/>
      <c r="N51"/>
      <c r="O51" s="72"/>
      <c r="P51" s="72"/>
      <c r="Q51" s="72"/>
      <c r="R51" s="72"/>
      <c r="S51" s="72"/>
      <c r="T51" s="72"/>
      <c r="U51" s="72"/>
      <c r="V51" s="72"/>
      <c r="W51" s="72"/>
      <c r="X51" s="72"/>
      <c r="Y51" s="72"/>
      <c r="Z51" s="72"/>
      <c r="AA51" s="72"/>
    </row>
    <row r="52" spans="1:27" ht="12.75" customHeight="1" x14ac:dyDescent="0.25">
      <c r="A52"/>
      <c r="B52"/>
      <c r="C52"/>
      <c r="D52"/>
      <c r="E52"/>
      <c r="F52"/>
      <c r="G52"/>
      <c r="H52"/>
      <c r="I52"/>
      <c r="J52"/>
      <c r="K52"/>
      <c r="L52"/>
      <c r="M52"/>
      <c r="N52"/>
      <c r="O52" s="72"/>
      <c r="P52" s="72"/>
      <c r="Q52" s="72"/>
      <c r="R52" s="72"/>
      <c r="S52" s="72"/>
      <c r="T52" s="72"/>
      <c r="U52" s="72"/>
      <c r="V52" s="72"/>
      <c r="W52" s="72"/>
      <c r="X52" s="72"/>
      <c r="Y52" s="72"/>
      <c r="Z52" s="72"/>
      <c r="AA52" s="72"/>
    </row>
    <row r="53" spans="1:27" ht="12.75" customHeight="1" x14ac:dyDescent="0.25">
      <c r="A53"/>
      <c r="B53"/>
      <c r="C53"/>
      <c r="D53"/>
      <c r="E53"/>
      <c r="F53"/>
      <c r="G53"/>
      <c r="H53"/>
      <c r="I53"/>
      <c r="J53"/>
      <c r="K53"/>
      <c r="L53"/>
      <c r="M53"/>
      <c r="N53"/>
      <c r="O53" s="72"/>
      <c r="P53" s="72"/>
      <c r="Q53" s="72"/>
      <c r="R53" s="72"/>
      <c r="S53" s="72"/>
      <c r="T53" s="72"/>
      <c r="U53" s="72"/>
      <c r="V53" s="72"/>
      <c r="W53" s="72"/>
      <c r="X53" s="72"/>
      <c r="Y53" s="72"/>
      <c r="Z53" s="72"/>
      <c r="AA53" s="72"/>
    </row>
    <row r="54" spans="1:27" ht="12.75" customHeight="1" x14ac:dyDescent="0.25">
      <c r="A54"/>
      <c r="B54"/>
      <c r="C54"/>
      <c r="D54"/>
      <c r="E54"/>
      <c r="F54"/>
      <c r="G54"/>
      <c r="H54"/>
      <c r="I54"/>
      <c r="J54"/>
      <c r="K54"/>
      <c r="L54"/>
      <c r="M54"/>
      <c r="N54"/>
      <c r="O54" s="72"/>
      <c r="P54" s="72"/>
      <c r="Q54" s="72"/>
      <c r="R54" s="72"/>
      <c r="S54" s="72"/>
      <c r="T54" s="72"/>
      <c r="U54" s="72"/>
      <c r="V54" s="72"/>
      <c r="W54" s="72"/>
      <c r="X54" s="72"/>
      <c r="Y54" s="72"/>
      <c r="Z54" s="72"/>
      <c r="AA54" s="72"/>
    </row>
    <row r="55" spans="1:27" ht="12.75" customHeight="1" x14ac:dyDescent="0.25">
      <c r="A55"/>
      <c r="B55"/>
      <c r="C55"/>
      <c r="D55"/>
      <c r="E55"/>
      <c r="F55"/>
      <c r="G55"/>
      <c r="H55"/>
      <c r="I55"/>
      <c r="J55"/>
      <c r="K55"/>
      <c r="L55"/>
      <c r="M55"/>
      <c r="N55"/>
      <c r="O55" s="72"/>
      <c r="P55" s="72"/>
      <c r="Q55" s="72"/>
      <c r="R55" s="72"/>
      <c r="S55" s="72"/>
      <c r="T55" s="72"/>
      <c r="U55" s="72"/>
      <c r="V55" s="72"/>
      <c r="W55" s="72"/>
      <c r="X55" s="72"/>
      <c r="Y55" s="72"/>
      <c r="Z55" s="72"/>
      <c r="AA55" s="72"/>
    </row>
    <row r="56" spans="1:27" ht="12.75" customHeight="1" x14ac:dyDescent="0.25">
      <c r="A56"/>
      <c r="B56"/>
      <c r="C56"/>
      <c r="D56"/>
      <c r="E56"/>
      <c r="F56"/>
      <c r="G56"/>
      <c r="H56"/>
      <c r="I56"/>
      <c r="J56"/>
      <c r="K56"/>
      <c r="L56"/>
      <c r="M56"/>
      <c r="N56"/>
    </row>
  </sheetData>
  <mergeCells count="10">
    <mergeCell ref="A45:H45"/>
    <mergeCell ref="A29:H29"/>
    <mergeCell ref="B4:I4"/>
    <mergeCell ref="K4:P4"/>
    <mergeCell ref="B5:H5"/>
    <mergeCell ref="K5:O5"/>
    <mergeCell ref="B36:C36"/>
    <mergeCell ref="E36:F36"/>
    <mergeCell ref="H36:I36"/>
    <mergeCell ref="K36:L36"/>
  </mergeCells>
  <pageMargins left="0.70866141732283472" right="0.15748031496062992" top="0.98425196850393704" bottom="0.55118110236220474" header="0.51181102362204722" footer="0.51181102362204722"/>
  <pageSetup paperSize="9" scale="71" orientation="portrait" r:id="rId1"/>
  <headerFooter alignWithMargins="0">
    <oddHeader>&amp;R&amp;"Arial,Fet"KÖRKORT</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3CD17-34C5-4B34-A7D6-F9906616FA6B}">
  <sheetPr codeName="Blad11"/>
  <dimension ref="A1:C11"/>
  <sheetViews>
    <sheetView showGridLines="0" zoomScaleNormal="100" zoomScaleSheetLayoutView="93" workbookViewId="0">
      <selection sqref="A1:C1"/>
    </sheetView>
  </sheetViews>
  <sheetFormatPr defaultColWidth="9.109375" defaultRowHeight="13.2" x14ac:dyDescent="0.25"/>
  <cols>
    <col min="1" max="1" width="4.44140625" style="630" bestFit="1" customWidth="1"/>
    <col min="2" max="2" width="47.5546875" style="630" customWidth="1"/>
    <col min="3" max="3" width="49.88671875" style="630" customWidth="1"/>
    <col min="4" max="16384" width="9.109375" style="630"/>
  </cols>
  <sheetData>
    <row r="1" spans="1:3" ht="32.25" customHeight="1" x14ac:dyDescent="0.25">
      <c r="A1" s="705" t="s">
        <v>310</v>
      </c>
      <c r="B1" s="705"/>
      <c r="C1" s="705"/>
    </row>
    <row r="3" spans="1:3" x14ac:dyDescent="0.25">
      <c r="A3" s="631" t="s">
        <v>311</v>
      </c>
      <c r="C3" s="632" t="s">
        <v>312</v>
      </c>
    </row>
    <row r="4" spans="1:3" x14ac:dyDescent="0.25">
      <c r="A4" s="633"/>
    </row>
    <row r="5" spans="1:3" x14ac:dyDescent="0.25">
      <c r="A5" s="634" t="s">
        <v>313</v>
      </c>
      <c r="B5" s="630" t="s">
        <v>314</v>
      </c>
      <c r="C5" s="630" t="s">
        <v>315</v>
      </c>
    </row>
    <row r="6" spans="1:3" x14ac:dyDescent="0.25">
      <c r="A6" s="634" t="s">
        <v>316</v>
      </c>
      <c r="B6" s="630" t="s">
        <v>317</v>
      </c>
      <c r="C6" s="630" t="s">
        <v>318</v>
      </c>
    </row>
    <row r="7" spans="1:3" ht="13.8" x14ac:dyDescent="0.3">
      <c r="A7" s="635" t="s">
        <v>319</v>
      </c>
      <c r="B7" s="636" t="s">
        <v>320</v>
      </c>
      <c r="C7" s="630" t="s">
        <v>321</v>
      </c>
    </row>
    <row r="8" spans="1:3" x14ac:dyDescent="0.25">
      <c r="A8" s="637">
        <v>0</v>
      </c>
      <c r="B8" s="630" t="s">
        <v>322</v>
      </c>
      <c r="C8" s="630" t="s">
        <v>323</v>
      </c>
    </row>
    <row r="9" spans="1:3" x14ac:dyDescent="0.25">
      <c r="A9" s="634" t="s">
        <v>324</v>
      </c>
      <c r="B9" s="636" t="s">
        <v>325</v>
      </c>
      <c r="C9" s="630" t="s">
        <v>326</v>
      </c>
    </row>
    <row r="10" spans="1:3" x14ac:dyDescent="0.25">
      <c r="A10" s="634" t="s">
        <v>327</v>
      </c>
      <c r="B10" s="636" t="s">
        <v>328</v>
      </c>
      <c r="C10" s="630" t="s">
        <v>329</v>
      </c>
    </row>
    <row r="11" spans="1:3" ht="26.4" x14ac:dyDescent="0.25">
      <c r="A11" s="638" t="s">
        <v>330</v>
      </c>
      <c r="B11" s="639" t="s">
        <v>331</v>
      </c>
      <c r="C11" s="640" t="s">
        <v>332</v>
      </c>
    </row>
  </sheetData>
  <mergeCells count="1">
    <mergeCell ref="A1:C1"/>
  </mergeCell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pageSetUpPr fitToPage="1"/>
  </sheetPr>
  <dimension ref="A1:AS43"/>
  <sheetViews>
    <sheetView showGridLines="0" zoomScaleNormal="100" zoomScaleSheetLayoutView="115" workbookViewId="0">
      <selection activeCell="L2" sqref="L2"/>
    </sheetView>
  </sheetViews>
  <sheetFormatPr defaultColWidth="9.33203125" defaultRowHeight="12.75" customHeight="1" x14ac:dyDescent="0.25"/>
  <cols>
    <col min="1" max="1" width="7.33203125" style="622" customWidth="1"/>
    <col min="2" max="2" width="11" style="622" customWidth="1"/>
    <col min="3" max="3" width="11" style="604" customWidth="1"/>
    <col min="4" max="4" width="12.6640625" style="604" bestFit="1" customWidth="1"/>
    <col min="5" max="5" width="1.6640625" style="622" customWidth="1"/>
    <col min="6" max="6" width="11" style="622" customWidth="1"/>
    <col min="7" max="7" width="1.6640625" style="622" customWidth="1"/>
    <col min="8" max="8" width="11" style="622" customWidth="1"/>
    <col min="9" max="9" width="1.6640625" style="622" customWidth="1"/>
    <col min="10" max="10" width="11" style="622" customWidth="1"/>
    <col min="11" max="11" width="1.6640625" style="622" customWidth="1"/>
    <col min="12" max="12" width="11" style="622" customWidth="1"/>
    <col min="13" max="13" width="1.6640625" style="622" customWidth="1"/>
    <col min="14" max="14" width="11" style="622" customWidth="1"/>
    <col min="15" max="29" width="8.6640625" customWidth="1"/>
    <col min="30" max="16384" width="9.33203125" style="622"/>
  </cols>
  <sheetData>
    <row r="1" spans="1:32" s="374" customFormat="1" ht="12.75" customHeight="1" x14ac:dyDescent="0.25">
      <c r="A1" s="374" t="s">
        <v>409</v>
      </c>
      <c r="C1" s="13"/>
      <c r="D1" s="13"/>
      <c r="O1"/>
      <c r="P1"/>
      <c r="Q1"/>
      <c r="R1"/>
      <c r="S1"/>
      <c r="T1"/>
      <c r="U1"/>
      <c r="V1"/>
      <c r="W1"/>
      <c r="X1"/>
      <c r="Y1"/>
      <c r="Z1"/>
      <c r="AA1"/>
      <c r="AB1"/>
      <c r="AC1"/>
    </row>
    <row r="2" spans="1:32" s="375" customFormat="1" ht="12.75" customHeight="1" x14ac:dyDescent="0.25">
      <c r="A2" s="240" t="s">
        <v>410</v>
      </c>
      <c r="C2" s="14"/>
      <c r="D2" s="14"/>
      <c r="O2"/>
      <c r="P2"/>
      <c r="Q2"/>
      <c r="R2"/>
      <c r="S2"/>
      <c r="T2"/>
      <c r="U2"/>
      <c r="V2"/>
      <c r="W2"/>
      <c r="X2"/>
      <c r="Y2"/>
      <c r="Z2"/>
      <c r="AA2"/>
      <c r="AB2"/>
      <c r="AC2"/>
    </row>
    <row r="3" spans="1:32" s="617" customFormat="1" ht="12.75" customHeight="1" x14ac:dyDescent="0.25">
      <c r="A3" s="614"/>
      <c r="B3" s="614"/>
      <c r="C3" s="615"/>
      <c r="D3" s="615"/>
      <c r="E3" s="616"/>
      <c r="F3" s="614"/>
      <c r="G3" s="614"/>
      <c r="H3" s="614"/>
      <c r="I3" s="614"/>
      <c r="J3" s="614"/>
      <c r="K3" s="614"/>
      <c r="L3" s="614"/>
      <c r="M3" s="614"/>
      <c r="N3" s="614"/>
      <c r="O3"/>
      <c r="P3"/>
      <c r="Q3"/>
      <c r="R3"/>
      <c r="S3"/>
      <c r="T3"/>
      <c r="U3"/>
      <c r="V3"/>
      <c r="W3"/>
      <c r="X3"/>
      <c r="Y3"/>
      <c r="Z3"/>
      <c r="AA3"/>
      <c r="AB3"/>
      <c r="AC3"/>
    </row>
    <row r="4" spans="1:32" s="174" customFormat="1" ht="12.75" customHeight="1" x14ac:dyDescent="0.25">
      <c r="B4" s="382" t="s">
        <v>1</v>
      </c>
      <c r="C4" s="618"/>
      <c r="D4" s="618"/>
      <c r="E4" s="9"/>
      <c r="F4" s="16" t="s">
        <v>2</v>
      </c>
      <c r="G4" s="16"/>
      <c r="H4" s="112"/>
      <c r="I4" s="16"/>
      <c r="J4" s="112"/>
      <c r="K4" s="16"/>
      <c r="L4" s="619"/>
      <c r="M4" s="16"/>
      <c r="N4" s="618"/>
      <c r="O4"/>
      <c r="P4"/>
      <c r="Q4"/>
      <c r="R4"/>
      <c r="S4"/>
      <c r="T4"/>
      <c r="U4"/>
      <c r="V4"/>
      <c r="W4"/>
      <c r="X4"/>
      <c r="Y4"/>
      <c r="Z4"/>
      <c r="AA4"/>
      <c r="AB4"/>
      <c r="AC4"/>
    </row>
    <row r="5" spans="1:32" s="9" customFormat="1" ht="26.25" customHeight="1" x14ac:dyDescent="0.25">
      <c r="A5" s="193"/>
      <c r="C5" s="41" t="s">
        <v>382</v>
      </c>
      <c r="D5" s="41" t="s">
        <v>382</v>
      </c>
      <c r="E5" s="28"/>
      <c r="F5" s="28" t="s">
        <v>3</v>
      </c>
      <c r="G5" s="28"/>
      <c r="I5" s="28"/>
      <c r="K5" s="28"/>
      <c r="L5" s="176" t="s">
        <v>6</v>
      </c>
      <c r="M5" s="28"/>
      <c r="N5" s="176"/>
      <c r="O5"/>
      <c r="P5"/>
      <c r="Q5"/>
      <c r="R5"/>
      <c r="S5"/>
      <c r="T5"/>
      <c r="U5"/>
      <c r="V5"/>
      <c r="W5"/>
      <c r="X5"/>
      <c r="Y5"/>
      <c r="Z5"/>
      <c r="AA5"/>
      <c r="AB5"/>
      <c r="AC5"/>
    </row>
    <row r="6" spans="1:32" s="9" customFormat="1" ht="12.75" customHeight="1" x14ac:dyDescent="0.25">
      <c r="C6" s="28" t="s">
        <v>7</v>
      </c>
      <c r="D6" s="41" t="s">
        <v>172</v>
      </c>
      <c r="E6" s="28"/>
      <c r="F6" s="28" t="s">
        <v>8</v>
      </c>
      <c r="G6" s="28"/>
      <c r="H6" s="28" t="s">
        <v>4</v>
      </c>
      <c r="I6" s="28"/>
      <c r="J6" s="28" t="s">
        <v>5</v>
      </c>
      <c r="K6" s="28"/>
      <c r="L6" s="28" t="s">
        <v>10</v>
      </c>
      <c r="M6" s="28"/>
      <c r="N6" s="28"/>
      <c r="O6"/>
      <c r="P6"/>
      <c r="Q6"/>
      <c r="R6"/>
      <c r="S6"/>
      <c r="T6"/>
      <c r="U6"/>
      <c r="V6"/>
      <c r="W6"/>
      <c r="X6"/>
      <c r="Y6"/>
      <c r="Z6"/>
      <c r="AA6"/>
      <c r="AB6"/>
      <c r="AC6"/>
    </row>
    <row r="7" spans="1:32" s="9" customFormat="1" ht="12.75" customHeight="1" x14ac:dyDescent="0.25">
      <c r="A7" s="112" t="s">
        <v>0</v>
      </c>
      <c r="B7" s="50" t="s">
        <v>13</v>
      </c>
      <c r="C7" s="50" t="s">
        <v>11</v>
      </c>
      <c r="D7" s="45" t="s">
        <v>173</v>
      </c>
      <c r="E7" s="50"/>
      <c r="F7" s="50" t="s">
        <v>9</v>
      </c>
      <c r="G7" s="50"/>
      <c r="H7" s="50" t="s">
        <v>9</v>
      </c>
      <c r="I7" s="50"/>
      <c r="J7" s="50" t="s">
        <v>9</v>
      </c>
      <c r="K7" s="50"/>
      <c r="L7" s="50" t="s">
        <v>12</v>
      </c>
      <c r="M7" s="50"/>
      <c r="N7" s="50" t="s">
        <v>13</v>
      </c>
      <c r="O7"/>
      <c r="P7"/>
      <c r="Q7"/>
      <c r="R7"/>
      <c r="S7"/>
      <c r="T7"/>
      <c r="U7"/>
      <c r="V7"/>
      <c r="W7"/>
      <c r="X7"/>
      <c r="Y7"/>
      <c r="Z7"/>
      <c r="AA7"/>
      <c r="AB7"/>
      <c r="AC7"/>
    </row>
    <row r="8" spans="1:32" s="9" customFormat="1" ht="12.75" customHeight="1" x14ac:dyDescent="0.25">
      <c r="A8" s="243">
        <v>2014</v>
      </c>
      <c r="B8" s="244">
        <v>324037</v>
      </c>
      <c r="C8" s="244">
        <v>16972</v>
      </c>
      <c r="D8" s="244">
        <v>13356</v>
      </c>
      <c r="E8" s="244"/>
      <c r="F8" s="244">
        <v>8493</v>
      </c>
      <c r="G8" s="384"/>
      <c r="H8" s="244">
        <v>173611</v>
      </c>
      <c r="I8" s="244"/>
      <c r="J8" s="385">
        <v>182104</v>
      </c>
      <c r="K8" s="244"/>
      <c r="L8" s="385">
        <v>26440</v>
      </c>
      <c r="M8" s="244"/>
      <c r="N8" s="385">
        <v>208544</v>
      </c>
      <c r="O8" s="82"/>
      <c r="P8"/>
      <c r="Q8"/>
      <c r="R8"/>
      <c r="S8"/>
      <c r="T8"/>
      <c r="U8"/>
      <c r="V8"/>
      <c r="W8"/>
      <c r="X8"/>
      <c r="Y8"/>
      <c r="Z8"/>
      <c r="AA8"/>
      <c r="AB8"/>
      <c r="AC8"/>
      <c r="AD8" s="163"/>
      <c r="AE8" s="163"/>
      <c r="AF8" s="163"/>
    </row>
    <row r="9" spans="1:32" s="9" customFormat="1" ht="12.75" customHeight="1" x14ac:dyDescent="0.25">
      <c r="A9" s="179">
        <v>2015</v>
      </c>
      <c r="B9" s="180">
        <v>361932</v>
      </c>
      <c r="C9" s="180">
        <v>14014</v>
      </c>
      <c r="D9" s="180">
        <v>11030</v>
      </c>
      <c r="E9" s="182"/>
      <c r="F9" s="180">
        <v>7249</v>
      </c>
      <c r="G9" s="182"/>
      <c r="H9" s="180">
        <v>176175</v>
      </c>
      <c r="I9" s="182"/>
      <c r="J9" s="183">
        <v>183424</v>
      </c>
      <c r="K9" s="182"/>
      <c r="L9" s="183">
        <v>31551</v>
      </c>
      <c r="M9" s="182"/>
      <c r="N9" s="183">
        <v>214975</v>
      </c>
      <c r="O9" s="82"/>
      <c r="P9"/>
      <c r="Q9"/>
      <c r="R9"/>
      <c r="S9"/>
      <c r="T9"/>
      <c r="U9"/>
      <c r="V9"/>
      <c r="W9"/>
      <c r="X9"/>
      <c r="Y9"/>
      <c r="Z9"/>
      <c r="AA9"/>
      <c r="AB9"/>
      <c r="AC9"/>
      <c r="AD9" s="163"/>
      <c r="AE9" s="163"/>
      <c r="AF9" s="163"/>
    </row>
    <row r="10" spans="1:32" s="9" customFormat="1" ht="12.75" customHeight="1" x14ac:dyDescent="0.25">
      <c r="A10" s="179">
        <v>2016</v>
      </c>
      <c r="B10" s="180">
        <v>388014</v>
      </c>
      <c r="C10" s="180">
        <v>12848</v>
      </c>
      <c r="D10" s="180">
        <v>10190</v>
      </c>
      <c r="E10" s="180"/>
      <c r="F10" s="180">
        <v>7211</v>
      </c>
      <c r="G10" s="180"/>
      <c r="H10" s="180">
        <v>173291</v>
      </c>
      <c r="I10" s="180"/>
      <c r="J10" s="180">
        <v>180502</v>
      </c>
      <c r="K10" s="180"/>
      <c r="L10" s="183">
        <v>39456</v>
      </c>
      <c r="M10" s="180"/>
      <c r="N10" s="183">
        <v>219958</v>
      </c>
      <c r="O10" s="82"/>
      <c r="P10"/>
      <c r="Q10"/>
      <c r="R10"/>
      <c r="S10"/>
      <c r="T10"/>
      <c r="U10"/>
      <c r="V10"/>
      <c r="W10"/>
      <c r="X10"/>
      <c r="Y10"/>
      <c r="Z10"/>
      <c r="AA10"/>
      <c r="AB10"/>
      <c r="AC10"/>
      <c r="AD10" s="163"/>
      <c r="AE10" s="163"/>
      <c r="AF10" s="163"/>
    </row>
    <row r="11" spans="1:32" s="9" customFormat="1" ht="12.75" customHeight="1" x14ac:dyDescent="0.25">
      <c r="A11" s="179">
        <v>2017</v>
      </c>
      <c r="B11" s="180">
        <v>392728</v>
      </c>
      <c r="C11" s="180">
        <v>11168</v>
      </c>
      <c r="D11" s="180">
        <v>8716</v>
      </c>
      <c r="E11" s="182"/>
      <c r="F11" s="180">
        <v>7081</v>
      </c>
      <c r="G11" s="182"/>
      <c r="H11" s="180">
        <v>179047</v>
      </c>
      <c r="I11" s="182"/>
      <c r="J11" s="180">
        <v>186128</v>
      </c>
      <c r="K11" s="182"/>
      <c r="L11" s="183">
        <v>64390</v>
      </c>
      <c r="M11" s="182"/>
      <c r="N11" s="183">
        <v>250518</v>
      </c>
      <c r="O11" s="82"/>
      <c r="P11"/>
      <c r="Q11"/>
      <c r="R11"/>
      <c r="S11"/>
      <c r="T11"/>
      <c r="U11"/>
      <c r="V11"/>
      <c r="W11"/>
      <c r="X11"/>
      <c r="Y11"/>
      <c r="Z11"/>
      <c r="AA11"/>
      <c r="AB11"/>
      <c r="AC11"/>
      <c r="AD11" s="163"/>
      <c r="AE11" s="163"/>
      <c r="AF11" s="163"/>
    </row>
    <row r="12" spans="1:32" s="9" customFormat="1" ht="12.75" customHeight="1" x14ac:dyDescent="0.25">
      <c r="A12" s="179">
        <v>2018</v>
      </c>
      <c r="B12" s="180">
        <v>365535</v>
      </c>
      <c r="C12" s="180">
        <v>9810</v>
      </c>
      <c r="D12" s="180">
        <v>7685</v>
      </c>
      <c r="E12" s="182"/>
      <c r="F12" s="180">
        <v>9135</v>
      </c>
      <c r="G12" s="182"/>
      <c r="H12" s="180">
        <v>189896</v>
      </c>
      <c r="I12" s="182"/>
      <c r="J12" s="180">
        <v>199031</v>
      </c>
      <c r="K12" s="182"/>
      <c r="L12" s="183">
        <v>105541</v>
      </c>
      <c r="M12" s="182"/>
      <c r="N12" s="183">
        <v>304572</v>
      </c>
      <c r="O12" s="82"/>
      <c r="P12"/>
      <c r="Q12"/>
      <c r="R12"/>
      <c r="S12"/>
      <c r="T12"/>
      <c r="U12"/>
      <c r="V12"/>
      <c r="W12"/>
      <c r="X12"/>
      <c r="Y12"/>
      <c r="Z12"/>
      <c r="AA12"/>
      <c r="AB12"/>
      <c r="AC12"/>
      <c r="AD12" s="163"/>
      <c r="AE12" s="163"/>
      <c r="AF12" s="163"/>
    </row>
    <row r="13" spans="1:32" s="9" customFormat="1" ht="12.75" customHeight="1" x14ac:dyDescent="0.25">
      <c r="A13" s="179">
        <v>2019</v>
      </c>
      <c r="B13" s="180">
        <v>366961</v>
      </c>
      <c r="C13" s="180">
        <v>9302</v>
      </c>
      <c r="D13" s="180">
        <v>7376</v>
      </c>
      <c r="E13" s="182"/>
      <c r="F13" s="180">
        <v>14314</v>
      </c>
      <c r="G13" s="182"/>
      <c r="H13" s="180">
        <v>172047</v>
      </c>
      <c r="I13" s="182"/>
      <c r="J13" s="180">
        <v>186361</v>
      </c>
      <c r="K13" s="182"/>
      <c r="L13" s="183">
        <v>117416</v>
      </c>
      <c r="M13" s="182"/>
      <c r="N13" s="183">
        <v>303777</v>
      </c>
      <c r="O13" s="82"/>
      <c r="P13"/>
      <c r="Q13"/>
      <c r="R13"/>
      <c r="S13"/>
      <c r="T13"/>
      <c r="U13"/>
      <c r="V13"/>
      <c r="W13"/>
      <c r="X13"/>
      <c r="Y13"/>
      <c r="Z13"/>
      <c r="AA13"/>
      <c r="AB13"/>
      <c r="AC13"/>
      <c r="AD13" s="163"/>
      <c r="AE13" s="163"/>
      <c r="AF13" s="163"/>
    </row>
    <row r="14" spans="1:32" s="9" customFormat="1" ht="12.75" customHeight="1" x14ac:dyDescent="0.25">
      <c r="A14" s="179">
        <v>2020</v>
      </c>
      <c r="B14" s="180">
        <v>303196</v>
      </c>
      <c r="C14" s="180">
        <v>9413</v>
      </c>
      <c r="D14" s="180">
        <v>7446</v>
      </c>
      <c r="E14" s="182"/>
      <c r="F14" s="180">
        <v>11446</v>
      </c>
      <c r="G14" s="182"/>
      <c r="H14" s="180">
        <v>160942</v>
      </c>
      <c r="I14" s="182"/>
      <c r="J14" s="180">
        <v>172388</v>
      </c>
      <c r="K14" s="182"/>
      <c r="L14" s="183">
        <v>105986</v>
      </c>
      <c r="M14" s="182"/>
      <c r="N14" s="183">
        <v>278374</v>
      </c>
      <c r="O14" s="82"/>
      <c r="P14"/>
      <c r="Q14"/>
      <c r="R14"/>
      <c r="S14"/>
      <c r="T14"/>
      <c r="U14"/>
      <c r="V14"/>
      <c r="W14"/>
      <c r="X14"/>
      <c r="Y14"/>
      <c r="Z14"/>
      <c r="AA14"/>
      <c r="AB14"/>
      <c r="AC14"/>
      <c r="AD14" s="163"/>
      <c r="AE14" s="163"/>
      <c r="AF14" s="163"/>
    </row>
    <row r="15" spans="1:32" s="9" customFormat="1" ht="12.75" customHeight="1" x14ac:dyDescent="0.25">
      <c r="A15" s="179">
        <v>2021</v>
      </c>
      <c r="B15" s="180">
        <v>314313</v>
      </c>
      <c r="C15" s="180">
        <v>10386</v>
      </c>
      <c r="D15" s="180">
        <v>8063</v>
      </c>
      <c r="E15" s="180"/>
      <c r="F15" s="180">
        <v>10862</v>
      </c>
      <c r="G15" s="180"/>
      <c r="H15" s="180">
        <v>159228</v>
      </c>
      <c r="I15" s="180"/>
      <c r="J15" s="180">
        <v>170090</v>
      </c>
      <c r="K15" s="180"/>
      <c r="L15" s="183">
        <v>91926</v>
      </c>
      <c r="M15" s="180"/>
      <c r="N15" s="183">
        <v>262016</v>
      </c>
      <c r="O15" s="82"/>
      <c r="P15"/>
      <c r="Q15"/>
      <c r="R15"/>
      <c r="S15"/>
      <c r="T15"/>
      <c r="U15"/>
      <c r="V15"/>
      <c r="W15"/>
      <c r="X15"/>
      <c r="Y15"/>
      <c r="Z15"/>
      <c r="AA15"/>
      <c r="AB15"/>
      <c r="AC15"/>
      <c r="AD15" s="163"/>
      <c r="AE15" s="163"/>
      <c r="AF15" s="163"/>
    </row>
    <row r="16" spans="1:32" s="9" customFormat="1" ht="12.75" customHeight="1" x14ac:dyDescent="0.25">
      <c r="A16" s="179">
        <v>2022</v>
      </c>
      <c r="B16" s="180">
        <v>299220</v>
      </c>
      <c r="C16" s="180">
        <v>9425</v>
      </c>
      <c r="D16" s="180">
        <v>7510</v>
      </c>
      <c r="E16" s="180"/>
      <c r="F16" s="180">
        <v>10211</v>
      </c>
      <c r="G16" s="180"/>
      <c r="H16" s="180">
        <v>146186</v>
      </c>
      <c r="I16" s="180"/>
      <c r="J16" s="180">
        <v>156397</v>
      </c>
      <c r="K16" s="180"/>
      <c r="L16" s="183">
        <v>108188</v>
      </c>
      <c r="M16" s="180"/>
      <c r="N16" s="183">
        <v>264585</v>
      </c>
      <c r="O16" s="82"/>
      <c r="P16"/>
      <c r="Q16"/>
      <c r="R16"/>
      <c r="S16"/>
      <c r="T16"/>
      <c r="U16"/>
      <c r="V16"/>
      <c r="W16"/>
      <c r="X16"/>
      <c r="Y16"/>
      <c r="Z16"/>
      <c r="AA16"/>
      <c r="AB16"/>
      <c r="AC16"/>
      <c r="AD16" s="163"/>
      <c r="AE16" s="163"/>
      <c r="AF16" s="163"/>
    </row>
    <row r="17" spans="1:42" s="9" customFormat="1" ht="12.75" customHeight="1" x14ac:dyDescent="0.25">
      <c r="A17" s="16">
        <v>2023</v>
      </c>
      <c r="B17" s="620">
        <v>298107</v>
      </c>
      <c r="C17" s="620">
        <v>7317</v>
      </c>
      <c r="D17" s="620">
        <v>5907</v>
      </c>
      <c r="E17" s="621"/>
      <c r="F17" s="620">
        <v>11703</v>
      </c>
      <c r="G17" s="621"/>
      <c r="H17" s="620">
        <v>123358</v>
      </c>
      <c r="I17" s="621"/>
      <c r="J17" s="620">
        <v>135061</v>
      </c>
      <c r="K17" s="621"/>
      <c r="L17" s="620">
        <v>149922</v>
      </c>
      <c r="M17" s="621"/>
      <c r="N17" s="620">
        <v>284983</v>
      </c>
      <c r="O17" s="82"/>
      <c r="P17" s="122"/>
      <c r="Q17"/>
      <c r="R17"/>
      <c r="S17"/>
      <c r="T17" s="82"/>
      <c r="U17"/>
      <c r="V17"/>
      <c r="W17"/>
      <c r="X17"/>
      <c r="Y17"/>
      <c r="Z17"/>
      <c r="AA17"/>
      <c r="AB17"/>
      <c r="AC17"/>
      <c r="AD17"/>
      <c r="AE17"/>
      <c r="AF17"/>
      <c r="AG17"/>
      <c r="AH17"/>
      <c r="AI17"/>
      <c r="AJ17"/>
      <c r="AK17"/>
      <c r="AL17"/>
      <c r="AM17"/>
      <c r="AN17" s="163"/>
      <c r="AO17" s="163"/>
      <c r="AP17" s="163"/>
    </row>
    <row r="18" spans="1:42" s="9" customFormat="1" ht="13.2" x14ac:dyDescent="0.25">
      <c r="A18" s="68"/>
      <c r="C18" s="10"/>
      <c r="D18" s="10"/>
      <c r="E18" s="28"/>
      <c r="F18" s="28"/>
      <c r="G18" s="28"/>
      <c r="H18" s="28"/>
      <c r="I18" s="28"/>
      <c r="J18" s="28"/>
      <c r="K18" s="28"/>
      <c r="L18" s="28"/>
      <c r="M18" s="28"/>
      <c r="N18" s="28"/>
      <c r="O18" s="67"/>
      <c r="P18"/>
      <c r="Q18"/>
      <c r="R18"/>
      <c r="S18"/>
      <c r="T18"/>
      <c r="U18"/>
      <c r="V18"/>
      <c r="W18"/>
      <c r="X18"/>
      <c r="Y18"/>
      <c r="Z18"/>
      <c r="AA18"/>
      <c r="AB18"/>
      <c r="AC18"/>
    </row>
    <row r="19" spans="1:42" s="9" customFormat="1" ht="12.75" customHeight="1" x14ac:dyDescent="0.25">
      <c r="A19" s="9" t="s">
        <v>14</v>
      </c>
      <c r="C19" s="10"/>
      <c r="D19" s="10"/>
      <c r="E19" s="10"/>
      <c r="F19" s="10"/>
      <c r="G19" s="10"/>
      <c r="H19" s="10"/>
      <c r="I19" s="10"/>
      <c r="J19" s="10"/>
      <c r="K19" s="10"/>
      <c r="L19" s="10"/>
      <c r="M19" s="10"/>
      <c r="N19" s="10"/>
      <c r="O19"/>
      <c r="P19"/>
      <c r="Q19"/>
      <c r="R19"/>
      <c r="S19"/>
      <c r="T19"/>
      <c r="U19"/>
      <c r="V19"/>
      <c r="W19"/>
      <c r="X19"/>
      <c r="Y19"/>
      <c r="Z19"/>
      <c r="AA19"/>
      <c r="AB19"/>
      <c r="AC19"/>
    </row>
    <row r="20" spans="1:42" ht="12.75" customHeight="1" x14ac:dyDescent="0.25">
      <c r="B20" s="10"/>
      <c r="C20" s="10"/>
      <c r="E20" s="10"/>
      <c r="F20" s="10"/>
      <c r="G20" s="10"/>
      <c r="H20" s="604"/>
      <c r="I20" s="10"/>
      <c r="J20" s="11"/>
      <c r="K20" s="10"/>
      <c r="L20" s="11"/>
      <c r="M20" s="10"/>
      <c r="N20" s="11"/>
      <c r="O20" s="11"/>
      <c r="P20" s="11"/>
      <c r="Q20" s="11"/>
      <c r="R20" s="11"/>
      <c r="AD20"/>
      <c r="AE20"/>
      <c r="AF20"/>
      <c r="AG20"/>
    </row>
    <row r="21" spans="1:42" ht="12.75" customHeight="1" x14ac:dyDescent="0.25">
      <c r="E21" s="604"/>
      <c r="F21" s="604"/>
      <c r="G21" s="604"/>
      <c r="H21" s="604"/>
      <c r="I21" s="604"/>
      <c r="J21" s="604"/>
      <c r="K21" s="604"/>
      <c r="L21" s="604"/>
      <c r="M21" s="604"/>
      <c r="N21" s="623"/>
    </row>
    <row r="22" spans="1:42" ht="12.75" customHeight="1" x14ac:dyDescent="0.25">
      <c r="A22" s="374" t="s">
        <v>411</v>
      </c>
      <c r="B22" s="13"/>
      <c r="C22" s="13"/>
      <c r="D22" s="13"/>
      <c r="E22" s="13"/>
      <c r="F22" s="13"/>
      <c r="G22" s="13"/>
      <c r="H22" s="420"/>
      <c r="I22" s="13"/>
      <c r="J22" s="420"/>
      <c r="K22" s="13"/>
      <c r="L22" s="420"/>
      <c r="M22" s="13"/>
      <c r="N22" s="420"/>
    </row>
    <row r="23" spans="1:42" ht="12.75" customHeight="1" x14ac:dyDescent="0.25">
      <c r="A23" s="240" t="s">
        <v>412</v>
      </c>
      <c r="B23" s="14"/>
      <c r="C23" s="14"/>
      <c r="D23" s="14"/>
      <c r="E23" s="14"/>
      <c r="F23" s="14"/>
      <c r="G23" s="14"/>
      <c r="H23" s="14"/>
      <c r="I23" s="14"/>
      <c r="J23" s="604"/>
      <c r="K23" s="14"/>
      <c r="L23" s="604"/>
      <c r="M23" s="14"/>
      <c r="N23" s="604"/>
    </row>
    <row r="24" spans="1:42" ht="12.75" customHeight="1" x14ac:dyDescent="0.25">
      <c r="A24" s="610"/>
      <c r="B24" s="611"/>
      <c r="C24" s="611"/>
      <c r="D24" s="611"/>
      <c r="E24" s="611"/>
      <c r="F24" s="611"/>
      <c r="G24" s="611"/>
      <c r="H24" s="611"/>
      <c r="I24" s="611"/>
      <c r="J24" s="611"/>
      <c r="K24" s="611"/>
      <c r="L24" s="611"/>
      <c r="M24" s="604"/>
      <c r="N24" s="604"/>
    </row>
    <row r="25" spans="1:42" s="9" customFormat="1" ht="12.75" customHeight="1" x14ac:dyDescent="0.25">
      <c r="B25" s="382" t="s">
        <v>27</v>
      </c>
      <c r="C25" s="154"/>
      <c r="D25" s="10"/>
      <c r="E25" s="383"/>
      <c r="F25" s="382" t="s">
        <v>28</v>
      </c>
      <c r="G25" s="382"/>
      <c r="H25" s="382"/>
      <c r="I25" s="383"/>
      <c r="J25" s="28" t="s">
        <v>5</v>
      </c>
      <c r="K25" s="383"/>
      <c r="L25" s="28" t="s">
        <v>16</v>
      </c>
      <c r="O25"/>
      <c r="P25"/>
      <c r="Q25"/>
      <c r="R25"/>
      <c r="S25"/>
      <c r="T25"/>
      <c r="U25"/>
      <c r="V25"/>
      <c r="W25"/>
      <c r="X25"/>
      <c r="Y25"/>
      <c r="Z25"/>
      <c r="AA25"/>
      <c r="AB25"/>
      <c r="AC25"/>
    </row>
    <row r="26" spans="1:42" s="9" customFormat="1" ht="12.75" customHeight="1" x14ac:dyDescent="0.25">
      <c r="A26" s="9" t="s">
        <v>15</v>
      </c>
      <c r="C26" s="10"/>
      <c r="D26" s="10"/>
      <c r="E26" s="28"/>
      <c r="F26" s="28"/>
      <c r="G26" s="28"/>
      <c r="H26" s="571" t="s">
        <v>381</v>
      </c>
      <c r="I26" s="28"/>
      <c r="J26" s="28" t="s">
        <v>138</v>
      </c>
      <c r="K26" s="28"/>
      <c r="L26" s="41" t="s">
        <v>222</v>
      </c>
      <c r="M26" s="28"/>
      <c r="O26"/>
      <c r="P26"/>
      <c r="Q26"/>
      <c r="R26"/>
      <c r="S26"/>
      <c r="T26"/>
      <c r="U26"/>
      <c r="V26"/>
      <c r="W26"/>
      <c r="X26"/>
      <c r="Y26"/>
      <c r="Z26"/>
      <c r="AA26"/>
      <c r="AB26"/>
      <c r="AC26"/>
    </row>
    <row r="27" spans="1:42" s="9" customFormat="1" ht="12.75" customHeight="1" x14ac:dyDescent="0.25">
      <c r="A27" s="174" t="s">
        <v>17</v>
      </c>
      <c r="C27" s="10"/>
      <c r="D27" s="28"/>
      <c r="E27" s="28"/>
      <c r="F27" s="28"/>
      <c r="G27" s="28"/>
      <c r="H27" s="571" t="s">
        <v>203</v>
      </c>
      <c r="I27" s="28"/>
      <c r="J27" s="28" t="s">
        <v>22</v>
      </c>
      <c r="K27" s="28"/>
      <c r="L27" s="41" t="s">
        <v>221</v>
      </c>
      <c r="M27" s="28"/>
      <c r="O27"/>
      <c r="P27"/>
      <c r="Q27"/>
      <c r="R27"/>
      <c r="S27"/>
      <c r="T27"/>
      <c r="U27"/>
      <c r="V27"/>
      <c r="W27"/>
      <c r="X27"/>
      <c r="Y27"/>
      <c r="Z27"/>
      <c r="AA27"/>
      <c r="AB27"/>
      <c r="AC27"/>
    </row>
    <row r="28" spans="1:42" s="9" customFormat="1" ht="12.75" customHeight="1" x14ac:dyDescent="0.25">
      <c r="A28" s="112" t="s">
        <v>18</v>
      </c>
      <c r="B28" s="178" t="s">
        <v>19</v>
      </c>
      <c r="C28" s="178" t="s">
        <v>20</v>
      </c>
      <c r="D28" s="178"/>
      <c r="E28" s="178"/>
      <c r="F28" s="178" t="s">
        <v>13</v>
      </c>
      <c r="G28" s="178"/>
      <c r="H28" s="572" t="s">
        <v>202</v>
      </c>
      <c r="I28" s="178"/>
      <c r="J28" s="178"/>
      <c r="K28" s="178"/>
      <c r="L28" s="289" t="s">
        <v>223</v>
      </c>
      <c r="M28" s="176"/>
      <c r="O28"/>
      <c r="P28"/>
      <c r="Q28"/>
      <c r="R28"/>
      <c r="S28"/>
      <c r="T28"/>
      <c r="U28"/>
      <c r="V28"/>
      <c r="W28"/>
      <c r="X28"/>
      <c r="Y28"/>
      <c r="Z28"/>
      <c r="AA28"/>
      <c r="AB28"/>
      <c r="AC28"/>
    </row>
    <row r="29" spans="1:42" s="9" customFormat="1" ht="12.75" customHeight="1" x14ac:dyDescent="0.25">
      <c r="A29" s="179">
        <v>2014</v>
      </c>
      <c r="B29" s="22">
        <v>1257473</v>
      </c>
      <c r="C29" s="22">
        <v>2347817</v>
      </c>
      <c r="D29" s="22"/>
      <c r="E29" s="22"/>
      <c r="F29" s="22">
        <v>980229</v>
      </c>
      <c r="G29" s="22"/>
      <c r="H29" s="22">
        <v>518902</v>
      </c>
      <c r="I29" s="22"/>
      <c r="J29" s="22">
        <v>4585519</v>
      </c>
      <c r="K29" s="22"/>
      <c r="L29" s="22">
        <v>471</v>
      </c>
      <c r="M29" s="126"/>
      <c r="N29" s="163"/>
      <c r="O29"/>
      <c r="P29"/>
      <c r="Q29"/>
      <c r="R29"/>
      <c r="S29"/>
      <c r="T29"/>
      <c r="U29"/>
      <c r="V29"/>
      <c r="W29"/>
      <c r="X29"/>
      <c r="Y29"/>
      <c r="Z29"/>
      <c r="AA29"/>
      <c r="AB29"/>
      <c r="AC29"/>
    </row>
    <row r="30" spans="1:42" s="9" customFormat="1" ht="12.75" customHeight="1" x14ac:dyDescent="0.25">
      <c r="A30" s="179">
        <v>2015</v>
      </c>
      <c r="B30" s="22">
        <v>1284335</v>
      </c>
      <c r="C30" s="22">
        <v>2385690</v>
      </c>
      <c r="D30" s="22"/>
      <c r="E30" s="22"/>
      <c r="F30" s="22">
        <v>999038</v>
      </c>
      <c r="G30" s="22"/>
      <c r="H30" s="22">
        <v>523491</v>
      </c>
      <c r="I30" s="22"/>
      <c r="J30" s="22">
        <v>4669063</v>
      </c>
      <c r="K30" s="22"/>
      <c r="L30" s="22">
        <v>475</v>
      </c>
      <c r="M30" s="126"/>
      <c r="N30" s="163"/>
      <c r="O30"/>
      <c r="P30"/>
      <c r="Q30"/>
      <c r="R30"/>
      <c r="S30"/>
      <c r="T30"/>
      <c r="U30"/>
      <c r="V30"/>
      <c r="W30"/>
      <c r="X30"/>
      <c r="Y30"/>
      <c r="Z30"/>
      <c r="AA30"/>
      <c r="AB30"/>
      <c r="AC30"/>
    </row>
    <row r="31" spans="1:42" s="9" customFormat="1" ht="12.75" customHeight="1" x14ac:dyDescent="0.25">
      <c r="A31" s="243">
        <v>2016</v>
      </c>
      <c r="B31" s="293">
        <v>1312966</v>
      </c>
      <c r="C31" s="293">
        <v>2434474</v>
      </c>
      <c r="D31" s="293"/>
      <c r="E31" s="293"/>
      <c r="F31" s="293">
        <v>1020620</v>
      </c>
      <c r="G31" s="293"/>
      <c r="H31" s="293">
        <v>523907</v>
      </c>
      <c r="I31" s="293"/>
      <c r="J31" s="293">
        <v>4768060</v>
      </c>
      <c r="K31" s="293"/>
      <c r="L31" s="293">
        <v>478.35409736530329</v>
      </c>
      <c r="M31" s="126"/>
      <c r="N31" s="163"/>
      <c r="O31"/>
      <c r="P31"/>
      <c r="Q31"/>
      <c r="R31"/>
      <c r="S31"/>
      <c r="T31"/>
      <c r="U31"/>
      <c r="V31"/>
      <c r="W31"/>
      <c r="X31"/>
      <c r="Y31"/>
      <c r="Z31"/>
      <c r="AA31"/>
      <c r="AB31"/>
      <c r="AC31"/>
    </row>
    <row r="32" spans="1:42" s="9" customFormat="1" ht="12.75" customHeight="1" x14ac:dyDescent="0.25">
      <c r="A32" s="243">
        <v>2017</v>
      </c>
      <c r="B32" s="293">
        <v>1339710</v>
      </c>
      <c r="C32" s="293">
        <v>2472180</v>
      </c>
      <c r="D32" s="293"/>
      <c r="E32" s="293"/>
      <c r="F32" s="293">
        <v>1033719</v>
      </c>
      <c r="G32" s="293"/>
      <c r="H32" s="293">
        <v>518486</v>
      </c>
      <c r="I32" s="293"/>
      <c r="J32" s="293">
        <v>4845609</v>
      </c>
      <c r="K32" s="293"/>
      <c r="L32" s="293">
        <v>480</v>
      </c>
      <c r="M32" s="126"/>
      <c r="N32" s="163"/>
      <c r="O32"/>
      <c r="P32"/>
      <c r="Q32"/>
      <c r="R32"/>
      <c r="S32"/>
      <c r="T32"/>
      <c r="U32"/>
      <c r="V32"/>
      <c r="W32"/>
      <c r="X32"/>
      <c r="Y32"/>
      <c r="Z32"/>
      <c r="AA32"/>
      <c r="AB32"/>
      <c r="AC32"/>
    </row>
    <row r="33" spans="1:45" s="9" customFormat="1" ht="12.75" customHeight="1" x14ac:dyDescent="0.25">
      <c r="A33" s="179">
        <v>2018</v>
      </c>
      <c r="B33" s="22">
        <v>1352489</v>
      </c>
      <c r="C33" s="22">
        <v>2486192</v>
      </c>
      <c r="D33" s="22"/>
      <c r="E33" s="22"/>
      <c r="F33" s="22">
        <v>1032102</v>
      </c>
      <c r="G33" s="22"/>
      <c r="H33" s="22">
        <v>513714</v>
      </c>
      <c r="I33" s="22"/>
      <c r="J33" s="22">
        <v>4870783</v>
      </c>
      <c r="K33" s="22"/>
      <c r="L33" s="22">
        <v>476.81210622214172</v>
      </c>
      <c r="M33" s="126"/>
      <c r="N33" s="163"/>
      <c r="O33"/>
      <c r="P33"/>
      <c r="Q33"/>
      <c r="R33"/>
      <c r="S33"/>
      <c r="T33"/>
      <c r="U33"/>
      <c r="V33"/>
      <c r="W33"/>
      <c r="X33"/>
      <c r="Y33"/>
      <c r="Z33"/>
      <c r="AA33"/>
      <c r="AB33"/>
      <c r="AC33"/>
    </row>
    <row r="34" spans="1:45" s="9" customFormat="1" ht="12.75" customHeight="1" x14ac:dyDescent="0.25">
      <c r="A34" s="179">
        <v>2019</v>
      </c>
      <c r="B34" s="22">
        <v>1360541</v>
      </c>
      <c r="C34" s="22">
        <v>2492772</v>
      </c>
      <c r="D34" s="22"/>
      <c r="E34" s="22"/>
      <c r="F34" s="22">
        <v>1034591</v>
      </c>
      <c r="G34" s="22"/>
      <c r="H34" s="22">
        <v>504762</v>
      </c>
      <c r="I34" s="22"/>
      <c r="J34" s="22">
        <v>4887904</v>
      </c>
      <c r="K34" s="22"/>
      <c r="L34" s="22">
        <v>474</v>
      </c>
      <c r="M34" s="126"/>
      <c r="N34" s="163"/>
      <c r="O34"/>
      <c r="P34"/>
      <c r="Q34"/>
      <c r="R34"/>
      <c r="S34"/>
      <c r="T34"/>
      <c r="U34"/>
      <c r="V34"/>
      <c r="W34"/>
      <c r="X34"/>
      <c r="Y34"/>
      <c r="Z34"/>
      <c r="AA34"/>
      <c r="AB34"/>
      <c r="AC34"/>
    </row>
    <row r="35" spans="1:45" s="9" customFormat="1" ht="12.75" customHeight="1" x14ac:dyDescent="0.25">
      <c r="A35" s="179">
        <v>2020</v>
      </c>
      <c r="B35" s="22">
        <v>1392155</v>
      </c>
      <c r="C35" s="22">
        <v>2530845</v>
      </c>
      <c r="D35" s="22"/>
      <c r="E35" s="22"/>
      <c r="F35" s="22">
        <v>1021067</v>
      </c>
      <c r="G35" s="22"/>
      <c r="H35" s="22">
        <v>501840</v>
      </c>
      <c r="I35" s="22"/>
      <c r="J35" s="22">
        <v>4944067</v>
      </c>
      <c r="K35" s="22"/>
      <c r="L35" s="22">
        <v>476</v>
      </c>
      <c r="M35" s="126"/>
      <c r="N35" s="163"/>
      <c r="O35"/>
      <c r="P35"/>
      <c r="Q35"/>
      <c r="R35"/>
      <c r="S35"/>
      <c r="T35"/>
      <c r="U35"/>
      <c r="V35"/>
      <c r="W35"/>
      <c r="X35"/>
      <c r="Y35"/>
      <c r="Z35"/>
      <c r="AA35"/>
      <c r="AB35"/>
      <c r="AC35"/>
    </row>
    <row r="36" spans="1:45" s="9" customFormat="1" ht="12.75" customHeight="1" x14ac:dyDescent="0.25">
      <c r="A36" s="179">
        <v>2021</v>
      </c>
      <c r="B36" s="22">
        <v>1415237</v>
      </c>
      <c r="C36" s="22">
        <v>2551941</v>
      </c>
      <c r="D36" s="22"/>
      <c r="E36" s="22"/>
      <c r="F36" s="22">
        <v>1019572</v>
      </c>
      <c r="G36" s="22"/>
      <c r="H36" s="22">
        <v>495888</v>
      </c>
      <c r="I36" s="22"/>
      <c r="J36" s="22">
        <v>4986750</v>
      </c>
      <c r="K36" s="22"/>
      <c r="L36" s="22">
        <v>477</v>
      </c>
      <c r="M36" s="126"/>
      <c r="N36" s="163"/>
      <c r="O36"/>
      <c r="P36"/>
      <c r="Q36"/>
      <c r="R36"/>
      <c r="S36"/>
      <c r="T36"/>
      <c r="U36"/>
      <c r="V36"/>
      <c r="W36"/>
      <c r="X36"/>
      <c r="Y36"/>
      <c r="Z36"/>
      <c r="AA36"/>
      <c r="AB36"/>
      <c r="AC36"/>
    </row>
    <row r="37" spans="1:45" s="9" customFormat="1" ht="12.75" customHeight="1" x14ac:dyDescent="0.25">
      <c r="A37" s="179">
        <v>2022</v>
      </c>
      <c r="B37" s="22">
        <v>1413299</v>
      </c>
      <c r="C37" s="22">
        <v>2530974</v>
      </c>
      <c r="D37" s="22"/>
      <c r="E37" s="22"/>
      <c r="F37" s="22">
        <v>1036270</v>
      </c>
      <c r="G37" s="22"/>
      <c r="H37" s="22">
        <v>490243</v>
      </c>
      <c r="I37" s="22"/>
      <c r="J37" s="22">
        <v>4980543</v>
      </c>
      <c r="K37" s="22"/>
      <c r="L37" s="22">
        <v>473.67342864797439</v>
      </c>
      <c r="M37" s="126"/>
      <c r="N37" s="163"/>
      <c r="O37"/>
      <c r="P37"/>
      <c r="Q37"/>
      <c r="R37"/>
      <c r="S37"/>
      <c r="T37"/>
      <c r="U37"/>
      <c r="V37"/>
      <c r="W37"/>
      <c r="X37"/>
      <c r="Y37"/>
      <c r="Z37"/>
      <c r="AA37"/>
      <c r="AB37"/>
      <c r="AC37"/>
    </row>
    <row r="38" spans="1:45" s="9" customFormat="1" ht="12.75" customHeight="1" x14ac:dyDescent="0.25">
      <c r="A38" s="16">
        <v>2023</v>
      </c>
      <c r="B38" s="620">
        <v>1416234</v>
      </c>
      <c r="C38" s="620">
        <v>2520475</v>
      </c>
      <c r="D38" s="624"/>
      <c r="E38" s="624"/>
      <c r="F38" s="624">
        <v>1040454</v>
      </c>
      <c r="G38" s="624"/>
      <c r="H38" s="624">
        <v>479965</v>
      </c>
      <c r="I38" s="624"/>
      <c r="J38" s="620">
        <v>4977163</v>
      </c>
      <c r="K38" s="624"/>
      <c r="L38" s="620">
        <v>471.42573530818606</v>
      </c>
      <c r="M38" s="72"/>
      <c r="N38" s="625"/>
      <c r="O38" s="122"/>
      <c r="P38" s="122"/>
      <c r="Q38"/>
      <c r="R38"/>
      <c r="S38"/>
      <c r="T38"/>
      <c r="U38"/>
      <c r="V38" s="163"/>
      <c r="W38"/>
      <c r="X38"/>
      <c r="Y38"/>
      <c r="Z38"/>
      <c r="AA38"/>
      <c r="AB38"/>
      <c r="AC38"/>
      <c r="AD38" s="604"/>
      <c r="AE38"/>
      <c r="AF38"/>
      <c r="AG38"/>
      <c r="AH38"/>
      <c r="AI38"/>
      <c r="AJ38"/>
      <c r="AK38"/>
      <c r="AL38"/>
      <c r="AM38"/>
      <c r="AN38"/>
      <c r="AO38"/>
      <c r="AP38"/>
      <c r="AQ38"/>
      <c r="AR38"/>
      <c r="AS38"/>
    </row>
    <row r="39" spans="1:45" s="626" customFormat="1" ht="12.75" customHeight="1" x14ac:dyDescent="0.25">
      <c r="A39" s="70" t="s">
        <v>204</v>
      </c>
      <c r="C39" s="122"/>
      <c r="D39" s="122"/>
      <c r="E39" s="122"/>
      <c r="F39" s="122"/>
      <c r="G39" s="122"/>
      <c r="H39" s="627"/>
      <c r="I39" s="122"/>
      <c r="K39" s="122"/>
      <c r="M39" s="122"/>
      <c r="N39" s="163"/>
      <c r="O39"/>
      <c r="P39"/>
      <c r="Q39"/>
      <c r="R39"/>
      <c r="S39"/>
      <c r="T39"/>
      <c r="U39"/>
      <c r="V39" s="122"/>
      <c r="W39" s="122"/>
      <c r="X39" s="122"/>
      <c r="Y39" s="122"/>
      <c r="Z39" s="122"/>
      <c r="AA39" s="122"/>
      <c r="AB39" s="122"/>
      <c r="AC39" s="122"/>
    </row>
    <row r="40" spans="1:45" ht="12.75" customHeight="1" x14ac:dyDescent="0.25">
      <c r="N40" s="628"/>
    </row>
    <row r="43" spans="1:45" ht="12.75" customHeight="1" x14ac:dyDescent="0.25">
      <c r="N43" s="629"/>
    </row>
  </sheetData>
  <phoneticPr fontId="13" type="noConversion"/>
  <pageMargins left="0.70866141732283472" right="0.15748031496062992" top="0.98425196850393704" bottom="0.55118110236220474" header="0.51181102362204722" footer="0.51181102362204722"/>
  <pageSetup paperSize="9" scale="91" orientation="portrait" r:id="rId1"/>
  <headerFooter alignWithMargins="0">
    <oddHeader>&amp;R&amp;"Arial,Fet"PERSONBILAR</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pageSetUpPr fitToPage="1"/>
  </sheetPr>
  <dimension ref="A1:BX41"/>
  <sheetViews>
    <sheetView showGridLines="0" zoomScaleNormal="100" zoomScaleSheetLayoutView="145" workbookViewId="0">
      <selection activeCell="J2" sqref="J2"/>
    </sheetView>
  </sheetViews>
  <sheetFormatPr defaultColWidth="9.33203125" defaultRowHeight="12.75" customHeight="1" x14ac:dyDescent="0.25"/>
  <cols>
    <col min="1" max="1" width="11.33203125" style="604" customWidth="1"/>
    <col min="2" max="2" width="11" style="604" customWidth="1"/>
    <col min="3" max="3" width="1.6640625" style="604" customWidth="1"/>
    <col min="4" max="4" width="11" style="604" customWidth="1"/>
    <col min="5" max="5" width="1.6640625" style="604" customWidth="1"/>
    <col min="6" max="6" width="11" style="604" customWidth="1"/>
    <col min="7" max="7" width="1.6640625" style="604" customWidth="1"/>
    <col min="8" max="8" width="11" style="604" customWidth="1"/>
    <col min="9" max="9" width="1.6640625" style="604" customWidth="1"/>
    <col min="10" max="10" width="11.5546875" style="604" customWidth="1"/>
    <col min="11" max="11" width="1.6640625" style="604" customWidth="1"/>
    <col min="12" max="12" width="9.6640625" style="604" customWidth="1"/>
    <col min="13" max="13" width="12.33203125" style="604" customWidth="1"/>
    <col min="14" max="16384" width="9.33203125" style="604"/>
  </cols>
  <sheetData>
    <row r="1" spans="1:15" s="14" customFormat="1" ht="12.75" customHeight="1" x14ac:dyDescent="0.25">
      <c r="A1" s="374" t="s">
        <v>413</v>
      </c>
      <c r="B1" s="13"/>
      <c r="C1" s="13"/>
      <c r="D1" s="13"/>
      <c r="E1" s="13"/>
      <c r="F1" s="13"/>
      <c r="G1" s="13"/>
      <c r="H1" s="13"/>
      <c r="I1" s="13"/>
      <c r="J1" s="13"/>
      <c r="K1" s="13"/>
      <c r="L1" s="13"/>
      <c r="M1" s="13"/>
    </row>
    <row r="2" spans="1:15" s="14" customFormat="1" ht="12.75" customHeight="1" x14ac:dyDescent="0.2">
      <c r="A2" s="240" t="s">
        <v>414</v>
      </c>
    </row>
    <row r="3" spans="1:15" ht="12.75" customHeight="1" x14ac:dyDescent="0.25">
      <c r="A3" s="610"/>
      <c r="B3" s="611"/>
      <c r="C3" s="611"/>
      <c r="D3" s="611"/>
      <c r="E3" s="611"/>
      <c r="F3" s="611"/>
      <c r="G3" s="611"/>
      <c r="H3" s="611"/>
      <c r="I3" s="611"/>
      <c r="J3" s="611"/>
    </row>
    <row r="4" spans="1:15" s="10" customFormat="1" ht="12.75" customHeight="1" x14ac:dyDescent="0.2">
      <c r="B4" s="154" t="s">
        <v>27</v>
      </c>
      <c r="D4" s="154"/>
      <c r="F4" s="154" t="s">
        <v>28</v>
      </c>
      <c r="H4" s="154"/>
      <c r="J4" s="28" t="s">
        <v>13</v>
      </c>
      <c r="L4" s="28"/>
    </row>
    <row r="5" spans="1:15" s="10" customFormat="1" ht="12.75" customHeight="1" x14ac:dyDescent="0.2">
      <c r="A5" s="193"/>
      <c r="C5" s="612"/>
      <c r="G5" s="612"/>
      <c r="H5" s="571" t="s">
        <v>381</v>
      </c>
      <c r="J5" s="28"/>
      <c r="L5" s="194"/>
    </row>
    <row r="6" spans="1:15" s="10" customFormat="1" ht="12.75" customHeight="1" x14ac:dyDescent="0.2">
      <c r="A6" s="9" t="s">
        <v>24</v>
      </c>
      <c r="F6" s="76"/>
      <c r="H6" s="571" t="s">
        <v>203</v>
      </c>
      <c r="J6" s="28"/>
      <c r="L6" s="194"/>
    </row>
    <row r="7" spans="1:15" s="10" customFormat="1" ht="12.75" customHeight="1" x14ac:dyDescent="0.2">
      <c r="A7" s="16" t="s">
        <v>18</v>
      </c>
      <c r="B7" s="50" t="s">
        <v>19</v>
      </c>
      <c r="C7" s="17"/>
      <c r="D7" s="50" t="s">
        <v>20</v>
      </c>
      <c r="E7" s="17"/>
      <c r="F7" s="50" t="s">
        <v>13</v>
      </c>
      <c r="G7" s="17"/>
      <c r="H7" s="572" t="s">
        <v>202</v>
      </c>
      <c r="I7" s="17"/>
      <c r="J7" s="50"/>
      <c r="L7" s="28"/>
    </row>
    <row r="8" spans="1:15" s="10" customFormat="1" ht="12.75" customHeight="1" x14ac:dyDescent="0.2">
      <c r="A8" s="179">
        <v>2014</v>
      </c>
      <c r="B8" s="22">
        <v>155008</v>
      </c>
      <c r="C8" s="180"/>
      <c r="D8" s="22">
        <v>639283</v>
      </c>
      <c r="E8" s="180"/>
      <c r="F8" s="180">
        <v>330467</v>
      </c>
      <c r="G8" s="180"/>
      <c r="H8" s="180">
        <v>202329</v>
      </c>
      <c r="I8" s="180"/>
      <c r="J8" s="22">
        <v>1124758</v>
      </c>
      <c r="K8" s="11"/>
      <c r="L8" s="6"/>
    </row>
    <row r="9" spans="1:15" s="10" customFormat="1" ht="12.75" customHeight="1" x14ac:dyDescent="0.2">
      <c r="A9" s="179">
        <v>2015</v>
      </c>
      <c r="B9" s="22">
        <v>161957</v>
      </c>
      <c r="C9" s="22"/>
      <c r="D9" s="22">
        <v>672690</v>
      </c>
      <c r="E9" s="22"/>
      <c r="F9" s="22">
        <v>351642</v>
      </c>
      <c r="G9" s="22"/>
      <c r="H9" s="22">
        <v>211490</v>
      </c>
      <c r="I9" s="22"/>
      <c r="J9" s="22">
        <v>1186289</v>
      </c>
      <c r="K9" s="126"/>
      <c r="L9" s="6"/>
    </row>
    <row r="10" spans="1:15" s="10" customFormat="1" ht="12.75" customHeight="1" x14ac:dyDescent="0.2">
      <c r="A10" s="179">
        <v>2016</v>
      </c>
      <c r="B10" s="22">
        <v>169747</v>
      </c>
      <c r="C10" s="22"/>
      <c r="D10" s="22">
        <v>712037</v>
      </c>
      <c r="E10" s="22"/>
      <c r="F10" s="22">
        <v>371719</v>
      </c>
      <c r="G10" s="22"/>
      <c r="H10" s="22">
        <v>217905</v>
      </c>
      <c r="I10" s="22"/>
      <c r="J10" s="22">
        <v>1253503</v>
      </c>
      <c r="K10" s="126"/>
      <c r="L10" s="6"/>
    </row>
    <row r="11" spans="1:15" s="10" customFormat="1" ht="12.75" customHeight="1" x14ac:dyDescent="0.2">
      <c r="A11" s="243">
        <v>2017</v>
      </c>
      <c r="B11" s="293">
        <v>175790</v>
      </c>
      <c r="C11" s="244"/>
      <c r="D11" s="293">
        <v>747364</v>
      </c>
      <c r="E11" s="244"/>
      <c r="F11" s="244">
        <v>393283</v>
      </c>
      <c r="G11" s="244"/>
      <c r="H11" s="244">
        <v>224315</v>
      </c>
      <c r="I11" s="244"/>
      <c r="J11" s="293">
        <v>1316437</v>
      </c>
      <c r="K11" s="11"/>
      <c r="L11" s="6"/>
    </row>
    <row r="12" spans="1:15" s="10" customFormat="1" ht="12.75" customHeight="1" x14ac:dyDescent="0.2">
      <c r="A12" s="179">
        <v>2018</v>
      </c>
      <c r="B12" s="22">
        <v>180858</v>
      </c>
      <c r="C12" s="22"/>
      <c r="D12" s="22">
        <v>774854</v>
      </c>
      <c r="E12" s="22"/>
      <c r="F12" s="22">
        <v>394581</v>
      </c>
      <c r="G12" s="22"/>
      <c r="H12" s="22">
        <v>230804</v>
      </c>
      <c r="I12" s="22"/>
      <c r="J12" s="22">
        <v>1350293</v>
      </c>
      <c r="K12" s="126"/>
      <c r="L12" s="6"/>
    </row>
    <row r="13" spans="1:15" s="10" customFormat="1" ht="12.75" customHeight="1" x14ac:dyDescent="0.2">
      <c r="A13" s="179">
        <v>2019</v>
      </c>
      <c r="B13" s="22">
        <v>181652</v>
      </c>
      <c r="C13" s="22"/>
      <c r="D13" s="22">
        <v>785507</v>
      </c>
      <c r="E13" s="22"/>
      <c r="F13" s="22">
        <v>426128</v>
      </c>
      <c r="G13" s="22"/>
      <c r="H13" s="22">
        <v>233236</v>
      </c>
      <c r="I13" s="22"/>
      <c r="J13" s="22">
        <v>1393287</v>
      </c>
      <c r="K13" s="126"/>
      <c r="L13" s="6"/>
    </row>
    <row r="14" spans="1:15" s="10" customFormat="1" ht="12.75" customHeight="1" x14ac:dyDescent="0.25">
      <c r="A14" s="179">
        <v>2020</v>
      </c>
      <c r="B14" s="22">
        <v>173981</v>
      </c>
      <c r="C14" s="22"/>
      <c r="D14" s="22">
        <v>777595</v>
      </c>
      <c r="E14" s="22"/>
      <c r="F14" s="22">
        <v>403418</v>
      </c>
      <c r="G14" s="22"/>
      <c r="H14" s="22">
        <v>229204</v>
      </c>
      <c r="I14" s="22"/>
      <c r="J14" s="22">
        <v>1354994</v>
      </c>
      <c r="K14" s="126"/>
      <c r="L14" s="6"/>
      <c r="M14"/>
      <c r="N14"/>
      <c r="O14"/>
    </row>
    <row r="15" spans="1:15" s="10" customFormat="1" ht="12.75" customHeight="1" x14ac:dyDescent="0.25">
      <c r="A15" s="179">
        <v>2021</v>
      </c>
      <c r="B15" s="22">
        <v>173134</v>
      </c>
      <c r="C15" s="22"/>
      <c r="D15" s="22">
        <v>782768</v>
      </c>
      <c r="E15" s="22"/>
      <c r="F15" s="22">
        <v>396457</v>
      </c>
      <c r="G15" s="22"/>
      <c r="H15" s="22">
        <v>226338</v>
      </c>
      <c r="I15" s="22"/>
      <c r="J15" s="22">
        <v>1352359</v>
      </c>
      <c r="K15" s="126"/>
      <c r="L15" s="6"/>
      <c r="M15"/>
      <c r="N15"/>
      <c r="O15"/>
    </row>
    <row r="16" spans="1:15" s="10" customFormat="1" ht="12.75" customHeight="1" x14ac:dyDescent="0.25">
      <c r="A16" s="179">
        <v>2022</v>
      </c>
      <c r="B16" s="22">
        <v>173446</v>
      </c>
      <c r="C16" s="22"/>
      <c r="D16" s="22">
        <v>786212</v>
      </c>
      <c r="E16" s="22"/>
      <c r="F16" s="22">
        <v>423911</v>
      </c>
      <c r="G16" s="22"/>
      <c r="H16" s="22">
        <v>225726</v>
      </c>
      <c r="I16" s="22"/>
      <c r="J16" s="22">
        <v>1383569</v>
      </c>
      <c r="K16" s="126"/>
      <c r="L16" s="6"/>
      <c r="M16"/>
      <c r="N16"/>
      <c r="O16"/>
    </row>
    <row r="17" spans="1:56" s="10" customFormat="1" ht="12.75" customHeight="1" x14ac:dyDescent="0.25">
      <c r="A17" s="185">
        <v>2023</v>
      </c>
      <c r="B17" s="447">
        <v>173353</v>
      </c>
      <c r="C17" s="299"/>
      <c r="D17" s="299">
        <v>782192</v>
      </c>
      <c r="E17" s="299"/>
      <c r="F17" s="447">
        <v>439605</v>
      </c>
      <c r="G17" s="299"/>
      <c r="H17" s="299">
        <v>222137</v>
      </c>
      <c r="I17" s="299"/>
      <c r="J17" s="447">
        <v>1395150</v>
      </c>
      <c r="K17" s="126"/>
      <c r="L17" s="6"/>
      <c r="M17"/>
      <c r="N17"/>
      <c r="O17"/>
      <c r="P17"/>
      <c r="Q17"/>
      <c r="R17"/>
      <c r="S17"/>
      <c r="V17"/>
      <c r="W17"/>
      <c r="X17"/>
      <c r="Y17"/>
      <c r="Z17"/>
      <c r="AA17"/>
      <c r="AB17"/>
      <c r="AC17"/>
      <c r="AD17"/>
      <c r="AE17"/>
      <c r="AF17"/>
      <c r="AG17"/>
      <c r="AH17" s="126"/>
      <c r="AI17" s="126"/>
      <c r="AK17" s="126"/>
      <c r="AL17" s="126"/>
      <c r="AM17" s="126"/>
      <c r="AN17" s="126"/>
      <c r="AO17" s="126"/>
      <c r="AP17" s="126"/>
      <c r="AQ17" s="126"/>
      <c r="AR17" s="126"/>
      <c r="AS17" s="126"/>
      <c r="AZ17" s="11"/>
      <c r="BD17" s="11"/>
    </row>
    <row r="18" spans="1:56" s="10" customFormat="1" ht="12.75" customHeight="1" x14ac:dyDescent="0.25">
      <c r="A18" s="9"/>
      <c r="B18" s="126"/>
      <c r="C18" s="126"/>
      <c r="D18" s="126"/>
      <c r="E18" s="126"/>
      <c r="F18" s="126"/>
      <c r="G18" s="126"/>
      <c r="H18" s="126"/>
      <c r="I18" s="126"/>
      <c r="J18" s="126"/>
      <c r="K18" s="126"/>
      <c r="L18"/>
      <c r="M18"/>
      <c r="N18"/>
      <c r="O18"/>
      <c r="P18" s="126"/>
      <c r="Q18" s="126"/>
      <c r="X18" s="11"/>
      <c r="AB18" s="11"/>
    </row>
    <row r="19" spans="1:56" ht="12.75" customHeight="1" x14ac:dyDescent="0.25">
      <c r="A19" s="9"/>
      <c r="B19" s="14"/>
      <c r="C19" s="14"/>
      <c r="D19" s="126"/>
      <c r="E19" s="14"/>
      <c r="F19" s="14"/>
      <c r="G19" s="14"/>
      <c r="H19" s="14"/>
      <c r="I19" s="14"/>
      <c r="J19" s="14"/>
      <c r="K19" s="14"/>
      <c r="L19"/>
      <c r="M19"/>
      <c r="N19"/>
      <c r="O19"/>
    </row>
    <row r="20" spans="1:56" ht="12.75" customHeight="1" x14ac:dyDescent="0.25">
      <c r="A20" s="9"/>
      <c r="B20" s="14"/>
      <c r="C20" s="14"/>
      <c r="D20" s="14"/>
      <c r="E20" s="14"/>
      <c r="F20" s="14"/>
      <c r="G20" s="14"/>
      <c r="H20" s="14"/>
      <c r="I20" s="14"/>
      <c r="J20" s="14"/>
      <c r="K20" s="14"/>
      <c r="L20" s="10"/>
      <c r="M20" s="10"/>
      <c r="O20" s="14"/>
    </row>
    <row r="21" spans="1:56" ht="12.75" customHeight="1" x14ac:dyDescent="0.25">
      <c r="A21" s="9"/>
      <c r="B21" s="14"/>
      <c r="C21" s="14"/>
      <c r="D21" s="14"/>
      <c r="E21" s="14"/>
      <c r="F21" s="14"/>
      <c r="G21" s="14"/>
      <c r="H21" s="14"/>
      <c r="I21" s="14"/>
      <c r="J21" s="14"/>
      <c r="K21" s="14"/>
      <c r="L21" s="14"/>
      <c r="M21" s="14"/>
    </row>
    <row r="22" spans="1:56" s="613" customFormat="1" ht="12.75" customHeight="1" x14ac:dyDescent="0.25">
      <c r="A22" s="374" t="s">
        <v>415</v>
      </c>
      <c r="R22" s="568"/>
      <c r="S22" s="568"/>
      <c r="X22" s="568"/>
      <c r="Y22" s="568"/>
    </row>
    <row r="23" spans="1:56" s="568" customFormat="1" ht="12.75" customHeight="1" x14ac:dyDescent="0.2">
      <c r="A23" s="240" t="s">
        <v>416</v>
      </c>
    </row>
    <row r="24" spans="1:56" ht="12.75" customHeight="1" x14ac:dyDescent="0.25">
      <c r="A24" s="610"/>
      <c r="B24" s="611"/>
      <c r="C24" s="611"/>
      <c r="D24" s="611"/>
      <c r="E24" s="611"/>
      <c r="F24" s="611"/>
      <c r="G24" s="611"/>
      <c r="H24" s="611"/>
      <c r="I24" s="611"/>
      <c r="J24" s="611"/>
      <c r="K24" s="611"/>
      <c r="L24" s="611"/>
    </row>
    <row r="25" spans="1:56" s="10" customFormat="1" ht="12.75" customHeight="1" x14ac:dyDescent="0.2">
      <c r="B25" s="154" t="s">
        <v>26</v>
      </c>
      <c r="C25" s="154"/>
      <c r="D25" s="154"/>
      <c r="E25" s="154"/>
      <c r="F25" s="154"/>
      <c r="G25" s="612"/>
      <c r="H25" s="153" t="s">
        <v>383</v>
      </c>
      <c r="I25" s="154"/>
      <c r="J25" s="154"/>
      <c r="K25" s="154"/>
      <c r="L25" s="154"/>
    </row>
    <row r="26" spans="1:56" s="110" customFormat="1" ht="12.75" customHeight="1" x14ac:dyDescent="0.2">
      <c r="A26" s="9" t="s">
        <v>25</v>
      </c>
      <c r="B26" s="176" t="s">
        <v>123</v>
      </c>
      <c r="C26" s="176"/>
      <c r="D26" s="176" t="s">
        <v>87</v>
      </c>
      <c r="E26" s="176"/>
      <c r="G26" s="176"/>
      <c r="H26" s="176" t="s">
        <v>123</v>
      </c>
      <c r="I26" s="176"/>
      <c r="J26" s="176" t="s">
        <v>87</v>
      </c>
      <c r="K26" s="176"/>
    </row>
    <row r="27" spans="1:56" s="10" customFormat="1" ht="12.75" customHeight="1" x14ac:dyDescent="0.2">
      <c r="A27" s="16" t="s">
        <v>18</v>
      </c>
      <c r="B27" s="50" t="s">
        <v>124</v>
      </c>
      <c r="C27" s="17"/>
      <c r="D27" s="50" t="s">
        <v>124</v>
      </c>
      <c r="E27" s="17"/>
      <c r="F27" s="178" t="s">
        <v>13</v>
      </c>
      <c r="G27" s="17"/>
      <c r="H27" s="50" t="s">
        <v>124</v>
      </c>
      <c r="I27" s="17"/>
      <c r="J27" s="50" t="s">
        <v>124</v>
      </c>
      <c r="K27" s="17"/>
      <c r="L27" s="178" t="s">
        <v>13</v>
      </c>
    </row>
    <row r="28" spans="1:56" s="9" customFormat="1" ht="12.75" customHeight="1" x14ac:dyDescent="0.25">
      <c r="A28" s="179">
        <v>2014</v>
      </c>
      <c r="B28" s="22">
        <v>28447</v>
      </c>
      <c r="C28" s="22"/>
      <c r="D28" s="22">
        <v>303918</v>
      </c>
      <c r="E28" s="22"/>
      <c r="F28" s="22">
        <v>332365</v>
      </c>
      <c r="G28" s="22"/>
      <c r="H28" s="22">
        <v>13814</v>
      </c>
      <c r="I28" s="22"/>
      <c r="J28" s="22">
        <v>106667</v>
      </c>
      <c r="K28" s="22"/>
      <c r="L28" s="22">
        <v>120481</v>
      </c>
      <c r="M28"/>
      <c r="N28"/>
      <c r="O28"/>
      <c r="P28"/>
      <c r="Q28"/>
      <c r="R28"/>
      <c r="S28"/>
      <c r="T28" s="126"/>
      <c r="U28" s="126"/>
      <c r="V28" s="126"/>
      <c r="W28" s="126"/>
      <c r="X28" s="126"/>
      <c r="Y28" s="28"/>
    </row>
    <row r="29" spans="1:56" s="9" customFormat="1" ht="12.75" customHeight="1" x14ac:dyDescent="0.25">
      <c r="A29" s="179">
        <v>2015</v>
      </c>
      <c r="B29" s="22">
        <v>47943</v>
      </c>
      <c r="C29" s="22"/>
      <c r="D29" s="22">
        <v>317902</v>
      </c>
      <c r="E29" s="22"/>
      <c r="F29" s="22">
        <v>365845</v>
      </c>
      <c r="G29" s="22"/>
      <c r="H29" s="22">
        <v>24120</v>
      </c>
      <c r="I29" s="22"/>
      <c r="J29" s="22">
        <v>118985</v>
      </c>
      <c r="K29" s="22"/>
      <c r="L29" s="22">
        <v>143105</v>
      </c>
      <c r="M29"/>
      <c r="N29"/>
      <c r="O29"/>
      <c r="P29"/>
      <c r="Q29"/>
      <c r="R29"/>
      <c r="S29"/>
      <c r="T29" s="126"/>
      <c r="U29" s="126"/>
      <c r="V29" s="163"/>
      <c r="W29" s="163"/>
      <c r="X29" s="163"/>
    </row>
    <row r="30" spans="1:56" s="9" customFormat="1" ht="12.75" customHeight="1" x14ac:dyDescent="0.25">
      <c r="A30" s="179">
        <v>2016</v>
      </c>
      <c r="B30" s="22">
        <v>84561</v>
      </c>
      <c r="C30" s="22"/>
      <c r="D30" s="22">
        <v>339678</v>
      </c>
      <c r="E30" s="22"/>
      <c r="F30" s="22">
        <v>424239</v>
      </c>
      <c r="G30" s="22"/>
      <c r="H30" s="22">
        <v>43981</v>
      </c>
      <c r="I30" s="22"/>
      <c r="J30" s="22">
        <v>124304</v>
      </c>
      <c r="K30" s="22"/>
      <c r="L30" s="22">
        <v>168285</v>
      </c>
      <c r="M30"/>
      <c r="N30"/>
      <c r="O30"/>
      <c r="P30"/>
      <c r="Q30"/>
      <c r="R30"/>
      <c r="S30"/>
      <c r="T30" s="126"/>
      <c r="U30" s="126"/>
      <c r="V30" s="163"/>
      <c r="W30" s="163"/>
    </row>
    <row r="31" spans="1:56" s="9" customFormat="1" ht="12.75" customHeight="1" x14ac:dyDescent="0.25">
      <c r="A31" s="243">
        <v>2017</v>
      </c>
      <c r="B31" s="293">
        <v>111286</v>
      </c>
      <c r="C31" s="293"/>
      <c r="D31" s="293">
        <v>359577</v>
      </c>
      <c r="E31" s="293"/>
      <c r="F31" s="293">
        <v>470863</v>
      </c>
      <c r="G31" s="293"/>
      <c r="H31" s="293">
        <v>41353</v>
      </c>
      <c r="I31" s="293"/>
      <c r="J31" s="293">
        <v>134685</v>
      </c>
      <c r="K31" s="293"/>
      <c r="L31" s="293">
        <v>176038</v>
      </c>
      <c r="M31"/>
      <c r="N31"/>
      <c r="O31"/>
      <c r="P31"/>
      <c r="Q31"/>
      <c r="R31"/>
      <c r="S31"/>
      <c r="T31" s="126"/>
      <c r="U31" s="126"/>
      <c r="V31" s="163"/>
      <c r="W31" s="163"/>
    </row>
    <row r="32" spans="1:56" s="9" customFormat="1" ht="12.75" customHeight="1" x14ac:dyDescent="0.25">
      <c r="A32" s="179">
        <v>2018</v>
      </c>
      <c r="B32" s="22">
        <v>131001</v>
      </c>
      <c r="C32" s="22"/>
      <c r="D32" s="22">
        <v>364033</v>
      </c>
      <c r="E32" s="22"/>
      <c r="F32" s="22">
        <v>495034</v>
      </c>
      <c r="G32" s="22"/>
      <c r="H32" s="22">
        <v>44413</v>
      </c>
      <c r="I32" s="22"/>
      <c r="J32" s="22">
        <v>124594</v>
      </c>
      <c r="K32" s="22"/>
      <c r="L32" s="22">
        <v>169007</v>
      </c>
      <c r="M32"/>
      <c r="N32"/>
      <c r="O32"/>
      <c r="P32"/>
      <c r="Q32"/>
      <c r="R32"/>
      <c r="S32"/>
      <c r="T32" s="126"/>
      <c r="U32" s="126"/>
      <c r="V32" s="163"/>
      <c r="W32" s="163"/>
      <c r="X32" s="11"/>
    </row>
    <row r="33" spans="1:76" s="10" customFormat="1" ht="12.75" customHeight="1" x14ac:dyDescent="0.25">
      <c r="A33" s="179">
        <v>2019</v>
      </c>
      <c r="B33" s="22">
        <v>138872</v>
      </c>
      <c r="C33" s="22"/>
      <c r="D33" s="22">
        <v>370215</v>
      </c>
      <c r="E33" s="22"/>
      <c r="F33" s="22">
        <v>509087</v>
      </c>
      <c r="G33" s="22"/>
      <c r="H33" s="22">
        <v>52160</v>
      </c>
      <c r="I33" s="22"/>
      <c r="J33" s="22">
        <v>127884</v>
      </c>
      <c r="K33" s="22"/>
      <c r="L33" s="22">
        <v>180044</v>
      </c>
      <c r="M33"/>
      <c r="N33"/>
      <c r="O33"/>
      <c r="P33"/>
      <c r="Q33"/>
      <c r="R33"/>
      <c r="S33"/>
      <c r="T33" s="126"/>
      <c r="U33" s="126"/>
      <c r="V33" s="163"/>
      <c r="W33" s="163"/>
      <c r="X33" s="11"/>
      <c r="Z33" s="11"/>
    </row>
    <row r="34" spans="1:76" s="10" customFormat="1" ht="12.75" customHeight="1" x14ac:dyDescent="0.25">
      <c r="A34" s="179">
        <v>2020</v>
      </c>
      <c r="B34" s="22">
        <v>151572</v>
      </c>
      <c r="C34" s="22"/>
      <c r="D34" s="22">
        <v>361254</v>
      </c>
      <c r="E34" s="22"/>
      <c r="F34" s="22">
        <v>512826</v>
      </c>
      <c r="G34" s="22"/>
      <c r="H34" s="22">
        <v>52036</v>
      </c>
      <c r="I34" s="22"/>
      <c r="J34" s="22">
        <v>112733</v>
      </c>
      <c r="K34" s="22"/>
      <c r="L34" s="22">
        <v>164769</v>
      </c>
      <c r="M34"/>
      <c r="N34"/>
      <c r="O34"/>
      <c r="P34"/>
      <c r="Q34"/>
      <c r="R34"/>
      <c r="S34"/>
      <c r="T34" s="126"/>
      <c r="U34" s="126"/>
      <c r="V34" s="163"/>
      <c r="W34" s="163"/>
      <c r="X34" s="11"/>
      <c r="Z34" s="11"/>
    </row>
    <row r="35" spans="1:76" s="10" customFormat="1" ht="12.75" customHeight="1" x14ac:dyDescent="0.25">
      <c r="A35" s="243">
        <v>2021</v>
      </c>
      <c r="B35" s="293">
        <v>175251</v>
      </c>
      <c r="C35" s="293"/>
      <c r="D35" s="293">
        <v>350770</v>
      </c>
      <c r="E35" s="293"/>
      <c r="F35" s="293">
        <v>526021</v>
      </c>
      <c r="G35" s="293"/>
      <c r="H35" s="293">
        <v>67136</v>
      </c>
      <c r="I35" s="293"/>
      <c r="J35" s="293">
        <v>110714</v>
      </c>
      <c r="K35" s="293"/>
      <c r="L35" s="293">
        <v>177850</v>
      </c>
      <c r="M35"/>
      <c r="N35"/>
      <c r="O35"/>
      <c r="P35"/>
      <c r="Q35"/>
      <c r="R35"/>
      <c r="S35"/>
      <c r="T35" s="126"/>
      <c r="U35" s="126"/>
      <c r="V35" s="163"/>
      <c r="W35" s="163"/>
      <c r="X35" s="11"/>
      <c r="Z35" s="11"/>
    </row>
    <row r="36" spans="1:76" s="10" customFormat="1" ht="12.75" customHeight="1" x14ac:dyDescent="0.25">
      <c r="A36" s="179">
        <v>2022</v>
      </c>
      <c r="B36" s="22">
        <v>190064</v>
      </c>
      <c r="C36" s="22"/>
      <c r="D36" s="22">
        <v>357933</v>
      </c>
      <c r="E36" s="22"/>
      <c r="F36" s="22">
        <v>547997</v>
      </c>
      <c r="G36" s="22"/>
      <c r="H36" s="22">
        <v>69874</v>
      </c>
      <c r="I36" s="22"/>
      <c r="J36" s="22">
        <v>102054</v>
      </c>
      <c r="K36" s="22"/>
      <c r="L36" s="22">
        <v>171928</v>
      </c>
      <c r="M36"/>
      <c r="N36"/>
      <c r="O36"/>
      <c r="P36"/>
      <c r="Q36"/>
      <c r="R36"/>
      <c r="S36"/>
      <c r="T36" s="126"/>
      <c r="U36" s="126"/>
      <c r="V36" s="163"/>
      <c r="W36" s="163"/>
      <c r="X36" s="11"/>
      <c r="Z36" s="11"/>
    </row>
    <row r="37" spans="1:76" s="10" customFormat="1" ht="12.75" customHeight="1" x14ac:dyDescent="0.25">
      <c r="A37" s="185">
        <v>2023</v>
      </c>
      <c r="B37" s="447">
        <v>176411</v>
      </c>
      <c r="C37" s="299"/>
      <c r="D37" s="299">
        <v>358982</v>
      </c>
      <c r="E37" s="299"/>
      <c r="F37" s="447">
        <v>535393</v>
      </c>
      <c r="G37" s="299"/>
      <c r="H37" s="299">
        <v>44478</v>
      </c>
      <c r="I37" s="299"/>
      <c r="J37" s="447">
        <v>118422</v>
      </c>
      <c r="K37" s="299"/>
      <c r="L37" s="299">
        <v>162900</v>
      </c>
      <c r="M37"/>
      <c r="N37"/>
      <c r="O37"/>
      <c r="P37"/>
      <c r="Q37"/>
      <c r="R37"/>
      <c r="S37"/>
      <c r="T37"/>
      <c r="U37"/>
      <c r="V37"/>
      <c r="W37"/>
      <c r="X37"/>
      <c r="Y37"/>
      <c r="Z37"/>
      <c r="AA37"/>
      <c r="AB37"/>
      <c r="AC37"/>
      <c r="AD37"/>
      <c r="AE37"/>
      <c r="AF37"/>
      <c r="AG37"/>
      <c r="AH37"/>
      <c r="AI37"/>
      <c r="AJ37"/>
      <c r="AK37"/>
      <c r="AL37"/>
      <c r="AM37"/>
      <c r="AN37"/>
      <c r="AO37"/>
      <c r="AP37" s="126"/>
      <c r="AQ37" s="126"/>
      <c r="AR37" s="126"/>
      <c r="AS37" s="126"/>
      <c r="AU37" s="126"/>
      <c r="AW37" s="126"/>
      <c r="AX37" s="126"/>
      <c r="AY37" s="126"/>
      <c r="AZ37" s="126"/>
      <c r="BA37" s="126"/>
      <c r="BB37" s="126"/>
      <c r="BC37" s="126"/>
      <c r="BH37" s="126"/>
      <c r="BI37" s="126"/>
      <c r="BJ37" s="126"/>
      <c r="BK37" s="126"/>
      <c r="BL37" s="126"/>
      <c r="BM37" s="126"/>
      <c r="BN37" s="126"/>
      <c r="BO37" s="126"/>
      <c r="BP37" s="126"/>
      <c r="BQ37" s="126"/>
      <c r="BT37" s="163"/>
      <c r="BU37" s="163"/>
      <c r="BV37" s="11"/>
      <c r="BX37" s="11"/>
    </row>
    <row r="38" spans="1:76" ht="12.75" customHeight="1" x14ac:dyDescent="0.25">
      <c r="A38" s="9"/>
      <c r="B38" s="14"/>
      <c r="C38" s="14"/>
      <c r="D38" s="14"/>
      <c r="E38" s="14"/>
      <c r="F38" s="14"/>
      <c r="G38" s="14"/>
      <c r="H38" s="14"/>
      <c r="I38" s="14"/>
      <c r="J38" s="14"/>
      <c r="K38" s="14"/>
      <c r="L38" s="14"/>
      <c r="M38"/>
      <c r="N38"/>
      <c r="O38"/>
      <c r="P38"/>
      <c r="Q38"/>
      <c r="R38"/>
      <c r="S38"/>
    </row>
    <row r="39" spans="1:76" ht="12.75" customHeight="1" x14ac:dyDescent="0.25">
      <c r="M39"/>
      <c r="N39"/>
      <c r="O39"/>
      <c r="P39"/>
      <c r="Q39"/>
      <c r="R39"/>
      <c r="S39"/>
    </row>
    <row r="40" spans="1:76" ht="12.75" customHeight="1" x14ac:dyDescent="0.25">
      <c r="M40" s="126"/>
      <c r="N40" s="126"/>
      <c r="O40" s="126"/>
      <c r="P40" s="126"/>
      <c r="Q40" s="126"/>
      <c r="R40" s="126"/>
      <c r="S40" s="126"/>
    </row>
    <row r="41" spans="1:76" ht="12.75" customHeight="1" x14ac:dyDescent="0.25">
      <c r="M41" s="126"/>
      <c r="N41" s="126"/>
      <c r="O41" s="126"/>
      <c r="P41" s="126"/>
      <c r="Q41" s="126"/>
      <c r="R41" s="126"/>
      <c r="S41" s="126"/>
    </row>
  </sheetData>
  <phoneticPr fontId="13" type="noConversion"/>
  <pageMargins left="0.70866141732283472" right="0.15748031496062992" top="0.98425196850393704" bottom="0.55118110236220474" header="0.51181102362204722" footer="0.51181102362204722"/>
  <pageSetup paperSize="9" orientation="portrait" r:id="rId1"/>
  <headerFooter alignWithMargins="0">
    <oddHeader>&amp;R&amp;"Arial,Fet"PERSONBILAR</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
    <pageSetUpPr fitToPage="1"/>
  </sheetPr>
  <dimension ref="A1:BE38"/>
  <sheetViews>
    <sheetView showGridLines="0" zoomScaleNormal="100" zoomScaleSheetLayoutView="96" workbookViewId="0">
      <selection activeCell="I1" sqref="I1"/>
    </sheetView>
  </sheetViews>
  <sheetFormatPr defaultColWidth="9.33203125" defaultRowHeight="12.75" customHeight="1" x14ac:dyDescent="0.25"/>
  <cols>
    <col min="1" max="2" width="8.109375" style="604" customWidth="1"/>
    <col min="3" max="3" width="1.6640625" style="604" customWidth="1"/>
    <col min="4" max="4" width="8.109375" style="604" customWidth="1"/>
    <col min="5" max="5" width="1.6640625" style="604" customWidth="1"/>
    <col min="6" max="6" width="9.5546875" style="604" customWidth="1"/>
    <col min="7" max="7" width="1.6640625" style="604" customWidth="1"/>
    <col min="8" max="8" width="11.44140625" style="604" bestFit="1" customWidth="1"/>
    <col min="9" max="9" width="11.6640625" style="604" bestFit="1" customWidth="1"/>
    <col min="10" max="10" width="7.5546875" style="604" customWidth="1"/>
    <col min="11" max="11" width="1.6640625" style="604" customWidth="1"/>
    <col min="12" max="12" width="11.44140625" style="604" bestFit="1" customWidth="1"/>
    <col min="13" max="13" width="11.6640625" style="604" bestFit="1" customWidth="1"/>
    <col min="14" max="14" width="8.6640625" style="604" bestFit="1" customWidth="1"/>
    <col min="15" max="15" width="1.6640625" style="604" customWidth="1"/>
    <col min="16" max="16" width="8" style="604" customWidth="1"/>
    <col min="17" max="17" width="1.6640625" style="604" customWidth="1"/>
    <col min="18" max="18" width="8.33203125" style="604" customWidth="1"/>
    <col min="19" max="19" width="1.6640625" style="604" customWidth="1"/>
    <col min="20" max="20" width="7.6640625" customWidth="1"/>
    <col min="21" max="21" width="1.6640625" customWidth="1"/>
    <col min="22" max="22" width="9.109375" customWidth="1"/>
    <col min="23" max="23" width="1.6640625" customWidth="1"/>
    <col min="25" max="16384" width="9.33203125" style="604"/>
  </cols>
  <sheetData>
    <row r="1" spans="1:55" s="40" customFormat="1" ht="12.75" customHeight="1" x14ac:dyDescent="0.25">
      <c r="A1" s="13" t="s">
        <v>417</v>
      </c>
      <c r="T1"/>
      <c r="U1"/>
      <c r="V1"/>
      <c r="W1"/>
      <c r="X1"/>
    </row>
    <row r="2" spans="1:55" s="40" customFormat="1" ht="12.75" customHeight="1" x14ac:dyDescent="0.25">
      <c r="A2" s="33" t="s">
        <v>418</v>
      </c>
      <c r="T2"/>
      <c r="U2"/>
      <c r="V2"/>
      <c r="W2"/>
      <c r="X2"/>
    </row>
    <row r="3" spans="1:55" customFormat="1" ht="13.2" x14ac:dyDescent="0.25">
      <c r="A3" s="34"/>
      <c r="B3" s="34"/>
      <c r="C3" s="34"/>
      <c r="D3" s="34"/>
      <c r="E3" s="595"/>
      <c r="F3" s="34"/>
      <c r="G3" s="34"/>
      <c r="H3" s="34"/>
      <c r="I3" s="34"/>
      <c r="J3" s="34"/>
      <c r="K3" s="34"/>
      <c r="L3" s="34"/>
      <c r="M3" s="34"/>
      <c r="N3" s="34"/>
      <c r="O3" s="34"/>
      <c r="P3" s="34"/>
      <c r="Q3" s="34"/>
      <c r="R3" s="34"/>
      <c r="S3" s="34"/>
      <c r="T3" s="34"/>
      <c r="U3" s="34"/>
      <c r="V3" s="34"/>
      <c r="W3" s="34"/>
    </row>
    <row r="4" spans="1:55" s="76" customFormat="1" ht="32.25" customHeight="1" x14ac:dyDescent="0.25">
      <c r="A4" s="596"/>
      <c r="B4" s="547" t="s">
        <v>34</v>
      </c>
      <c r="C4" s="547"/>
      <c r="D4" s="547" t="s">
        <v>36</v>
      </c>
      <c r="E4" s="547"/>
      <c r="F4" s="547" t="s">
        <v>31</v>
      </c>
      <c r="G4" s="547"/>
      <c r="H4" s="706" t="s">
        <v>281</v>
      </c>
      <c r="I4" s="706"/>
      <c r="J4" s="706"/>
      <c r="K4" s="547"/>
      <c r="L4" s="706" t="s">
        <v>169</v>
      </c>
      <c r="M4" s="706"/>
      <c r="N4" s="706"/>
      <c r="O4" s="547"/>
      <c r="P4" s="547" t="s">
        <v>35</v>
      </c>
      <c r="Q4" s="547"/>
      <c r="R4" s="547" t="s">
        <v>215</v>
      </c>
      <c r="S4" s="547"/>
      <c r="T4" s="547" t="s">
        <v>67</v>
      </c>
      <c r="U4" s="547"/>
      <c r="V4" s="547" t="s">
        <v>13</v>
      </c>
      <c r="W4" s="597"/>
      <c r="X4" s="544"/>
      <c r="Y4" s="544"/>
      <c r="Z4" s="544"/>
      <c r="AA4" s="538"/>
      <c r="AB4" s="538"/>
      <c r="AC4" s="538"/>
      <c r="AD4" s="538"/>
      <c r="AE4" s="538"/>
      <c r="AF4" s="538"/>
      <c r="AG4" s="538"/>
      <c r="AH4" s="538"/>
    </row>
    <row r="5" spans="1:55" s="72" customFormat="1" ht="12.75" customHeight="1" x14ac:dyDescent="0.25">
      <c r="A5" s="242" t="s">
        <v>48</v>
      </c>
      <c r="B5" s="547"/>
      <c r="C5" s="547"/>
      <c r="D5" s="547"/>
      <c r="E5" s="547"/>
      <c r="F5" s="547"/>
      <c r="G5" s="547"/>
      <c r="H5" s="598" t="s">
        <v>282</v>
      </c>
      <c r="I5" s="598" t="s">
        <v>283</v>
      </c>
      <c r="J5" s="598" t="s">
        <v>13</v>
      </c>
      <c r="K5" s="547"/>
      <c r="L5" s="598" t="s">
        <v>282</v>
      </c>
      <c r="M5" s="598" t="s">
        <v>283</v>
      </c>
      <c r="N5" s="598" t="s">
        <v>13</v>
      </c>
      <c r="O5" s="547"/>
      <c r="P5" s="547"/>
      <c r="Q5" s="547"/>
      <c r="R5" s="547"/>
      <c r="S5" s="547"/>
      <c r="T5" s="547"/>
      <c r="U5" s="547"/>
      <c r="V5" s="547"/>
      <c r="W5" s="567"/>
      <c r="X5" s="544"/>
      <c r="Y5" s="544"/>
      <c r="Z5" s="544"/>
      <c r="AA5" s="538"/>
      <c r="AB5" s="538"/>
      <c r="AC5" s="538"/>
      <c r="AD5" s="538"/>
      <c r="AE5" s="538"/>
      <c r="AF5" s="538"/>
      <c r="AG5" s="538"/>
      <c r="AH5" s="538"/>
    </row>
    <row r="6" spans="1:55" s="72" customFormat="1" ht="12.75" customHeight="1" x14ac:dyDescent="0.25">
      <c r="A6" s="206" t="s">
        <v>49</v>
      </c>
      <c r="B6" s="599"/>
      <c r="C6" s="599"/>
      <c r="D6" s="599"/>
      <c r="E6" s="599"/>
      <c r="F6" s="599"/>
      <c r="G6" s="599"/>
      <c r="H6" s="600" t="s">
        <v>284</v>
      </c>
      <c r="I6" s="600" t="s">
        <v>285</v>
      </c>
      <c r="J6" s="600" t="s">
        <v>68</v>
      </c>
      <c r="K6" s="599"/>
      <c r="L6" s="600" t="s">
        <v>284</v>
      </c>
      <c r="M6" s="600" t="s">
        <v>285</v>
      </c>
      <c r="N6" s="600" t="s">
        <v>68</v>
      </c>
      <c r="O6" s="599"/>
      <c r="P6" s="601"/>
      <c r="Q6" s="599"/>
      <c r="R6" s="601"/>
      <c r="S6" s="599"/>
      <c r="T6" s="599"/>
      <c r="U6" s="599"/>
      <c r="V6" s="599"/>
      <c r="W6" s="549"/>
      <c r="X6" s="544"/>
      <c r="Y6" s="544"/>
      <c r="Z6" s="544"/>
      <c r="AA6" s="538"/>
      <c r="AB6" s="538"/>
      <c r="AC6" s="538"/>
      <c r="AD6" s="538"/>
      <c r="AE6" s="538"/>
      <c r="AF6" s="538"/>
      <c r="AG6" s="538"/>
      <c r="AH6" s="538"/>
    </row>
    <row r="7" spans="1:55" s="72" customFormat="1" ht="12.75" customHeight="1" x14ac:dyDescent="0.25">
      <c r="A7" s="602">
        <v>2014</v>
      </c>
      <c r="B7" s="79">
        <v>3049225</v>
      </c>
      <c r="C7" s="603"/>
      <c r="D7" s="79">
        <v>1224290</v>
      </c>
      <c r="E7" s="79"/>
      <c r="F7" s="79">
        <v>2172</v>
      </c>
      <c r="G7" s="603"/>
      <c r="H7" s="25" t="s">
        <v>583</v>
      </c>
      <c r="I7" s="25" t="s">
        <v>583</v>
      </c>
      <c r="J7" s="25">
        <v>34930</v>
      </c>
      <c r="K7" s="603"/>
      <c r="L7" s="25" t="s">
        <v>583</v>
      </c>
      <c r="M7" s="25" t="s">
        <v>583</v>
      </c>
      <c r="N7" s="25">
        <v>4922</v>
      </c>
      <c r="O7" s="603"/>
      <c r="P7" s="79">
        <v>229621</v>
      </c>
      <c r="Q7" s="603"/>
      <c r="R7" s="79">
        <v>40092</v>
      </c>
      <c r="S7" s="603"/>
      <c r="T7" s="79">
        <v>267</v>
      </c>
      <c r="U7" s="603"/>
      <c r="V7" s="79">
        <v>4585519</v>
      </c>
      <c r="W7" s="603"/>
      <c r="X7" s="544"/>
      <c r="Y7" s="544"/>
      <c r="Z7" s="544"/>
      <c r="AA7" s="555"/>
      <c r="AB7" s="555"/>
      <c r="AC7" s="555"/>
      <c r="AD7" s="555"/>
      <c r="AE7" s="555"/>
      <c r="AF7" s="555"/>
      <c r="AG7" s="555"/>
      <c r="AH7" s="555"/>
    </row>
    <row r="8" spans="1:55" s="72" customFormat="1" ht="12.75" customHeight="1" x14ac:dyDescent="0.25">
      <c r="A8" s="602">
        <v>2015</v>
      </c>
      <c r="B8" s="79">
        <v>2958846</v>
      </c>
      <c r="C8" s="603"/>
      <c r="D8" s="25">
        <v>1381784</v>
      </c>
      <c r="E8" s="25"/>
      <c r="F8" s="79">
        <v>4765</v>
      </c>
      <c r="G8" s="603"/>
      <c r="H8" s="25">
        <v>41642</v>
      </c>
      <c r="I8" s="25">
        <v>1136</v>
      </c>
      <c r="J8" s="25">
        <v>42778</v>
      </c>
      <c r="K8" s="603"/>
      <c r="L8" s="25">
        <v>8280</v>
      </c>
      <c r="M8" s="25">
        <v>1500</v>
      </c>
      <c r="N8" s="25">
        <v>9780</v>
      </c>
      <c r="O8" s="603"/>
      <c r="P8" s="79">
        <v>228175</v>
      </c>
      <c r="Q8" s="603"/>
      <c r="R8" s="79">
        <v>42671</v>
      </c>
      <c r="S8" s="603"/>
      <c r="T8" s="79">
        <v>264</v>
      </c>
      <c r="U8" s="603"/>
      <c r="V8" s="79">
        <v>4669063</v>
      </c>
      <c r="W8" s="603"/>
      <c r="X8" s="544"/>
      <c r="Y8" s="544"/>
      <c r="Z8" s="544"/>
      <c r="AA8" s="555"/>
      <c r="AB8" s="555"/>
      <c r="AC8" s="555"/>
      <c r="AD8" s="555"/>
      <c r="AE8" s="555"/>
      <c r="AF8" s="555"/>
      <c r="AG8" s="555"/>
      <c r="AH8" s="555"/>
    </row>
    <row r="9" spans="1:55" s="72" customFormat="1" ht="12.75" customHeight="1" x14ac:dyDescent="0.25">
      <c r="A9" s="602">
        <v>2016</v>
      </c>
      <c r="B9" s="79">
        <v>2887978</v>
      </c>
      <c r="C9" s="603"/>
      <c r="D9" s="25">
        <v>1529744</v>
      </c>
      <c r="E9" s="25"/>
      <c r="F9" s="79">
        <v>7532</v>
      </c>
      <c r="G9" s="603"/>
      <c r="H9" s="25">
        <v>54090</v>
      </c>
      <c r="I9" s="25">
        <v>1113</v>
      </c>
      <c r="J9" s="25">
        <v>55203</v>
      </c>
      <c r="K9" s="603"/>
      <c r="L9" s="25">
        <v>16366</v>
      </c>
      <c r="M9" s="25">
        <v>2478</v>
      </c>
      <c r="N9" s="25">
        <v>18844</v>
      </c>
      <c r="O9" s="603"/>
      <c r="P9" s="79">
        <v>224788</v>
      </c>
      <c r="Q9" s="603"/>
      <c r="R9" s="79">
        <v>43693</v>
      </c>
      <c r="S9" s="603"/>
      <c r="T9" s="79">
        <v>278</v>
      </c>
      <c r="U9" s="603"/>
      <c r="V9" s="79">
        <v>4768060</v>
      </c>
      <c r="W9" s="603"/>
      <c r="X9" s="544"/>
      <c r="Y9" s="544"/>
      <c r="Z9" s="544"/>
      <c r="AA9" s="555"/>
      <c r="AB9" s="555"/>
      <c r="AC9" s="555"/>
      <c r="AD9" s="555"/>
      <c r="AE9" s="555"/>
      <c r="AF9" s="555"/>
      <c r="AG9" s="555"/>
      <c r="AH9" s="555"/>
    </row>
    <row r="10" spans="1:55" s="72" customFormat="1" ht="12.75" customHeight="1" x14ac:dyDescent="0.25">
      <c r="A10" s="602">
        <v>2017</v>
      </c>
      <c r="B10" s="25">
        <v>2821771</v>
      </c>
      <c r="C10" s="603"/>
      <c r="D10" s="25">
        <v>1644862</v>
      </c>
      <c r="E10" s="25"/>
      <c r="F10" s="25">
        <v>11034</v>
      </c>
      <c r="G10" s="603"/>
      <c r="H10" s="25">
        <v>70506</v>
      </c>
      <c r="I10" s="25">
        <v>968</v>
      </c>
      <c r="J10" s="25">
        <v>71474</v>
      </c>
      <c r="K10" s="603"/>
      <c r="L10" s="25">
        <v>29024</v>
      </c>
      <c r="M10" s="25">
        <v>3229</v>
      </c>
      <c r="N10" s="25">
        <v>32253</v>
      </c>
      <c r="O10" s="603"/>
      <c r="P10" s="25">
        <v>220223</v>
      </c>
      <c r="Q10" s="603"/>
      <c r="R10" s="79">
        <v>43706</v>
      </c>
      <c r="S10" s="603"/>
      <c r="T10" s="79">
        <v>286</v>
      </c>
      <c r="U10" s="603"/>
      <c r="V10" s="79">
        <v>4845609</v>
      </c>
      <c r="W10" s="603"/>
      <c r="X10" s="544"/>
      <c r="Y10" s="544"/>
      <c r="Z10" s="544"/>
      <c r="AA10" s="555"/>
      <c r="AB10" s="555"/>
      <c r="AC10" s="555"/>
      <c r="AD10" s="555"/>
      <c r="AE10" s="555"/>
      <c r="AF10" s="555"/>
      <c r="AG10" s="555"/>
      <c r="AH10" s="555"/>
    </row>
    <row r="11" spans="1:55" s="72" customFormat="1" ht="12.75" customHeight="1" x14ac:dyDescent="0.25">
      <c r="A11" s="602">
        <v>2018</v>
      </c>
      <c r="B11" s="25">
        <v>2754872</v>
      </c>
      <c r="C11" s="603"/>
      <c r="D11" s="25">
        <v>1704457</v>
      </c>
      <c r="E11" s="25"/>
      <c r="F11" s="79">
        <v>16664</v>
      </c>
      <c r="G11" s="603"/>
      <c r="H11" s="25">
        <v>89357</v>
      </c>
      <c r="I11" s="25">
        <v>916</v>
      </c>
      <c r="J11" s="25">
        <v>90273</v>
      </c>
      <c r="K11" s="603"/>
      <c r="L11" s="25">
        <v>45449</v>
      </c>
      <c r="M11" s="25">
        <v>3945</v>
      </c>
      <c r="N11" s="25">
        <v>49394</v>
      </c>
      <c r="O11" s="603"/>
      <c r="P11" s="25">
        <v>212385</v>
      </c>
      <c r="Q11" s="603"/>
      <c r="R11" s="79">
        <v>42463</v>
      </c>
      <c r="S11" s="603"/>
      <c r="T11" s="79">
        <v>275</v>
      </c>
      <c r="U11" s="603"/>
      <c r="V11" s="79">
        <v>4870783</v>
      </c>
      <c r="W11" s="603"/>
      <c r="X11" s="544"/>
      <c r="Y11" s="544"/>
      <c r="Z11" s="544"/>
      <c r="AA11" s="555"/>
      <c r="AB11" s="555"/>
      <c r="AC11" s="555"/>
      <c r="AD11" s="555"/>
      <c r="AE11" s="555"/>
      <c r="AF11" s="555"/>
      <c r="AG11" s="555"/>
      <c r="AH11" s="555"/>
    </row>
    <row r="12" spans="1:55" s="72" customFormat="1" ht="12.75" customHeight="1" x14ac:dyDescent="0.25">
      <c r="A12" s="602">
        <v>2019</v>
      </c>
      <c r="B12" s="79">
        <v>2696496</v>
      </c>
      <c r="C12" s="603"/>
      <c r="D12" s="25">
        <v>1739904</v>
      </c>
      <c r="E12" s="25"/>
      <c r="F12" s="79">
        <v>30343</v>
      </c>
      <c r="G12" s="603"/>
      <c r="H12" s="25">
        <v>110031</v>
      </c>
      <c r="I12" s="25">
        <v>921</v>
      </c>
      <c r="J12" s="25">
        <v>110952</v>
      </c>
      <c r="K12" s="603"/>
      <c r="L12" s="79">
        <v>62373</v>
      </c>
      <c r="M12" s="25">
        <v>4236</v>
      </c>
      <c r="N12" s="79">
        <v>66609</v>
      </c>
      <c r="O12" s="603"/>
      <c r="P12" s="79">
        <v>201714</v>
      </c>
      <c r="Q12" s="603"/>
      <c r="R12" s="79">
        <v>41633</v>
      </c>
      <c r="S12" s="603"/>
      <c r="T12" s="79">
        <v>253</v>
      </c>
      <c r="U12" s="603"/>
      <c r="V12" s="79">
        <v>4887904</v>
      </c>
      <c r="W12" s="603"/>
      <c r="X12" s="544"/>
      <c r="Y12" s="544"/>
      <c r="Z12" s="544"/>
      <c r="AA12" s="555"/>
      <c r="AB12" s="555"/>
      <c r="AC12" s="555"/>
      <c r="AD12" s="555"/>
      <c r="AE12" s="555"/>
      <c r="AF12" s="555"/>
      <c r="AG12" s="555"/>
      <c r="AH12" s="555"/>
    </row>
    <row r="13" spans="1:55" customFormat="1" ht="13.2" x14ac:dyDescent="0.25">
      <c r="A13" s="602">
        <v>2020</v>
      </c>
      <c r="B13" s="79">
        <v>2658004</v>
      </c>
      <c r="C13" s="603"/>
      <c r="D13" s="25">
        <v>1742365</v>
      </c>
      <c r="E13" s="25"/>
      <c r="F13" s="79">
        <v>55790</v>
      </c>
      <c r="G13" s="603"/>
      <c r="H13" s="25">
        <v>129524</v>
      </c>
      <c r="I13" s="25">
        <v>881</v>
      </c>
      <c r="J13" s="79">
        <v>130405</v>
      </c>
      <c r="K13" s="603"/>
      <c r="L13" s="79">
        <v>115738</v>
      </c>
      <c r="M13" s="25">
        <v>6552</v>
      </c>
      <c r="N13" s="79">
        <v>122290</v>
      </c>
      <c r="O13" s="603"/>
      <c r="P13" s="79">
        <v>193904</v>
      </c>
      <c r="Q13" s="603"/>
      <c r="R13" s="79">
        <v>41047</v>
      </c>
      <c r="S13" s="603"/>
      <c r="T13" s="25">
        <v>262</v>
      </c>
      <c r="U13" s="603"/>
      <c r="V13" s="79">
        <v>4944067</v>
      </c>
      <c r="W13" s="603"/>
      <c r="X13" s="544"/>
      <c r="Y13" s="544"/>
      <c r="Z13" s="544"/>
      <c r="AA13" s="555"/>
      <c r="AB13" s="555"/>
      <c r="AC13" s="555"/>
      <c r="AD13" s="555"/>
      <c r="AE13" s="555"/>
      <c r="AF13" s="555"/>
      <c r="AG13" s="555"/>
      <c r="AH13" s="555"/>
    </row>
    <row r="14" spans="1:55" ht="12.75" customHeight="1" x14ac:dyDescent="0.25">
      <c r="A14" s="602">
        <v>2021</v>
      </c>
      <c r="B14" s="79">
        <v>2583001</v>
      </c>
      <c r="C14" s="603"/>
      <c r="D14" s="25">
        <v>1726114</v>
      </c>
      <c r="E14" s="25"/>
      <c r="F14" s="79">
        <v>110177</v>
      </c>
      <c r="G14" s="603"/>
      <c r="H14" s="25">
        <v>151882</v>
      </c>
      <c r="I14" s="25">
        <v>856</v>
      </c>
      <c r="J14" s="79">
        <v>152738</v>
      </c>
      <c r="K14" s="603"/>
      <c r="L14" s="79">
        <v>179427</v>
      </c>
      <c r="M14" s="25">
        <v>10071</v>
      </c>
      <c r="N14" s="79">
        <v>189498</v>
      </c>
      <c r="O14" s="603"/>
      <c r="P14" s="79">
        <v>185415</v>
      </c>
      <c r="Q14" s="603"/>
      <c r="R14" s="79">
        <v>39542</v>
      </c>
      <c r="S14" s="603"/>
      <c r="T14" s="25">
        <v>265</v>
      </c>
      <c r="U14" s="603"/>
      <c r="V14" s="79">
        <v>4986750</v>
      </c>
      <c r="W14" s="603"/>
      <c r="Y14"/>
      <c r="Z14"/>
      <c r="AA14"/>
      <c r="AB14"/>
      <c r="AC14"/>
      <c r="AD14"/>
      <c r="AE14"/>
      <c r="AF14"/>
      <c r="AG14"/>
      <c r="AH14"/>
      <c r="AI14"/>
      <c r="AJ14"/>
      <c r="AK14"/>
      <c r="AL14"/>
      <c r="AM14"/>
      <c r="AN14"/>
      <c r="AO14"/>
      <c r="AP14"/>
      <c r="AQ14"/>
      <c r="AR14"/>
      <c r="AS14"/>
      <c r="AT14"/>
    </row>
    <row r="15" spans="1:55" ht="12.75" customHeight="1" x14ac:dyDescent="0.25">
      <c r="A15" s="602">
        <v>2022</v>
      </c>
      <c r="B15" s="79">
        <v>2485975</v>
      </c>
      <c r="C15" s="79"/>
      <c r="D15" s="25">
        <v>1667176</v>
      </c>
      <c r="E15" s="25"/>
      <c r="F15" s="79">
        <v>197709</v>
      </c>
      <c r="G15" s="603"/>
      <c r="H15" s="25">
        <v>172665</v>
      </c>
      <c r="I15" s="25">
        <v>811</v>
      </c>
      <c r="J15" s="25">
        <v>173476</v>
      </c>
      <c r="K15" s="603"/>
      <c r="L15" s="79">
        <v>227729</v>
      </c>
      <c r="M15" s="25">
        <v>11802</v>
      </c>
      <c r="N15" s="79">
        <v>239531</v>
      </c>
      <c r="O15" s="79"/>
      <c r="P15" s="79">
        <v>178316</v>
      </c>
      <c r="Q15" s="79"/>
      <c r="R15" s="79">
        <v>38086</v>
      </c>
      <c r="S15" s="79"/>
      <c r="T15" s="79">
        <v>274</v>
      </c>
      <c r="U15" s="79"/>
      <c r="V15" s="79">
        <v>4980543</v>
      </c>
      <c r="W15" s="79"/>
      <c r="Y15"/>
      <c r="Z15"/>
      <c r="AA15"/>
      <c r="AB15"/>
      <c r="AC15"/>
      <c r="AD15"/>
      <c r="AE15"/>
      <c r="AF15"/>
      <c r="AG15"/>
      <c r="AH15"/>
      <c r="AI15"/>
      <c r="AJ15"/>
      <c r="AK15"/>
      <c r="AL15"/>
      <c r="AM15"/>
      <c r="AN15"/>
      <c r="AO15"/>
      <c r="AP15"/>
      <c r="AQ15"/>
      <c r="AR15"/>
      <c r="AS15"/>
      <c r="AT15"/>
    </row>
    <row r="16" spans="1:55" ht="12" customHeight="1" x14ac:dyDescent="0.25">
      <c r="A16" s="605">
        <v>2023</v>
      </c>
      <c r="B16" s="606">
        <v>2405521</v>
      </c>
      <c r="C16" s="607"/>
      <c r="D16" s="607">
        <v>1607362</v>
      </c>
      <c r="E16" s="607"/>
      <c r="F16" s="7">
        <v>291678</v>
      </c>
      <c r="G16" s="607"/>
      <c r="H16" s="607">
        <v>190000</v>
      </c>
      <c r="I16" s="608">
        <v>756</v>
      </c>
      <c r="J16" s="607">
        <v>190756</v>
      </c>
      <c r="K16" s="607"/>
      <c r="L16" s="7">
        <v>260017</v>
      </c>
      <c r="M16" s="608">
        <v>12325</v>
      </c>
      <c r="N16" s="7">
        <v>272342</v>
      </c>
      <c r="O16" s="607"/>
      <c r="P16" s="607">
        <v>172705</v>
      </c>
      <c r="Q16" s="607"/>
      <c r="R16" s="608">
        <v>36528</v>
      </c>
      <c r="S16" s="607"/>
      <c r="T16" s="608">
        <v>271</v>
      </c>
      <c r="U16" s="608"/>
      <c r="V16" s="607">
        <f>B16+D16+F16+J16+N16+P16+R16+T16</f>
        <v>4977163</v>
      </c>
      <c r="W16" s="7"/>
      <c r="Y16"/>
      <c r="Z16"/>
      <c r="AA16"/>
      <c r="AB16"/>
      <c r="AC16"/>
      <c r="AD16"/>
      <c r="AE16"/>
      <c r="AF16"/>
      <c r="AG16"/>
      <c r="AH16"/>
      <c r="AI16"/>
      <c r="AJ16"/>
      <c r="AK16"/>
      <c r="AL16"/>
      <c r="AM16"/>
      <c r="AN16"/>
      <c r="AO16"/>
      <c r="AP16"/>
      <c r="AQ16"/>
      <c r="AR16"/>
      <c r="AS16"/>
      <c r="AT16"/>
      <c r="AU16" s="544"/>
      <c r="AV16" s="544"/>
      <c r="AW16" s="544"/>
      <c r="AX16" s="544"/>
      <c r="AY16" s="544"/>
      <c r="AZ16" s="544"/>
      <c r="BA16" s="544"/>
      <c r="BB16" s="544"/>
      <c r="BC16" s="544"/>
    </row>
    <row r="17" spans="1:57" s="122" customFormat="1" ht="12.75" customHeight="1" x14ac:dyDescent="0.25">
      <c r="A17"/>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D17" s="609"/>
      <c r="BE17" s="609"/>
    </row>
    <row r="18" spans="1:57" ht="12.75" customHeight="1" x14ac:dyDescent="0.25">
      <c r="A18"/>
      <c r="B18"/>
      <c r="C18"/>
      <c r="D18"/>
      <c r="E18"/>
      <c r="F18"/>
      <c r="G18"/>
      <c r="H18"/>
      <c r="I18"/>
      <c r="J18"/>
      <c r="K18"/>
      <c r="L18"/>
      <c r="M18"/>
      <c r="N18"/>
      <c r="O18"/>
      <c r="P18"/>
      <c r="Q18"/>
      <c r="R18"/>
      <c r="S18"/>
      <c r="Y18"/>
      <c r="Z18"/>
      <c r="AA18"/>
      <c r="AB18"/>
      <c r="AC18"/>
      <c r="AD18"/>
      <c r="AE18"/>
      <c r="AF18"/>
      <c r="AG18"/>
      <c r="AH18"/>
      <c r="AI18"/>
      <c r="AJ18"/>
      <c r="AK18"/>
      <c r="AL18"/>
      <c r="AM18"/>
      <c r="AN18"/>
      <c r="AO18"/>
      <c r="AP18"/>
      <c r="AQ18"/>
      <c r="AR18"/>
      <c r="AS18"/>
      <c r="AT18"/>
    </row>
    <row r="19" spans="1:57" ht="12.75" customHeight="1" x14ac:dyDescent="0.25">
      <c r="A19"/>
      <c r="B19"/>
      <c r="C19"/>
      <c r="D19"/>
      <c r="E19"/>
      <c r="F19" s="578"/>
      <c r="G19"/>
      <c r="H19"/>
      <c r="I19"/>
      <c r="J19"/>
      <c r="K19"/>
      <c r="L19"/>
      <c r="M19"/>
      <c r="N19"/>
      <c r="O19"/>
      <c r="P19"/>
      <c r="Q19"/>
      <c r="R19"/>
      <c r="S19"/>
      <c r="Y19"/>
      <c r="Z19"/>
      <c r="AA19"/>
      <c r="AB19"/>
      <c r="AC19"/>
      <c r="AD19"/>
      <c r="AE19"/>
      <c r="AF19"/>
      <c r="AG19"/>
      <c r="AH19"/>
      <c r="AI19"/>
      <c r="AJ19"/>
      <c r="AK19"/>
      <c r="AL19"/>
      <c r="AM19"/>
      <c r="AN19"/>
      <c r="AO19"/>
      <c r="AP19"/>
      <c r="AQ19"/>
      <c r="AR19"/>
      <c r="AS19"/>
      <c r="AT19"/>
    </row>
    <row r="20" spans="1:57" s="40" customFormat="1" ht="13.2" x14ac:dyDescent="0.25">
      <c r="A20"/>
      <c r="B20" s="82"/>
      <c r="C20" s="82"/>
      <c r="D20" s="82"/>
      <c r="E20" s="82"/>
      <c r="F20" s="82"/>
      <c r="G20" s="82"/>
      <c r="H20" s="82"/>
      <c r="I20" s="82"/>
      <c r="J20" s="82"/>
      <c r="K20" s="82"/>
      <c r="L20" s="82"/>
      <c r="M20" s="82"/>
      <c r="N20" s="82"/>
      <c r="O20" s="82"/>
      <c r="P20" s="82"/>
      <c r="Q20" s="82"/>
      <c r="R20" s="82"/>
      <c r="S20" s="82"/>
      <c r="T20" s="82"/>
      <c r="U20"/>
      <c r="V20"/>
      <c r="W20"/>
      <c r="X20"/>
      <c r="Y20"/>
      <c r="Z20"/>
      <c r="AA20"/>
      <c r="AB20"/>
      <c r="AC20"/>
      <c r="AD20"/>
      <c r="AE20"/>
      <c r="AF20"/>
      <c r="AG20"/>
      <c r="AH20"/>
      <c r="AI20"/>
      <c r="AJ20"/>
      <c r="AK20"/>
      <c r="AL20"/>
      <c r="AM20"/>
      <c r="AN20"/>
      <c r="AO20"/>
      <c r="AP20"/>
      <c r="AQ20"/>
      <c r="AR20"/>
      <c r="AS20"/>
      <c r="AT20"/>
    </row>
    <row r="21" spans="1:57" s="40" customFormat="1" ht="13.2" x14ac:dyDescent="0.25">
      <c r="A21"/>
      <c r="B21" s="82"/>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row>
    <row r="22" spans="1:57" s="76" customFormat="1" ht="12.75" customHeight="1" x14ac:dyDescent="0.25">
      <c r="A22"/>
      <c r="B22" s="82"/>
      <c r="C22" s="82"/>
      <c r="D22" s="82"/>
      <c r="E22" s="82"/>
      <c r="F22" s="82"/>
      <c r="G22" s="82"/>
      <c r="H22" s="82"/>
      <c r="I22" s="82"/>
      <c r="J22" s="82"/>
      <c r="K22" s="82"/>
      <c r="L22" s="82"/>
      <c r="M22" s="82"/>
      <c r="N22" s="82"/>
      <c r="O22" s="82"/>
      <c r="P22" s="82"/>
      <c r="Q22" s="82"/>
      <c r="R22" s="82"/>
      <c r="S22" s="82"/>
      <c r="T22" s="82"/>
      <c r="U22" s="82"/>
      <c r="V22"/>
      <c r="W22"/>
      <c r="X22"/>
      <c r="Y22"/>
      <c r="Z22"/>
      <c r="AA22"/>
      <c r="AB22"/>
      <c r="AC22"/>
      <c r="AD22"/>
      <c r="AE22"/>
      <c r="AF22"/>
      <c r="AG22"/>
      <c r="AH22"/>
      <c r="AI22"/>
      <c r="AJ22"/>
      <c r="AK22"/>
      <c r="AL22"/>
      <c r="AM22"/>
      <c r="AN22"/>
      <c r="AO22"/>
      <c r="AP22"/>
      <c r="AQ22"/>
      <c r="AR22"/>
      <c r="AS22"/>
      <c r="AT22"/>
    </row>
    <row r="23" spans="1:57" s="72" customFormat="1" ht="12.75" customHeight="1" x14ac:dyDescent="0.25">
      <c r="A23"/>
      <c r="B23" s="82"/>
      <c r="C23"/>
      <c r="D23"/>
      <c r="E23"/>
      <c r="F23"/>
      <c r="G23"/>
      <c r="H23"/>
      <c r="I23"/>
      <c r="J23"/>
      <c r="K23"/>
      <c r="L23"/>
      <c r="M23"/>
      <c r="N23"/>
      <c r="O23"/>
      <c r="P23"/>
      <c r="Q23"/>
      <c r="R23"/>
      <c r="S23"/>
      <c r="T23"/>
      <c r="U23"/>
      <c r="V23"/>
      <c r="W23"/>
    </row>
    <row r="24" spans="1:57" s="72" customFormat="1" ht="12.75" customHeight="1" x14ac:dyDescent="0.25">
      <c r="A24"/>
      <c r="B24" s="82"/>
      <c r="C24" s="82"/>
      <c r="D24" s="82"/>
      <c r="E24" s="82"/>
      <c r="F24" s="82"/>
      <c r="G24" s="82"/>
      <c r="H24" s="82"/>
      <c r="I24" s="82"/>
      <c r="J24" s="82"/>
      <c r="K24" s="82"/>
      <c r="L24" s="82"/>
      <c r="M24" s="82"/>
      <c r="N24" s="82"/>
      <c r="O24" s="82"/>
      <c r="P24" s="82"/>
      <c r="Q24" s="82"/>
      <c r="R24" s="82"/>
      <c r="S24" s="82"/>
      <c r="T24" s="82"/>
      <c r="U24" s="82"/>
      <c r="V24" s="82"/>
      <c r="W24"/>
    </row>
    <row r="25" spans="1:57" s="72" customFormat="1" ht="12.75" customHeight="1" x14ac:dyDescent="0.25">
      <c r="A25"/>
      <c r="B25" s="82"/>
      <c r="C25" s="82"/>
      <c r="D25" s="82"/>
      <c r="E25" s="82"/>
      <c r="F25" s="82"/>
      <c r="G25" s="82"/>
      <c r="H25" s="82"/>
      <c r="I25" s="82"/>
      <c r="J25" s="82"/>
      <c r="K25" s="82"/>
      <c r="L25" s="82"/>
      <c r="M25" s="82"/>
      <c r="N25" s="82"/>
      <c r="O25" s="82"/>
      <c r="P25" s="82"/>
      <c r="Q25" s="82"/>
      <c r="R25" s="82"/>
      <c r="S25" s="82"/>
      <c r="T25" s="82"/>
      <c r="U25" s="82"/>
      <c r="V25" s="82"/>
      <c r="W25"/>
    </row>
    <row r="26" spans="1:57" s="72" customFormat="1" ht="12.75" customHeight="1" x14ac:dyDescent="0.25">
      <c r="A26"/>
      <c r="B26" s="82"/>
      <c r="C26" s="82"/>
      <c r="D26" s="82"/>
      <c r="E26" s="82"/>
      <c r="F26" s="82"/>
      <c r="G26" s="82"/>
      <c r="H26" s="82"/>
      <c r="I26" s="82"/>
      <c r="J26" s="82"/>
      <c r="K26" s="82"/>
      <c r="L26" s="82"/>
      <c r="M26" s="82"/>
      <c r="N26" s="82"/>
      <c r="O26" s="82"/>
      <c r="P26" s="82"/>
      <c r="Q26" s="82"/>
      <c r="R26" s="82"/>
      <c r="S26" s="82"/>
      <c r="T26" s="82"/>
      <c r="U26" s="82"/>
      <c r="V26" s="82"/>
      <c r="W26"/>
    </row>
    <row r="27" spans="1:57" s="72" customFormat="1" ht="12.75" customHeight="1" x14ac:dyDescent="0.25">
      <c r="A27"/>
      <c r="B27" s="82"/>
      <c r="C27" s="82"/>
      <c r="D27" s="82"/>
      <c r="E27" s="82"/>
      <c r="F27" s="82"/>
      <c r="G27" s="82"/>
      <c r="H27" s="82"/>
      <c r="I27" s="82"/>
      <c r="J27" s="82"/>
      <c r="K27" s="82"/>
      <c r="L27" s="82"/>
      <c r="M27" s="82"/>
      <c r="N27" s="82"/>
      <c r="O27" s="82"/>
      <c r="P27" s="82"/>
      <c r="Q27" s="82"/>
      <c r="R27" s="82"/>
      <c r="S27" s="82"/>
      <c r="T27" s="82"/>
      <c r="U27" s="82"/>
      <c r="V27" s="82"/>
      <c r="W27"/>
    </row>
    <row r="28" spans="1:57" s="72" customFormat="1" ht="12.75" customHeight="1" x14ac:dyDescent="0.25">
      <c r="A28"/>
      <c r="B28" s="82"/>
      <c r="C28" s="82"/>
      <c r="D28" s="82"/>
      <c r="E28" s="82"/>
      <c r="F28" s="82"/>
      <c r="G28" s="82"/>
      <c r="H28" s="82"/>
      <c r="I28" s="82"/>
      <c r="J28" s="82"/>
      <c r="K28" s="82"/>
      <c r="L28" s="82"/>
      <c r="M28" s="82"/>
      <c r="N28" s="82"/>
      <c r="O28" s="82"/>
      <c r="P28" s="82"/>
      <c r="Q28" s="82"/>
      <c r="R28" s="82"/>
      <c r="S28" s="82"/>
      <c r="T28" s="82"/>
      <c r="U28" s="82"/>
      <c r="V28" s="82"/>
      <c r="W28"/>
    </row>
    <row r="29" spans="1:57" s="72" customFormat="1" ht="12.75" customHeight="1" x14ac:dyDescent="0.25">
      <c r="A29"/>
      <c r="B29" s="82"/>
      <c r="C29" s="82"/>
      <c r="D29" s="82"/>
      <c r="E29" s="82"/>
      <c r="F29" s="82"/>
      <c r="G29" s="82"/>
      <c r="H29" s="82"/>
      <c r="I29" s="82"/>
      <c r="J29" s="82"/>
      <c r="K29" s="82"/>
      <c r="L29" s="82"/>
      <c r="M29" s="82"/>
      <c r="N29" s="82"/>
      <c r="O29" s="82"/>
      <c r="P29" s="82"/>
      <c r="Q29" s="82"/>
      <c r="R29" s="82"/>
      <c r="S29" s="82"/>
      <c r="T29" s="82"/>
      <c r="U29" s="82"/>
      <c r="V29" s="82"/>
      <c r="W29"/>
    </row>
    <row r="30" spans="1:57" s="72" customFormat="1" ht="12.75" customHeight="1" x14ac:dyDescent="0.25">
      <c r="A30"/>
      <c r="B30" s="82"/>
      <c r="C30" s="82"/>
      <c r="D30" s="82"/>
      <c r="E30" s="82"/>
      <c r="F30" s="82"/>
      <c r="G30" s="82"/>
      <c r="H30" s="82"/>
      <c r="I30" s="82"/>
      <c r="J30" s="82"/>
      <c r="K30" s="82"/>
      <c r="L30" s="82"/>
      <c r="M30" s="82"/>
      <c r="N30" s="82"/>
      <c r="O30" s="82"/>
      <c r="P30" s="82"/>
      <c r="Q30" s="82"/>
      <c r="R30" s="82"/>
      <c r="S30" s="82"/>
      <c r="T30" s="82"/>
      <c r="U30" s="82"/>
      <c r="V30" s="82"/>
      <c r="W30"/>
    </row>
    <row r="31" spans="1:57" s="72" customFormat="1" ht="12.75" customHeight="1" x14ac:dyDescent="0.25">
      <c r="A31"/>
      <c r="B31" s="82"/>
      <c r="C31" s="82"/>
      <c r="D31" s="82"/>
      <c r="E31" s="82"/>
      <c r="F31" s="82"/>
      <c r="G31" s="82"/>
      <c r="H31" s="82"/>
      <c r="I31" s="82"/>
      <c r="J31" s="82"/>
      <c r="K31" s="82"/>
      <c r="L31" s="82"/>
      <c r="M31" s="82"/>
      <c r="N31" s="82"/>
      <c r="O31" s="82"/>
      <c r="P31" s="82"/>
      <c r="Q31" s="82"/>
      <c r="R31" s="82"/>
      <c r="S31" s="82"/>
      <c r="T31" s="82"/>
      <c r="U31" s="82"/>
      <c r="V31" s="82"/>
      <c r="W31"/>
    </row>
    <row r="32" spans="1:57" ht="12.75" customHeight="1" x14ac:dyDescent="0.25">
      <c r="A32"/>
      <c r="B32" s="82"/>
      <c r="C32" s="82"/>
      <c r="D32" s="82"/>
      <c r="E32" s="82"/>
      <c r="F32" s="82"/>
      <c r="G32" s="82"/>
      <c r="H32" s="82"/>
      <c r="I32" s="82"/>
      <c r="J32" s="82"/>
      <c r="K32" s="82"/>
      <c r="L32" s="82"/>
      <c r="M32" s="82"/>
      <c r="N32" s="82"/>
      <c r="O32" s="82"/>
      <c r="P32" s="82"/>
      <c r="Q32" s="82"/>
      <c r="R32" s="82"/>
      <c r="S32" s="82"/>
      <c r="T32" s="82"/>
      <c r="U32" s="82"/>
      <c r="V32" s="82"/>
      <c r="X32" s="604"/>
    </row>
    <row r="33" spans="1:24" ht="12.75" customHeight="1" x14ac:dyDescent="0.25">
      <c r="A33"/>
      <c r="B33"/>
      <c r="C33"/>
      <c r="D33"/>
      <c r="E33"/>
      <c r="F33"/>
      <c r="G33"/>
      <c r="H33"/>
      <c r="I33"/>
      <c r="J33"/>
      <c r="K33"/>
      <c r="L33"/>
      <c r="M33"/>
      <c r="N33"/>
      <c r="O33"/>
      <c r="P33"/>
      <c r="Q33"/>
      <c r="R33"/>
      <c r="S33"/>
      <c r="X33" s="604"/>
    </row>
    <row r="34" spans="1:24" ht="12.75" customHeight="1" x14ac:dyDescent="0.25">
      <c r="A34"/>
      <c r="B34"/>
      <c r="C34"/>
      <c r="D34"/>
      <c r="E34"/>
      <c r="F34"/>
      <c r="G34"/>
      <c r="H34"/>
      <c r="I34"/>
      <c r="J34"/>
      <c r="K34"/>
      <c r="L34"/>
      <c r="M34"/>
      <c r="N34"/>
      <c r="O34"/>
      <c r="P34"/>
      <c r="Q34"/>
      <c r="R34"/>
      <c r="S34"/>
      <c r="X34" s="604"/>
    </row>
    <row r="35" spans="1:24" ht="12.75" customHeight="1" x14ac:dyDescent="0.25">
      <c r="A35"/>
      <c r="B35"/>
      <c r="C35"/>
      <c r="D35"/>
      <c r="E35"/>
      <c r="F35"/>
      <c r="G35"/>
      <c r="H35"/>
      <c r="I35"/>
      <c r="J35"/>
      <c r="K35"/>
      <c r="L35"/>
      <c r="M35"/>
      <c r="N35"/>
      <c r="O35"/>
      <c r="P35"/>
      <c r="Q35"/>
      <c r="R35"/>
      <c r="S35"/>
      <c r="X35" s="604"/>
    </row>
    <row r="36" spans="1:24" ht="12.75" customHeight="1" x14ac:dyDescent="0.25">
      <c r="A36"/>
      <c r="B36"/>
      <c r="C36"/>
      <c r="D36"/>
      <c r="E36"/>
      <c r="F36"/>
      <c r="G36"/>
      <c r="H36"/>
      <c r="I36"/>
      <c r="J36"/>
      <c r="K36"/>
      <c r="L36"/>
      <c r="M36"/>
      <c r="N36"/>
      <c r="O36"/>
      <c r="P36"/>
      <c r="Q36"/>
      <c r="R36"/>
      <c r="S36"/>
      <c r="X36" s="604"/>
    </row>
    <row r="37" spans="1:24" ht="12.75" customHeight="1" x14ac:dyDescent="0.25">
      <c r="A37"/>
      <c r="B37"/>
      <c r="C37"/>
      <c r="D37"/>
      <c r="E37"/>
      <c r="F37"/>
      <c r="G37"/>
      <c r="H37"/>
      <c r="I37"/>
      <c r="J37"/>
      <c r="K37"/>
      <c r="L37"/>
      <c r="M37"/>
      <c r="N37"/>
      <c r="O37"/>
      <c r="P37"/>
      <c r="Q37"/>
      <c r="R37"/>
      <c r="S37"/>
    </row>
    <row r="38" spans="1:24" ht="12.75" customHeight="1" x14ac:dyDescent="0.25">
      <c r="A38"/>
      <c r="B38"/>
      <c r="C38"/>
      <c r="D38"/>
      <c r="E38"/>
      <c r="F38"/>
      <c r="G38"/>
      <c r="H38"/>
      <c r="I38"/>
      <c r="J38"/>
      <c r="K38"/>
      <c r="L38"/>
      <c r="M38"/>
      <c r="N38"/>
      <c r="O38"/>
      <c r="P38"/>
      <c r="Q38"/>
      <c r="R38"/>
      <c r="S38"/>
    </row>
  </sheetData>
  <mergeCells count="2">
    <mergeCell ref="H4:J4"/>
    <mergeCell ref="L4:N4"/>
  </mergeCells>
  <phoneticPr fontId="13" type="noConversion"/>
  <pageMargins left="0.70866141732283472" right="0.15748031496062992" top="0.98425196850393704" bottom="0.55118110236220474" header="0.51181102362204722" footer="0.51181102362204722"/>
  <pageSetup paperSize="9" scale="66" orientation="portrait" r:id="rId1"/>
  <headerFooter alignWithMargins="0">
    <oddHeader>&amp;R&amp;"Arial,Fet"PERSONBILAR</oddHeader>
  </headerFooter>
  <rowBreaks count="1" manualBreakCount="1">
    <brk id="1"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8">
    <pageSetUpPr fitToPage="1"/>
  </sheetPr>
  <dimension ref="A1:CS64"/>
  <sheetViews>
    <sheetView showGridLines="0" zoomScaleNormal="100" zoomScaleSheetLayoutView="106" workbookViewId="0">
      <selection activeCell="M27" sqref="M27"/>
    </sheetView>
  </sheetViews>
  <sheetFormatPr defaultColWidth="9.33203125" defaultRowHeight="12.75" customHeight="1" x14ac:dyDescent="0.25"/>
  <cols>
    <col min="1" max="1" width="13.6640625" style="9" customWidth="1"/>
    <col min="2" max="2" width="8.33203125" style="10" customWidth="1"/>
    <col min="3" max="3" width="1.6640625" style="10" customWidth="1"/>
    <col min="4" max="4" width="8.33203125" style="10" customWidth="1"/>
    <col min="5" max="5" width="9.33203125" style="10" customWidth="1"/>
    <col min="6" max="6" width="8.6640625" style="10" customWidth="1"/>
    <col min="7" max="7" width="11.109375" style="10" customWidth="1"/>
    <col min="8" max="8" width="1.6640625" style="10" customWidth="1"/>
    <col min="9" max="9" width="7.44140625" style="10" customWidth="1"/>
    <col min="10" max="10" width="8.33203125" style="10" customWidth="1"/>
    <col min="11" max="11" width="9.33203125" style="10"/>
    <col min="12" max="12" width="10.6640625" style="10" customWidth="1"/>
    <col min="13" max="13" width="8.5546875" style="10" customWidth="1"/>
    <col min="14" max="14" width="8.33203125" customWidth="1"/>
    <col min="15" max="15" width="9.33203125" style="10" customWidth="1"/>
    <col min="16" max="16" width="13.6640625" style="10" customWidth="1"/>
    <col min="17" max="17" width="12.44140625" style="10" customWidth="1"/>
    <col min="18" max="19" width="7.6640625" style="10" customWidth="1"/>
    <col min="20" max="20" width="7.88671875" style="14" bestFit="1" customWidth="1"/>
    <col min="21" max="21" width="7.88671875" style="10" bestFit="1" customWidth="1"/>
    <col min="22" max="22" width="4.33203125" style="10" customWidth="1"/>
    <col min="23" max="23" width="8.109375" style="10" customWidth="1"/>
    <col min="24" max="24" width="6.6640625" style="10" customWidth="1"/>
    <col min="25" max="25" width="8.33203125" style="10" customWidth="1"/>
    <col min="26" max="26" width="5" style="10" bestFit="1" customWidth="1"/>
    <col min="27" max="32" width="6.6640625" style="10" customWidth="1"/>
    <col min="33" max="16384" width="9.33203125" style="10"/>
  </cols>
  <sheetData>
    <row r="1" spans="1:97" s="13" customFormat="1" ht="12.75" customHeight="1" x14ac:dyDescent="0.25">
      <c r="A1" s="374" t="s">
        <v>419</v>
      </c>
      <c r="N1"/>
    </row>
    <row r="2" spans="1:97" s="568" customFormat="1" ht="12.75" customHeight="1" x14ac:dyDescent="0.25">
      <c r="A2" s="240" t="s">
        <v>420</v>
      </c>
      <c r="K2"/>
      <c r="N2"/>
    </row>
    <row r="3" spans="1:97" ht="12.75" customHeight="1" x14ac:dyDescent="0.25">
      <c r="A3" s="16"/>
      <c r="B3" s="17"/>
      <c r="C3" s="17"/>
      <c r="D3" s="17"/>
      <c r="E3" s="17"/>
      <c r="F3" s="17"/>
      <c r="G3" s="17"/>
      <c r="H3" s="17"/>
      <c r="I3" s="17"/>
      <c r="J3" s="17"/>
      <c r="K3"/>
      <c r="L3" s="28"/>
    </row>
    <row r="4" spans="1:97" s="110" customFormat="1" ht="12.75" customHeight="1" x14ac:dyDescent="0.25">
      <c r="B4" s="382" t="s">
        <v>86</v>
      </c>
      <c r="C4" s="154"/>
      <c r="D4" s="154"/>
      <c r="F4" s="382" t="s">
        <v>28</v>
      </c>
      <c r="G4" s="569"/>
      <c r="J4" s="176" t="s">
        <v>13</v>
      </c>
      <c r="K4"/>
      <c r="L4"/>
      <c r="M4"/>
      <c r="N4"/>
      <c r="O4"/>
      <c r="P4"/>
      <c r="Q4"/>
      <c r="R4"/>
      <c r="S4"/>
      <c r="T4" s="570"/>
    </row>
    <row r="5" spans="1:97" s="110" customFormat="1" ht="12.75" customHeight="1" x14ac:dyDescent="0.25">
      <c r="B5" s="176"/>
      <c r="C5" s="10"/>
      <c r="D5" s="10"/>
      <c r="F5" s="176"/>
      <c r="G5" s="571" t="s">
        <v>381</v>
      </c>
      <c r="J5" s="176"/>
      <c r="L5"/>
      <c r="M5"/>
      <c r="N5"/>
      <c r="O5"/>
      <c r="P5"/>
      <c r="Q5"/>
      <c r="R5"/>
      <c r="S5"/>
      <c r="T5" s="570"/>
    </row>
    <row r="6" spans="1:97" ht="12.75" customHeight="1" x14ac:dyDescent="0.25">
      <c r="A6" s="174" t="s">
        <v>126</v>
      </c>
      <c r="G6" s="571" t="s">
        <v>203</v>
      </c>
      <c r="K6"/>
      <c r="L6"/>
      <c r="M6"/>
      <c r="O6"/>
      <c r="P6"/>
      <c r="Q6"/>
      <c r="R6"/>
      <c r="S6"/>
      <c r="T6"/>
    </row>
    <row r="7" spans="1:97" ht="12.75" customHeight="1" x14ac:dyDescent="0.25">
      <c r="A7" s="17" t="s">
        <v>127</v>
      </c>
      <c r="B7" s="50" t="s">
        <v>19</v>
      </c>
      <c r="C7" s="50"/>
      <c r="D7" s="50" t="s">
        <v>20</v>
      </c>
      <c r="E7" s="17"/>
      <c r="F7" s="50" t="s">
        <v>13</v>
      </c>
      <c r="G7" s="572" t="s">
        <v>202</v>
      </c>
      <c r="H7" s="17"/>
      <c r="I7" s="17"/>
      <c r="J7" s="17"/>
      <c r="K7"/>
      <c r="L7"/>
      <c r="M7"/>
      <c r="O7"/>
      <c r="P7"/>
      <c r="Q7"/>
    </row>
    <row r="8" spans="1:97" ht="12.75" customHeight="1" x14ac:dyDescent="0.25">
      <c r="A8" s="337" t="s">
        <v>421</v>
      </c>
      <c r="B8" s="208">
        <v>177139</v>
      </c>
      <c r="C8" s="340"/>
      <c r="D8" s="92">
        <v>446983</v>
      </c>
      <c r="E8" s="340"/>
      <c r="F8" s="352">
        <v>112944</v>
      </c>
      <c r="G8" s="92">
        <v>103439</v>
      </c>
      <c r="H8" s="340"/>
      <c r="I8" s="340"/>
      <c r="J8" s="352">
        <v>737066</v>
      </c>
      <c r="K8"/>
      <c r="L8"/>
      <c r="M8"/>
      <c r="O8"/>
      <c r="P8"/>
      <c r="Q8"/>
      <c r="R8"/>
      <c r="S8"/>
      <c r="T8"/>
      <c r="U8"/>
      <c r="V8"/>
      <c r="W8" s="11"/>
      <c r="X8"/>
      <c r="Y8"/>
      <c r="Z8"/>
      <c r="AA8"/>
      <c r="AB8"/>
      <c r="AC8"/>
      <c r="AD8"/>
      <c r="AE8"/>
      <c r="AF8"/>
      <c r="AG8"/>
      <c r="AH8"/>
      <c r="AI8"/>
      <c r="AJ8"/>
      <c r="AK8"/>
      <c r="AL8"/>
      <c r="AM8"/>
      <c r="AN8"/>
      <c r="AO8"/>
      <c r="AP8"/>
      <c r="AQ8"/>
      <c r="AR8"/>
      <c r="AS8"/>
      <c r="AT8"/>
      <c r="AU8" s="126"/>
      <c r="AV8" s="126"/>
      <c r="AW8" s="126"/>
      <c r="AX8" s="126"/>
      <c r="AY8" s="126"/>
      <c r="AZ8" s="573"/>
      <c r="BA8" s="11"/>
      <c r="BB8" s="11"/>
      <c r="BC8" s="11"/>
      <c r="BD8" s="11"/>
      <c r="BE8" s="11"/>
      <c r="BF8" s="11"/>
      <c r="BG8" s="11"/>
      <c r="BH8" s="11"/>
      <c r="BI8" s="11"/>
      <c r="BJ8" s="11"/>
      <c r="BK8" s="11"/>
      <c r="BM8" s="11"/>
      <c r="BN8" s="11"/>
      <c r="BO8" s="11"/>
      <c r="BP8" s="11"/>
      <c r="BQ8" s="76"/>
    </row>
    <row r="9" spans="1:97" ht="12.75" customHeight="1" x14ac:dyDescent="0.25">
      <c r="A9" s="179">
        <v>2005</v>
      </c>
      <c r="B9" s="22">
        <v>40801</v>
      </c>
      <c r="C9" s="417"/>
      <c r="D9" s="23">
        <v>75221</v>
      </c>
      <c r="E9" s="417"/>
      <c r="F9" s="24">
        <v>16031</v>
      </c>
      <c r="G9" s="23">
        <v>14180</v>
      </c>
      <c r="H9" s="417"/>
      <c r="I9" s="417"/>
      <c r="J9" s="24">
        <v>132053</v>
      </c>
      <c r="K9"/>
      <c r="L9"/>
      <c r="M9"/>
      <c r="O9"/>
      <c r="P9"/>
      <c r="Q9"/>
      <c r="R9"/>
      <c r="S9"/>
      <c r="T9"/>
      <c r="U9"/>
      <c r="V9"/>
      <c r="W9" s="11"/>
      <c r="X9"/>
      <c r="Y9"/>
      <c r="Z9"/>
      <c r="AA9"/>
      <c r="AB9"/>
      <c r="AC9"/>
      <c r="AD9"/>
      <c r="AE9"/>
      <c r="AF9"/>
      <c r="AG9"/>
      <c r="AH9"/>
      <c r="AI9"/>
      <c r="AJ9"/>
      <c r="AK9"/>
      <c r="AL9"/>
      <c r="AM9"/>
      <c r="AN9"/>
      <c r="AO9"/>
      <c r="AP9"/>
      <c r="AQ9"/>
      <c r="AR9"/>
      <c r="AS9"/>
      <c r="AT9"/>
      <c r="AU9" s="126"/>
      <c r="AV9" s="126"/>
      <c r="AW9" s="126"/>
      <c r="AX9" s="126"/>
      <c r="AY9" s="126"/>
      <c r="AZ9" s="574"/>
      <c r="BA9" s="126"/>
      <c r="BB9" s="126"/>
      <c r="BC9" s="126"/>
      <c r="BD9" s="126"/>
      <c r="BE9" s="126"/>
      <c r="BF9" s="126"/>
      <c r="BG9" s="126"/>
      <c r="BH9" s="126"/>
      <c r="BI9" s="126"/>
      <c r="BJ9" s="126"/>
      <c r="BK9" s="126"/>
      <c r="BL9" s="126"/>
      <c r="BM9" s="126"/>
      <c r="BO9" s="126"/>
      <c r="BP9" s="126"/>
      <c r="BQ9" s="11"/>
      <c r="BR9" s="11"/>
      <c r="BS9" s="76"/>
    </row>
    <row r="10" spans="1:97" ht="12.75" customHeight="1" x14ac:dyDescent="0.25">
      <c r="A10" s="179">
        <v>2006</v>
      </c>
      <c r="B10" s="22">
        <v>48021</v>
      </c>
      <c r="C10" s="417"/>
      <c r="D10" s="23">
        <v>84237</v>
      </c>
      <c r="E10" s="417"/>
      <c r="F10" s="24">
        <v>18657</v>
      </c>
      <c r="G10" s="23">
        <v>16410</v>
      </c>
      <c r="H10" s="417"/>
      <c r="I10" s="417"/>
      <c r="J10" s="24">
        <v>150915</v>
      </c>
      <c r="K10"/>
      <c r="L10"/>
      <c r="M10"/>
      <c r="O10"/>
      <c r="P10"/>
      <c r="Q10"/>
      <c r="R10"/>
      <c r="S10"/>
      <c r="T10"/>
      <c r="U10"/>
      <c r="V10"/>
      <c r="W10" s="11"/>
      <c r="X10"/>
      <c r="Y10"/>
      <c r="Z10"/>
      <c r="AA10"/>
      <c r="AB10"/>
      <c r="AC10"/>
      <c r="AD10"/>
      <c r="AE10"/>
      <c r="AF10"/>
      <c r="AG10"/>
      <c r="AH10"/>
      <c r="AI10"/>
      <c r="AJ10"/>
      <c r="AK10"/>
      <c r="AL10"/>
      <c r="AM10"/>
      <c r="AN10"/>
      <c r="AO10"/>
      <c r="AP10"/>
      <c r="AQ10"/>
      <c r="AR10"/>
      <c r="AS10"/>
      <c r="AT10"/>
      <c r="AU10" s="126"/>
      <c r="AV10" s="126"/>
      <c r="AW10" s="126"/>
      <c r="AX10" s="126"/>
      <c r="AY10" s="126"/>
      <c r="AZ10" s="574"/>
      <c r="BA10" s="126"/>
      <c r="BB10" s="126"/>
      <c r="BC10" s="126"/>
      <c r="BD10" s="126"/>
      <c r="BE10" s="126"/>
      <c r="BF10" s="126"/>
      <c r="BG10" s="126"/>
      <c r="BH10" s="126"/>
      <c r="BI10" s="126"/>
      <c r="BJ10" s="126"/>
      <c r="BK10" s="126"/>
      <c r="BL10" s="126"/>
      <c r="BM10" s="126"/>
      <c r="BO10" s="126"/>
      <c r="BP10" s="126"/>
      <c r="BQ10" s="126"/>
      <c r="BR10" s="126"/>
      <c r="BS10" s="126"/>
      <c r="BT10" s="126"/>
      <c r="BU10" s="126"/>
      <c r="BV10" s="11"/>
      <c r="BW10" s="11"/>
      <c r="BX10" s="11"/>
      <c r="BY10" s="11"/>
      <c r="BZ10" s="126"/>
      <c r="CA10" s="126"/>
      <c r="CB10" s="126"/>
      <c r="CC10" s="126"/>
      <c r="CD10" s="126"/>
      <c r="CH10" s="11"/>
      <c r="CJ10" s="11"/>
      <c r="CK10" s="11"/>
      <c r="CL10" s="11"/>
      <c r="CM10" s="11"/>
      <c r="CN10" s="11"/>
      <c r="CO10" s="11"/>
      <c r="CP10" s="11"/>
      <c r="CR10" s="575"/>
      <c r="CS10" s="11"/>
    </row>
    <row r="11" spans="1:97" ht="12.75" customHeight="1" x14ac:dyDescent="0.25">
      <c r="A11" s="179">
        <v>2007</v>
      </c>
      <c r="B11" s="22">
        <v>57504</v>
      </c>
      <c r="C11" s="417"/>
      <c r="D11" s="23">
        <v>99668</v>
      </c>
      <c r="E11" s="417"/>
      <c r="F11" s="24">
        <v>22688</v>
      </c>
      <c r="G11" s="23">
        <v>19753</v>
      </c>
      <c r="H11" s="417"/>
      <c r="I11" s="417"/>
      <c r="J11" s="24">
        <v>179860</v>
      </c>
      <c r="K11"/>
      <c r="L11"/>
      <c r="M11"/>
      <c r="O11"/>
      <c r="P11"/>
      <c r="Q11"/>
      <c r="R11"/>
      <c r="S11"/>
      <c r="T11"/>
      <c r="U11"/>
      <c r="V11"/>
      <c r="W11" s="11"/>
      <c r="X11"/>
      <c r="Y11"/>
      <c r="Z11"/>
      <c r="AA11"/>
      <c r="AB11"/>
      <c r="AC11"/>
      <c r="AD11"/>
      <c r="AE11"/>
      <c r="AF11"/>
      <c r="AG11"/>
      <c r="AH11"/>
      <c r="AI11"/>
      <c r="AJ11"/>
      <c r="AK11"/>
      <c r="AL11"/>
      <c r="AM11"/>
      <c r="AN11"/>
      <c r="AO11"/>
      <c r="AP11"/>
      <c r="AQ11"/>
      <c r="AR11"/>
      <c r="AS11"/>
      <c r="AT11"/>
      <c r="AU11" s="126"/>
      <c r="AV11" s="126"/>
      <c r="AW11" s="126"/>
      <c r="AX11" s="126"/>
      <c r="AY11" s="126"/>
      <c r="AZ11" s="574"/>
      <c r="BA11" s="126"/>
      <c r="BB11" s="126"/>
      <c r="BC11" s="126"/>
      <c r="BD11" s="126"/>
      <c r="BE11" s="126"/>
      <c r="BF11" s="126"/>
      <c r="BG11" s="126"/>
      <c r="BH11" s="126"/>
      <c r="BI11" s="126"/>
      <c r="BJ11" s="126"/>
      <c r="BK11" s="126"/>
      <c r="BL11" s="126"/>
      <c r="BM11" s="126"/>
      <c r="BO11" s="126"/>
      <c r="BP11" s="126"/>
      <c r="BQ11" s="126"/>
      <c r="BR11" s="126"/>
      <c r="BS11" s="126"/>
      <c r="BT11" s="126"/>
      <c r="BU11" s="126"/>
      <c r="BV11" s="11"/>
      <c r="BW11" s="11"/>
      <c r="BX11" s="11"/>
      <c r="BY11" s="11"/>
      <c r="BZ11" s="126"/>
      <c r="CA11" s="126"/>
      <c r="CB11" s="126"/>
      <c r="CC11" s="126"/>
      <c r="CD11" s="126"/>
      <c r="CH11" s="11"/>
      <c r="CJ11" s="11"/>
      <c r="CK11" s="11"/>
      <c r="CL11" s="11"/>
      <c r="CM11" s="11"/>
      <c r="CN11" s="126"/>
      <c r="CO11" s="11"/>
      <c r="CP11" s="11"/>
      <c r="CQ11" s="11"/>
      <c r="CR11" s="575"/>
    </row>
    <row r="12" spans="1:97" ht="12.75" customHeight="1" x14ac:dyDescent="0.25">
      <c r="A12" s="179">
        <v>2008</v>
      </c>
      <c r="B12" s="22">
        <v>50514</v>
      </c>
      <c r="C12" s="417"/>
      <c r="D12" s="23">
        <v>86697</v>
      </c>
      <c r="E12" s="417"/>
      <c r="F12" s="24">
        <v>19304</v>
      </c>
      <c r="G12" s="23">
        <v>16595</v>
      </c>
      <c r="H12" s="417"/>
      <c r="I12" s="417"/>
      <c r="J12" s="24">
        <v>156515</v>
      </c>
      <c r="K12"/>
      <c r="L12"/>
      <c r="M12"/>
      <c r="O12"/>
      <c r="P12"/>
      <c r="Q12"/>
      <c r="R12"/>
      <c r="S12"/>
      <c r="T12"/>
      <c r="U12"/>
      <c r="V12"/>
      <c r="W12" s="11"/>
      <c r="X12"/>
      <c r="Y12"/>
      <c r="Z12"/>
      <c r="AA12"/>
      <c r="AB12"/>
      <c r="AC12"/>
      <c r="AD12"/>
      <c r="AE12"/>
      <c r="AF12"/>
      <c r="AG12"/>
      <c r="AH12"/>
      <c r="AI12"/>
      <c r="AJ12"/>
      <c r="AK12"/>
      <c r="AL12"/>
      <c r="AM12"/>
      <c r="AN12"/>
      <c r="AO12"/>
      <c r="AP12"/>
      <c r="AQ12"/>
      <c r="AR12"/>
      <c r="AS12"/>
      <c r="AT12"/>
      <c r="AU12" s="126"/>
      <c r="AV12" s="126"/>
      <c r="AW12" s="126"/>
      <c r="AX12" s="126"/>
      <c r="AY12" s="126"/>
      <c r="AZ12" s="574"/>
      <c r="BA12" s="126"/>
      <c r="BB12" s="126"/>
      <c r="BC12" s="126"/>
      <c r="BD12" s="126"/>
      <c r="BE12" s="126"/>
      <c r="BF12" s="126"/>
      <c r="BG12" s="126"/>
      <c r="BH12" s="126"/>
      <c r="BI12" s="126"/>
      <c r="BJ12" s="126"/>
      <c r="BK12" s="126"/>
      <c r="BL12" s="126"/>
      <c r="BM12" s="126"/>
      <c r="BO12" s="126"/>
      <c r="BP12" s="126"/>
      <c r="BQ12" s="126"/>
      <c r="BR12" s="126"/>
      <c r="BS12" s="126"/>
      <c r="BT12" s="126"/>
      <c r="BU12" s="126"/>
      <c r="BV12" s="11"/>
      <c r="BW12" s="11"/>
      <c r="BX12" s="11"/>
      <c r="BY12" s="11"/>
      <c r="BZ12" s="126"/>
      <c r="CA12" s="126"/>
      <c r="CB12" s="126"/>
      <c r="CC12" s="126"/>
      <c r="CD12" s="126"/>
      <c r="CH12" s="11"/>
      <c r="CK12" s="11"/>
      <c r="CL12" s="11"/>
      <c r="CM12" s="11"/>
      <c r="CN12" s="11"/>
    </row>
    <row r="13" spans="1:97" ht="12.75" customHeight="1" x14ac:dyDescent="0.3">
      <c r="A13" s="179">
        <v>2009</v>
      </c>
      <c r="B13" s="22">
        <v>45988</v>
      </c>
      <c r="C13" s="417"/>
      <c r="D13" s="23">
        <v>74735</v>
      </c>
      <c r="E13" s="417"/>
      <c r="F13" s="24">
        <v>16281</v>
      </c>
      <c r="G13" s="23">
        <v>13846</v>
      </c>
      <c r="H13" s="417"/>
      <c r="I13" s="417"/>
      <c r="J13" s="24">
        <v>137004</v>
      </c>
      <c r="K13"/>
      <c r="L13"/>
      <c r="M13"/>
      <c r="O13"/>
      <c r="P13"/>
      <c r="Q13"/>
      <c r="R13"/>
      <c r="S13"/>
      <c r="T13"/>
      <c r="U13"/>
      <c r="V13"/>
      <c r="W13" s="11"/>
      <c r="X13"/>
      <c r="Y13"/>
      <c r="Z13"/>
      <c r="AA13"/>
      <c r="AB13"/>
      <c r="AC13"/>
      <c r="AD13"/>
      <c r="AE13"/>
      <c r="AF13"/>
      <c r="AG13"/>
      <c r="AH13"/>
      <c r="AI13"/>
      <c r="AJ13"/>
      <c r="AK13"/>
      <c r="AL13"/>
      <c r="AM13"/>
      <c r="AN13"/>
      <c r="AO13"/>
      <c r="AP13"/>
      <c r="AQ13"/>
      <c r="AR13"/>
      <c r="AS13"/>
      <c r="AT13"/>
      <c r="AU13" s="126"/>
      <c r="AV13" s="126"/>
      <c r="AW13" s="126"/>
      <c r="AX13" s="126"/>
      <c r="AY13" s="126"/>
      <c r="AZ13" s="574"/>
      <c r="BA13" s="576"/>
      <c r="BB13" s="576"/>
      <c r="BC13" s="576"/>
      <c r="BD13" s="126"/>
      <c r="BE13" s="126"/>
      <c r="BF13" s="126"/>
      <c r="BG13" s="126"/>
      <c r="BH13" s="126"/>
      <c r="BI13" s="126"/>
      <c r="BJ13" s="126"/>
      <c r="BK13" s="126"/>
      <c r="BL13" s="126"/>
      <c r="BM13" s="126"/>
      <c r="BO13" s="126"/>
      <c r="BP13" s="126"/>
      <c r="BQ13" s="126"/>
      <c r="BR13" s="126"/>
      <c r="BS13" s="126"/>
      <c r="BT13" s="126"/>
      <c r="BU13" s="126"/>
      <c r="BV13" s="11"/>
      <c r="BW13" s="11"/>
      <c r="BX13" s="11"/>
      <c r="BY13" s="11"/>
      <c r="BZ13" s="126"/>
      <c r="CA13" s="126"/>
      <c r="CB13" s="126"/>
      <c r="CC13" s="126"/>
      <c r="CD13" s="126"/>
      <c r="CH13" s="11"/>
      <c r="CJ13" s="11"/>
      <c r="CK13" s="11"/>
      <c r="CL13" s="11"/>
      <c r="CM13" s="11"/>
      <c r="CN13" s="11"/>
      <c r="CO13" s="11"/>
      <c r="CP13" s="11"/>
      <c r="CQ13" s="11"/>
      <c r="CR13" s="575"/>
    </row>
    <row r="14" spans="1:97" ht="12.75" customHeight="1" x14ac:dyDescent="0.3">
      <c r="A14" s="179">
        <v>2010</v>
      </c>
      <c r="B14" s="22">
        <v>73237</v>
      </c>
      <c r="C14" s="417"/>
      <c r="D14" s="23">
        <v>115962</v>
      </c>
      <c r="E14" s="417"/>
      <c r="F14" s="24">
        <v>26581</v>
      </c>
      <c r="G14" s="23">
        <v>22617</v>
      </c>
      <c r="H14" s="417"/>
      <c r="I14" s="417"/>
      <c r="J14" s="24">
        <v>215780</v>
      </c>
      <c r="K14"/>
      <c r="L14"/>
      <c r="M14"/>
      <c r="O14"/>
      <c r="P14"/>
      <c r="Q14"/>
      <c r="R14"/>
      <c r="S14"/>
      <c r="T14"/>
      <c r="U14"/>
      <c r="V14"/>
      <c r="W14" s="11"/>
      <c r="X14"/>
      <c r="Y14"/>
      <c r="Z14"/>
      <c r="AA14"/>
      <c r="AB14"/>
      <c r="AC14"/>
      <c r="AD14"/>
      <c r="AE14"/>
      <c r="AF14"/>
      <c r="AG14"/>
      <c r="AH14"/>
      <c r="AI14"/>
      <c r="AJ14"/>
      <c r="AK14"/>
      <c r="AL14"/>
      <c r="AM14"/>
      <c r="AN14"/>
      <c r="AO14"/>
      <c r="AP14"/>
      <c r="AQ14"/>
      <c r="AR14"/>
      <c r="AS14"/>
      <c r="AT14"/>
      <c r="AU14" s="126"/>
      <c r="AV14" s="126"/>
      <c r="AW14" s="126"/>
      <c r="AX14" s="126"/>
      <c r="AY14" s="126"/>
      <c r="AZ14" s="14"/>
      <c r="BA14" s="576"/>
      <c r="BC14" s="576"/>
      <c r="BD14" s="126"/>
      <c r="BE14" s="126"/>
      <c r="BF14" s="126"/>
      <c r="BG14" s="126"/>
      <c r="BH14" s="126"/>
      <c r="BI14" s="126"/>
      <c r="BJ14" s="126"/>
      <c r="BK14" s="126"/>
      <c r="BL14" s="126"/>
      <c r="BM14" s="126"/>
      <c r="BO14" s="126"/>
      <c r="BP14" s="126"/>
      <c r="BQ14" s="126"/>
      <c r="BR14" s="126"/>
      <c r="BS14" s="126"/>
      <c r="BT14" s="126"/>
      <c r="BU14" s="126"/>
      <c r="BV14" s="11"/>
      <c r="BW14" s="11"/>
      <c r="BX14" s="11"/>
      <c r="BY14" s="11"/>
      <c r="BZ14" s="126"/>
      <c r="CA14" s="126"/>
      <c r="CB14" s="126"/>
      <c r="CC14" s="126"/>
      <c r="CD14" s="126"/>
      <c r="CH14" s="11"/>
      <c r="CJ14" s="11"/>
      <c r="CK14" s="11"/>
      <c r="CL14" s="11"/>
      <c r="CM14" s="11"/>
      <c r="CN14" s="126"/>
      <c r="CO14" s="11"/>
      <c r="CP14" s="11"/>
      <c r="CQ14" s="11"/>
      <c r="CR14" s="575"/>
    </row>
    <row r="15" spans="1:97" ht="12.75" customHeight="1" x14ac:dyDescent="0.3">
      <c r="A15" s="179">
        <v>2011</v>
      </c>
      <c r="B15" s="22">
        <v>79153</v>
      </c>
      <c r="C15" s="417"/>
      <c r="D15" s="23">
        <v>128463</v>
      </c>
      <c r="E15" s="417"/>
      <c r="F15" s="24">
        <v>29359</v>
      </c>
      <c r="G15" s="23">
        <v>24702</v>
      </c>
      <c r="H15" s="417"/>
      <c r="I15" s="417"/>
      <c r="J15" s="24">
        <v>236975</v>
      </c>
      <c r="K15"/>
      <c r="L15"/>
      <c r="M15"/>
      <c r="O15"/>
      <c r="P15"/>
      <c r="Q15"/>
      <c r="R15"/>
      <c r="S15"/>
      <c r="T15"/>
      <c r="U15"/>
      <c r="V15"/>
      <c r="W15" s="11"/>
      <c r="X15"/>
      <c r="Y15"/>
      <c r="Z15"/>
      <c r="AA15"/>
      <c r="AB15"/>
      <c r="AC15"/>
      <c r="AD15"/>
      <c r="AE15"/>
      <c r="AF15"/>
      <c r="AG15"/>
      <c r="AH15"/>
      <c r="AI15"/>
      <c r="AJ15"/>
      <c r="AK15"/>
      <c r="AL15"/>
      <c r="AM15"/>
      <c r="AN15"/>
      <c r="AO15"/>
      <c r="AP15"/>
      <c r="AQ15"/>
      <c r="AR15"/>
      <c r="AS15"/>
      <c r="AT15"/>
      <c r="AU15" s="126"/>
      <c r="AV15" s="126"/>
      <c r="AW15" s="126"/>
      <c r="AX15" s="126"/>
      <c r="AY15" s="126"/>
      <c r="AZ15" s="574"/>
      <c r="BA15" s="576"/>
      <c r="BB15" s="576"/>
      <c r="BC15" s="576"/>
      <c r="BD15" s="126"/>
      <c r="BE15" s="126"/>
      <c r="BF15" s="126"/>
      <c r="BG15" s="126"/>
      <c r="BH15" s="126"/>
      <c r="BI15" s="126"/>
      <c r="BJ15" s="126"/>
      <c r="BK15" s="126"/>
      <c r="BL15" s="126"/>
      <c r="BM15" s="126"/>
      <c r="BO15" s="126"/>
      <c r="BP15" s="126"/>
      <c r="BQ15" s="126"/>
      <c r="BR15" s="126"/>
      <c r="BS15" s="126"/>
      <c r="BT15" s="126"/>
      <c r="BU15" s="126"/>
      <c r="BV15" s="11"/>
      <c r="BW15" s="11"/>
      <c r="BX15" s="11"/>
      <c r="BY15" s="11"/>
      <c r="BZ15" s="126"/>
      <c r="CA15" s="126"/>
      <c r="CB15" s="126"/>
      <c r="CC15" s="126"/>
      <c r="CD15" s="126"/>
      <c r="CH15" s="11"/>
      <c r="CJ15" s="11"/>
      <c r="CK15" s="11"/>
      <c r="CL15" s="11"/>
      <c r="CM15" s="11"/>
      <c r="CN15" s="11"/>
      <c r="CO15" s="11"/>
      <c r="CP15" s="11"/>
      <c r="CQ15" s="11"/>
      <c r="CR15" s="575"/>
    </row>
    <row r="16" spans="1:97" ht="12.75" customHeight="1" x14ac:dyDescent="0.3">
      <c r="A16" s="179">
        <v>2012</v>
      </c>
      <c r="B16" s="22">
        <v>72071</v>
      </c>
      <c r="C16" s="417"/>
      <c r="D16" s="23">
        <v>114875</v>
      </c>
      <c r="E16" s="417"/>
      <c r="F16" s="24">
        <v>26949</v>
      </c>
      <c r="G16" s="23">
        <v>22007</v>
      </c>
      <c r="H16" s="417"/>
      <c r="I16" s="417"/>
      <c r="J16" s="24">
        <v>213895</v>
      </c>
      <c r="K16"/>
      <c r="L16"/>
      <c r="M16"/>
      <c r="O16"/>
      <c r="P16"/>
      <c r="Q16"/>
      <c r="R16"/>
      <c r="S16"/>
      <c r="T16"/>
      <c r="U16"/>
      <c r="V16"/>
      <c r="W16" s="11"/>
      <c r="X16"/>
      <c r="Y16"/>
      <c r="Z16"/>
      <c r="AA16"/>
      <c r="AB16"/>
      <c r="AC16"/>
      <c r="AD16"/>
      <c r="AE16"/>
      <c r="AF16"/>
      <c r="AG16"/>
      <c r="AH16"/>
      <c r="AI16"/>
      <c r="AJ16"/>
      <c r="AK16"/>
      <c r="AL16"/>
      <c r="AM16"/>
      <c r="AN16"/>
      <c r="AO16"/>
      <c r="AP16"/>
      <c r="AQ16"/>
      <c r="AR16"/>
      <c r="AS16"/>
      <c r="AT16"/>
      <c r="AU16" s="126"/>
      <c r="AV16" s="126"/>
      <c r="AW16" s="126"/>
      <c r="AX16" s="126"/>
      <c r="AY16" s="126"/>
      <c r="AZ16" s="574"/>
      <c r="BA16" s="576"/>
      <c r="BB16" s="576"/>
      <c r="BC16" s="576"/>
      <c r="BD16" s="126"/>
      <c r="BE16" s="126"/>
      <c r="BF16" s="126"/>
      <c r="BG16" s="126"/>
      <c r="BH16" s="126"/>
      <c r="BI16" s="126"/>
      <c r="BJ16" s="126"/>
      <c r="BK16" s="126"/>
      <c r="BL16" s="126"/>
      <c r="BM16" s="126"/>
      <c r="BO16" s="126"/>
      <c r="BP16" s="126"/>
      <c r="BQ16" s="126"/>
      <c r="BR16" s="126"/>
      <c r="BS16" s="126"/>
      <c r="BT16" s="126"/>
      <c r="BU16" s="126"/>
      <c r="BV16" s="11"/>
      <c r="BW16" s="11"/>
      <c r="BX16" s="11"/>
      <c r="BY16" s="11"/>
      <c r="BZ16" s="126"/>
      <c r="CA16" s="126"/>
      <c r="CB16" s="126"/>
      <c r="CC16" s="126"/>
      <c r="CD16" s="126"/>
      <c r="CH16" s="11"/>
      <c r="CJ16" s="11"/>
      <c r="CK16" s="11"/>
      <c r="CL16" s="11"/>
      <c r="CM16" s="11"/>
      <c r="CN16" s="11"/>
      <c r="CO16" s="11"/>
      <c r="CP16" s="11"/>
      <c r="CQ16" s="11"/>
      <c r="CR16" s="575"/>
    </row>
    <row r="17" spans="1:96" ht="12.75" customHeight="1" x14ac:dyDescent="0.3">
      <c r="A17" s="179">
        <v>2013</v>
      </c>
      <c r="B17" s="22">
        <v>76412</v>
      </c>
      <c r="C17" s="417"/>
      <c r="D17" s="23">
        <v>117239</v>
      </c>
      <c r="E17" s="417"/>
      <c r="F17" s="24">
        <v>27233</v>
      </c>
      <c r="G17" s="23">
        <v>21827</v>
      </c>
      <c r="H17" s="417"/>
      <c r="I17" s="417"/>
      <c r="J17" s="24">
        <v>220884</v>
      </c>
      <c r="K17"/>
      <c r="L17"/>
      <c r="M17"/>
      <c r="O17"/>
      <c r="P17"/>
      <c r="Q17"/>
      <c r="R17"/>
      <c r="S17"/>
      <c r="T17"/>
      <c r="U17"/>
      <c r="V17"/>
      <c r="W17" s="11"/>
      <c r="X17"/>
      <c r="Y17"/>
      <c r="Z17"/>
      <c r="AA17"/>
      <c r="AB17"/>
      <c r="AC17"/>
      <c r="AD17"/>
      <c r="AE17"/>
      <c r="AF17"/>
      <c r="AG17"/>
      <c r="AH17"/>
      <c r="AI17"/>
      <c r="AJ17"/>
      <c r="AK17"/>
      <c r="AL17"/>
      <c r="AM17"/>
      <c r="AN17"/>
      <c r="AO17"/>
      <c r="AP17"/>
      <c r="AQ17"/>
      <c r="AR17"/>
      <c r="AS17"/>
      <c r="AT17"/>
      <c r="AU17" s="126"/>
      <c r="AV17" s="126"/>
      <c r="AW17" s="126"/>
      <c r="AX17" s="126"/>
      <c r="AY17" s="126"/>
      <c r="AZ17" s="574"/>
      <c r="BA17" s="576"/>
      <c r="BB17" s="576"/>
      <c r="BC17" s="576"/>
      <c r="BD17" s="126"/>
      <c r="BE17" s="126"/>
      <c r="BF17" s="126"/>
      <c r="BG17" s="126"/>
      <c r="BH17" s="126"/>
      <c r="BI17" s="126"/>
      <c r="BJ17" s="126"/>
      <c r="BK17" s="126"/>
      <c r="BL17" s="126"/>
      <c r="BM17" s="126"/>
      <c r="BO17" s="126"/>
      <c r="BP17" s="126"/>
      <c r="BQ17" s="126"/>
      <c r="BR17" s="126"/>
      <c r="BS17" s="126"/>
      <c r="BT17" s="126"/>
      <c r="BU17" s="126"/>
      <c r="BV17" s="11"/>
      <c r="BW17" s="11"/>
      <c r="BX17" s="11"/>
      <c r="BY17" s="11"/>
      <c r="BZ17" s="126"/>
      <c r="CA17" s="126"/>
      <c r="CB17" s="126"/>
      <c r="CC17" s="126"/>
      <c r="CD17" s="126"/>
      <c r="CH17" s="11"/>
      <c r="CJ17" s="11"/>
      <c r="CK17" s="11"/>
      <c r="CL17" s="11"/>
      <c r="CM17" s="11"/>
      <c r="CN17" s="11"/>
      <c r="CO17" s="11"/>
      <c r="CP17" s="11"/>
      <c r="CQ17" s="11"/>
      <c r="CR17" s="575"/>
    </row>
    <row r="18" spans="1:96" ht="12.75" customHeight="1" x14ac:dyDescent="0.3">
      <c r="A18" s="179">
        <v>2014</v>
      </c>
      <c r="B18" s="22">
        <v>86412</v>
      </c>
      <c r="C18" s="417"/>
      <c r="D18" s="23">
        <v>135551</v>
      </c>
      <c r="E18" s="417"/>
      <c r="F18" s="24">
        <v>32625</v>
      </c>
      <c r="G18" s="23">
        <v>25103</v>
      </c>
      <c r="H18" s="417"/>
      <c r="I18" s="417"/>
      <c r="J18" s="24">
        <v>254588</v>
      </c>
      <c r="K18"/>
      <c r="L18"/>
      <c r="M18"/>
      <c r="O18"/>
      <c r="P18"/>
      <c r="Q18"/>
      <c r="R18"/>
      <c r="S18"/>
      <c r="T18"/>
      <c r="U18"/>
      <c r="V18"/>
      <c r="W18" s="11"/>
      <c r="X18"/>
      <c r="Y18"/>
      <c r="Z18"/>
      <c r="AA18"/>
      <c r="AB18"/>
      <c r="AC18"/>
      <c r="AD18"/>
      <c r="AE18"/>
      <c r="AF18"/>
      <c r="AG18"/>
      <c r="AH18"/>
      <c r="AI18"/>
      <c r="AJ18"/>
      <c r="AK18"/>
      <c r="AL18"/>
      <c r="AM18"/>
      <c r="AN18"/>
      <c r="AO18"/>
      <c r="AP18"/>
      <c r="AQ18"/>
      <c r="AR18"/>
      <c r="AS18"/>
      <c r="AT18"/>
      <c r="AU18" s="126"/>
      <c r="AV18" s="126"/>
      <c r="AW18" s="126"/>
      <c r="AX18" s="126"/>
      <c r="AY18" s="126"/>
      <c r="AZ18" s="574"/>
      <c r="BA18" s="576"/>
      <c r="BB18" s="576"/>
      <c r="BC18" s="576"/>
      <c r="BD18" s="126"/>
      <c r="BE18" s="126"/>
      <c r="BF18" s="126"/>
      <c r="BG18" s="126"/>
      <c r="BH18" s="126"/>
      <c r="BI18" s="126"/>
      <c r="BJ18" s="126"/>
      <c r="BK18" s="126"/>
      <c r="BL18" s="126"/>
      <c r="BM18" s="126"/>
      <c r="BO18" s="126"/>
      <c r="BP18" s="126"/>
      <c r="BQ18" s="126"/>
      <c r="BR18" s="126"/>
      <c r="BS18" s="126"/>
      <c r="BT18" s="126"/>
      <c r="BU18" s="126"/>
      <c r="BV18" s="11"/>
      <c r="BW18" s="11"/>
      <c r="BX18" s="11"/>
      <c r="BY18" s="11"/>
      <c r="BZ18" s="126"/>
      <c r="CA18" s="126"/>
      <c r="CB18" s="126"/>
      <c r="CC18" s="126"/>
      <c r="CD18" s="126"/>
      <c r="CH18" s="11"/>
      <c r="CK18" s="11"/>
      <c r="CL18" s="11"/>
      <c r="CM18" s="11"/>
      <c r="CN18" s="11"/>
    </row>
    <row r="19" spans="1:96" ht="12.75" customHeight="1" x14ac:dyDescent="0.3">
      <c r="A19" s="179">
        <v>2015</v>
      </c>
      <c r="B19" s="22">
        <v>95010</v>
      </c>
      <c r="C19" s="417"/>
      <c r="D19" s="23">
        <v>152710</v>
      </c>
      <c r="E19" s="417"/>
      <c r="F19" s="24">
        <v>38680</v>
      </c>
      <c r="G19" s="23">
        <v>28218</v>
      </c>
      <c r="H19" s="417"/>
      <c r="I19" s="417"/>
      <c r="J19" s="24">
        <v>286400</v>
      </c>
      <c r="K19"/>
      <c r="L19"/>
      <c r="M19"/>
      <c r="O19"/>
      <c r="P19"/>
      <c r="Q19"/>
      <c r="R19"/>
      <c r="S19"/>
      <c r="T19"/>
      <c r="U19"/>
      <c r="V19"/>
      <c r="W19" s="11"/>
      <c r="X19"/>
      <c r="Y19"/>
      <c r="Z19"/>
      <c r="AA19"/>
      <c r="AB19"/>
      <c r="AC19"/>
      <c r="AD19"/>
      <c r="AE19"/>
      <c r="AF19"/>
      <c r="AG19"/>
      <c r="AH19"/>
      <c r="AI19"/>
      <c r="AJ19"/>
      <c r="AK19"/>
      <c r="AL19"/>
      <c r="AM19"/>
      <c r="AN19"/>
      <c r="AO19"/>
      <c r="AP19"/>
      <c r="AQ19"/>
      <c r="AR19"/>
      <c r="AS19"/>
      <c r="AT19"/>
      <c r="AU19" s="126"/>
      <c r="AV19" s="126"/>
      <c r="AW19" s="126"/>
      <c r="AX19" s="126"/>
      <c r="AY19" s="126"/>
      <c r="AZ19" s="574"/>
      <c r="BA19" s="576"/>
      <c r="BB19" s="576"/>
      <c r="BC19" s="576"/>
      <c r="BD19" s="126"/>
      <c r="BE19" s="126"/>
      <c r="BF19" s="126"/>
      <c r="BG19" s="126"/>
      <c r="BH19" s="126"/>
      <c r="BI19" s="126"/>
      <c r="BJ19" s="126"/>
      <c r="BK19" s="126"/>
      <c r="BL19" s="126"/>
      <c r="BM19" s="126"/>
      <c r="BO19" s="126"/>
      <c r="BP19" s="126"/>
      <c r="BQ19" s="126"/>
      <c r="BR19" s="126"/>
      <c r="BS19" s="126"/>
      <c r="BT19" s="126"/>
      <c r="BU19" s="126"/>
      <c r="BV19" s="11"/>
      <c r="BW19" s="11"/>
      <c r="BX19" s="11"/>
      <c r="BY19" s="11"/>
      <c r="BZ19" s="126"/>
      <c r="CA19" s="126"/>
      <c r="CB19" s="126"/>
      <c r="CC19" s="126"/>
      <c r="CD19" s="126"/>
      <c r="CH19" s="11"/>
      <c r="CJ19" s="11"/>
      <c r="CK19" s="11"/>
      <c r="CL19" s="11"/>
      <c r="CM19" s="11"/>
      <c r="CN19" s="11"/>
      <c r="CO19" s="11"/>
      <c r="CP19" s="11"/>
      <c r="CQ19" s="11"/>
      <c r="CR19" s="575"/>
    </row>
    <row r="20" spans="1:96" ht="12.75" customHeight="1" x14ac:dyDescent="0.25">
      <c r="A20" s="179">
        <v>2016</v>
      </c>
      <c r="B20" s="22">
        <v>104272</v>
      </c>
      <c r="C20" s="417"/>
      <c r="D20" s="23">
        <v>165822</v>
      </c>
      <c r="E20" s="417"/>
      <c r="F20" s="24">
        <v>44621</v>
      </c>
      <c r="G20" s="23">
        <v>29330</v>
      </c>
      <c r="H20" s="417"/>
      <c r="I20" s="417"/>
      <c r="J20" s="24">
        <v>314715</v>
      </c>
      <c r="K20"/>
      <c r="L20"/>
      <c r="M20"/>
      <c r="O20"/>
      <c r="P20"/>
      <c r="Q20"/>
      <c r="R20"/>
      <c r="S20"/>
      <c r="T20"/>
      <c r="U20"/>
      <c r="V20"/>
      <c r="W20" s="11"/>
      <c r="X20"/>
      <c r="Y20"/>
      <c r="Z20"/>
      <c r="AA20"/>
      <c r="AB20"/>
      <c r="AC20"/>
      <c r="AD20"/>
      <c r="AE20"/>
      <c r="AF20"/>
      <c r="AG20"/>
      <c r="AH20"/>
      <c r="AI20"/>
      <c r="AJ20"/>
      <c r="AK20"/>
      <c r="AL20"/>
      <c r="AM20"/>
      <c r="AN20"/>
      <c r="AO20"/>
      <c r="AP20"/>
      <c r="AQ20"/>
      <c r="AR20"/>
      <c r="AS20"/>
      <c r="AT20"/>
      <c r="AU20" s="126"/>
      <c r="AV20" s="126"/>
      <c r="AW20" s="126"/>
      <c r="AX20" s="126"/>
      <c r="AY20" s="126"/>
      <c r="AZ20" s="574"/>
      <c r="BA20" s="126"/>
      <c r="BB20" s="126"/>
      <c r="BC20" s="126"/>
      <c r="BD20" s="126"/>
      <c r="BE20" s="126"/>
      <c r="BF20" s="126"/>
      <c r="BG20" s="126"/>
      <c r="BH20" s="126"/>
      <c r="BI20" s="126"/>
      <c r="BJ20" s="126"/>
      <c r="BK20" s="126"/>
      <c r="BL20" s="126"/>
      <c r="BM20" s="126"/>
      <c r="BO20" s="126"/>
      <c r="BP20" s="126"/>
      <c r="BQ20" s="126"/>
      <c r="BR20" s="126"/>
      <c r="BS20" s="126"/>
      <c r="BT20" s="126"/>
      <c r="BU20" s="126"/>
      <c r="BV20" s="11"/>
      <c r="BW20" s="11"/>
      <c r="BX20" s="11"/>
      <c r="BY20" s="11"/>
      <c r="BZ20" s="126"/>
      <c r="CA20" s="126"/>
      <c r="CB20" s="126"/>
      <c r="CC20" s="126"/>
      <c r="CD20" s="126"/>
      <c r="CH20" s="11"/>
      <c r="CJ20" s="11"/>
      <c r="CK20" s="11"/>
      <c r="CL20" s="11"/>
      <c r="CM20" s="11"/>
      <c r="CN20" s="11"/>
      <c r="CO20" s="11"/>
      <c r="CP20" s="11"/>
      <c r="CQ20" s="11"/>
      <c r="CR20" s="575"/>
    </row>
    <row r="21" spans="1:96" ht="12.75" customHeight="1" x14ac:dyDescent="0.25">
      <c r="A21" s="179">
        <v>2017</v>
      </c>
      <c r="B21" s="22">
        <v>92207</v>
      </c>
      <c r="C21" s="417"/>
      <c r="D21" s="23">
        <v>155885</v>
      </c>
      <c r="E21" s="417"/>
      <c r="F21" s="24">
        <v>46967</v>
      </c>
      <c r="G21" s="23">
        <v>26902</v>
      </c>
      <c r="H21" s="417"/>
      <c r="I21" s="417"/>
      <c r="J21" s="24">
        <v>295059</v>
      </c>
      <c r="K21"/>
      <c r="L21"/>
      <c r="M21"/>
      <c r="O21"/>
      <c r="P21"/>
      <c r="Q21"/>
      <c r="R21"/>
      <c r="S21"/>
      <c r="T21"/>
      <c r="U21"/>
      <c r="V21"/>
      <c r="W21" s="11"/>
      <c r="X21"/>
      <c r="Y21"/>
      <c r="Z21"/>
      <c r="AA21"/>
      <c r="AB21"/>
      <c r="AC21"/>
      <c r="AD21"/>
      <c r="AE21"/>
      <c r="AF21"/>
      <c r="AG21"/>
      <c r="AH21"/>
      <c r="AI21"/>
      <c r="AJ21"/>
      <c r="AK21"/>
      <c r="AL21"/>
      <c r="AM21"/>
      <c r="AN21"/>
      <c r="AO21"/>
      <c r="AP21"/>
      <c r="AQ21"/>
      <c r="AR21"/>
      <c r="AS21"/>
      <c r="AT21"/>
      <c r="AU21" s="126"/>
      <c r="AV21" s="126"/>
      <c r="AW21" s="126"/>
      <c r="AX21" s="126"/>
      <c r="AY21" s="126"/>
      <c r="AZ21" s="574"/>
      <c r="BA21" s="126"/>
      <c r="BB21" s="126"/>
      <c r="BC21" s="126"/>
      <c r="BD21" s="126"/>
      <c r="BE21" s="126"/>
      <c r="BF21" s="126"/>
      <c r="BG21" s="126"/>
      <c r="BH21" s="126"/>
      <c r="BI21" s="126"/>
      <c r="BJ21" s="126"/>
      <c r="BK21" s="126"/>
      <c r="BL21" s="126"/>
      <c r="BM21" s="126"/>
      <c r="BO21" s="126"/>
      <c r="BP21" s="126"/>
      <c r="BQ21" s="126"/>
      <c r="BR21" s="126"/>
      <c r="BS21" s="126"/>
      <c r="BT21" s="126"/>
      <c r="BU21" s="126"/>
      <c r="BV21" s="11"/>
      <c r="BW21" s="11"/>
      <c r="BX21" s="11"/>
      <c r="BY21" s="11"/>
      <c r="BZ21" s="126"/>
      <c r="CA21" s="126"/>
      <c r="CB21" s="126"/>
      <c r="CC21" s="126"/>
      <c r="CD21" s="126"/>
      <c r="CH21" s="11"/>
      <c r="CJ21" s="11"/>
      <c r="CK21" s="11"/>
      <c r="CL21" s="11"/>
      <c r="CM21" s="11"/>
      <c r="CN21" s="11"/>
      <c r="CO21" s="11"/>
      <c r="CP21" s="11"/>
      <c r="CQ21" s="11"/>
      <c r="CR21" s="575"/>
    </row>
    <row r="22" spans="1:96" ht="12.75" customHeight="1" x14ac:dyDescent="0.25">
      <c r="A22" s="179">
        <v>2018</v>
      </c>
      <c r="B22" s="22">
        <v>80678</v>
      </c>
      <c r="C22" s="417"/>
      <c r="D22" s="23">
        <v>135524</v>
      </c>
      <c r="E22" s="417"/>
      <c r="F22" s="24">
        <v>48384</v>
      </c>
      <c r="G22" s="23">
        <v>22065</v>
      </c>
      <c r="H22" s="417"/>
      <c r="I22" s="417"/>
      <c r="J22" s="24">
        <v>264586</v>
      </c>
      <c r="K22"/>
      <c r="L22"/>
      <c r="M22"/>
      <c r="O22"/>
      <c r="P22"/>
      <c r="Q22"/>
      <c r="R22"/>
      <c r="S22"/>
      <c r="T22"/>
      <c r="U22"/>
      <c r="V22"/>
      <c r="W22" s="11"/>
      <c r="X22"/>
      <c r="Y22"/>
      <c r="Z22"/>
      <c r="AA22"/>
      <c r="AB22"/>
      <c r="AC22"/>
      <c r="AD22"/>
      <c r="AE22"/>
      <c r="AF22"/>
      <c r="AG22"/>
      <c r="AH22"/>
      <c r="AI22"/>
      <c r="AJ22"/>
      <c r="AK22"/>
      <c r="AL22"/>
      <c r="AM22"/>
      <c r="AN22"/>
      <c r="AO22"/>
      <c r="AP22"/>
      <c r="AQ22"/>
      <c r="AR22"/>
      <c r="AS22"/>
      <c r="AT22"/>
      <c r="AU22" s="126"/>
      <c r="AV22" s="126"/>
      <c r="AW22" s="126"/>
      <c r="AX22" s="126"/>
      <c r="AY22" s="126"/>
      <c r="AZ22" s="574"/>
      <c r="BA22" s="126"/>
      <c r="BB22" s="126"/>
      <c r="BC22" s="126"/>
      <c r="BD22" s="126"/>
      <c r="BE22" s="126"/>
      <c r="BF22" s="126"/>
      <c r="BG22" s="126"/>
      <c r="BH22" s="126"/>
      <c r="BI22" s="126"/>
      <c r="BJ22" s="126"/>
      <c r="BK22" s="126"/>
      <c r="BL22" s="126"/>
      <c r="BM22" s="126"/>
      <c r="BO22" s="126"/>
      <c r="BP22" s="126"/>
      <c r="BQ22" s="126"/>
      <c r="BR22" s="126"/>
      <c r="BS22" s="126"/>
      <c r="BT22" s="126"/>
      <c r="BU22" s="126"/>
      <c r="BV22" s="11"/>
      <c r="BW22" s="11"/>
      <c r="BX22" s="11"/>
      <c r="BY22" s="11"/>
      <c r="BZ22" s="126"/>
      <c r="CA22" s="126"/>
      <c r="CB22" s="126"/>
      <c r="CC22" s="126"/>
      <c r="CD22" s="126"/>
      <c r="CH22" s="11"/>
      <c r="CJ22" s="11"/>
      <c r="CK22" s="11"/>
      <c r="CL22" s="11"/>
      <c r="CM22" s="11"/>
      <c r="CN22" s="11"/>
      <c r="CO22" s="11"/>
      <c r="CP22" s="11"/>
      <c r="CQ22" s="11"/>
      <c r="CR22" s="575"/>
    </row>
    <row r="23" spans="1:96" ht="12.75" customHeight="1" x14ac:dyDescent="0.25">
      <c r="A23" s="179">
        <v>2019</v>
      </c>
      <c r="B23" s="22">
        <v>71357</v>
      </c>
      <c r="C23" s="417"/>
      <c r="D23" s="23">
        <v>124652</v>
      </c>
      <c r="E23" s="417"/>
      <c r="F23" s="24">
        <v>64637</v>
      </c>
      <c r="G23" s="23">
        <v>20658</v>
      </c>
      <c r="H23" s="417"/>
      <c r="I23" s="417"/>
      <c r="J23" s="24">
        <v>260646</v>
      </c>
      <c r="K23"/>
      <c r="L23"/>
      <c r="M23"/>
      <c r="O23"/>
      <c r="P23"/>
      <c r="Q23"/>
      <c r="R23"/>
      <c r="S23"/>
      <c r="T23"/>
      <c r="U23"/>
      <c r="V23"/>
      <c r="W23" s="11"/>
      <c r="X23"/>
      <c r="Y23"/>
      <c r="Z23"/>
      <c r="AA23"/>
      <c r="AB23"/>
      <c r="AC23"/>
      <c r="AD23"/>
      <c r="AE23"/>
      <c r="AF23"/>
      <c r="AG23"/>
      <c r="AH23"/>
      <c r="AI23"/>
      <c r="AJ23"/>
      <c r="AK23"/>
      <c r="AL23"/>
      <c r="AM23"/>
      <c r="AN23"/>
      <c r="AO23"/>
      <c r="AP23"/>
      <c r="AQ23"/>
      <c r="AR23"/>
      <c r="AS23"/>
      <c r="AT23"/>
      <c r="AU23" s="126"/>
      <c r="AV23" s="126"/>
      <c r="AW23" s="126"/>
      <c r="AX23" s="126"/>
      <c r="AY23" s="126"/>
      <c r="AZ23" s="574"/>
      <c r="BA23" s="126"/>
      <c r="BB23" s="126"/>
      <c r="BC23" s="126"/>
      <c r="BD23" s="126"/>
      <c r="BE23" s="126"/>
      <c r="BF23" s="126"/>
      <c r="BG23" s="126"/>
      <c r="BH23" s="126"/>
      <c r="BI23" s="126"/>
      <c r="BJ23" s="126"/>
      <c r="BK23" s="126"/>
      <c r="BL23" s="126"/>
      <c r="BM23" s="126"/>
      <c r="BO23" s="126"/>
      <c r="BP23" s="126"/>
      <c r="BQ23" s="126"/>
      <c r="BR23" s="126"/>
      <c r="BS23" s="126"/>
      <c r="BT23" s="126"/>
      <c r="BU23" s="126"/>
      <c r="BV23" s="11"/>
      <c r="BW23" s="11"/>
      <c r="BX23" s="11"/>
      <c r="BY23" s="11"/>
      <c r="BZ23" s="126"/>
      <c r="CA23" s="126"/>
      <c r="CB23" s="126"/>
      <c r="CC23" s="126"/>
      <c r="CD23" s="126"/>
      <c r="CH23" s="11"/>
      <c r="CJ23" s="11"/>
      <c r="CK23" s="11"/>
      <c r="CL23" s="11"/>
      <c r="CM23" s="11"/>
      <c r="CN23" s="11"/>
      <c r="CO23" s="11"/>
      <c r="CP23" s="11"/>
      <c r="CQ23" s="11"/>
      <c r="CR23" s="575"/>
    </row>
    <row r="24" spans="1:96" ht="12.75" customHeight="1" x14ac:dyDescent="0.25">
      <c r="A24" s="179">
        <v>2020</v>
      </c>
      <c r="B24" s="180">
        <v>50480</v>
      </c>
      <c r="C24" s="577"/>
      <c r="D24" s="229">
        <v>86934</v>
      </c>
      <c r="E24" s="577"/>
      <c r="F24" s="328">
        <v>77396</v>
      </c>
      <c r="G24" s="229">
        <v>14416</v>
      </c>
      <c r="H24" s="577"/>
      <c r="I24" s="577"/>
      <c r="J24" s="328">
        <v>214810</v>
      </c>
      <c r="K24"/>
      <c r="L24"/>
      <c r="M24"/>
      <c r="O24"/>
      <c r="P24"/>
      <c r="Q24"/>
      <c r="R24"/>
      <c r="S24"/>
      <c r="T24"/>
      <c r="U24"/>
      <c r="V24"/>
      <c r="W24" s="11"/>
      <c r="X24"/>
      <c r="Y24"/>
      <c r="Z24"/>
      <c r="AA24"/>
      <c r="AB24"/>
      <c r="AC24"/>
      <c r="AD24"/>
      <c r="AE24"/>
      <c r="AF24"/>
      <c r="AG24"/>
      <c r="AH24"/>
      <c r="AI24"/>
      <c r="AJ24"/>
      <c r="AK24"/>
      <c r="AL24"/>
      <c r="AM24"/>
      <c r="AN24"/>
      <c r="AO24"/>
      <c r="AP24"/>
      <c r="AQ24"/>
      <c r="AR24"/>
      <c r="AS24"/>
      <c r="AT24"/>
      <c r="AU24" s="126"/>
      <c r="AV24" s="126"/>
      <c r="AW24" s="126"/>
      <c r="AX24" s="126"/>
      <c r="AY24" s="126"/>
      <c r="AZ24" s="574"/>
      <c r="BA24" s="126"/>
      <c r="BB24" s="126"/>
      <c r="BC24" s="126"/>
      <c r="BD24" s="126"/>
      <c r="BE24" s="126"/>
      <c r="BF24" s="126"/>
      <c r="BG24" s="126"/>
      <c r="BH24" s="126"/>
      <c r="BI24" s="126"/>
      <c r="BJ24" s="126"/>
      <c r="BK24" s="126"/>
      <c r="BL24" s="126"/>
      <c r="BM24" s="126"/>
      <c r="BO24" s="126"/>
      <c r="BP24" s="126"/>
      <c r="BQ24" s="126"/>
      <c r="BR24" s="126"/>
      <c r="BS24" s="126"/>
      <c r="BT24" s="126"/>
      <c r="BU24" s="126"/>
      <c r="BV24" s="11"/>
      <c r="BW24" s="11"/>
      <c r="BX24" s="11"/>
      <c r="BY24" s="11"/>
      <c r="BZ24" s="126"/>
      <c r="CA24" s="126"/>
      <c r="CB24" s="126"/>
      <c r="CC24" s="28"/>
      <c r="CD24" s="126"/>
      <c r="CH24" s="11"/>
      <c r="CK24" s="11"/>
      <c r="CL24" s="11"/>
      <c r="CM24" s="11"/>
      <c r="CN24" s="11"/>
    </row>
    <row r="25" spans="1:96" ht="12.75" customHeight="1" x14ac:dyDescent="0.25">
      <c r="A25" s="179">
        <v>2021</v>
      </c>
      <c r="B25" s="244">
        <v>48732</v>
      </c>
      <c r="C25" s="331"/>
      <c r="D25" s="331">
        <v>87870</v>
      </c>
      <c r="E25" s="331"/>
      <c r="F25" s="330">
        <v>100039</v>
      </c>
      <c r="G25" s="331">
        <v>14241</v>
      </c>
      <c r="H25" s="331"/>
      <c r="I25" s="331"/>
      <c r="J25" s="330">
        <v>236641</v>
      </c>
      <c r="K25"/>
      <c r="L25"/>
      <c r="M25"/>
      <c r="O25"/>
      <c r="P25"/>
      <c r="Q25"/>
      <c r="R25"/>
      <c r="S25"/>
      <c r="T25"/>
      <c r="U25"/>
      <c r="V25"/>
      <c r="W25" s="11"/>
      <c r="X25"/>
      <c r="Y25"/>
      <c r="Z25"/>
      <c r="AA25"/>
      <c r="AB25"/>
      <c r="AC25"/>
      <c r="AD25"/>
      <c r="AE25"/>
      <c r="AF25"/>
      <c r="AG25"/>
      <c r="AH25"/>
      <c r="AI25"/>
      <c r="AJ25"/>
      <c r="AK25"/>
      <c r="AL25"/>
      <c r="AM25"/>
      <c r="AN25"/>
      <c r="AO25"/>
      <c r="AP25"/>
      <c r="AQ25"/>
      <c r="AR25"/>
      <c r="AS25"/>
      <c r="AT25"/>
      <c r="AU25" s="11"/>
      <c r="AV25" s="11"/>
      <c r="AW25" s="11"/>
      <c r="AX25" s="11"/>
      <c r="AY25" s="11"/>
      <c r="AZ25" s="574"/>
      <c r="BA25" s="126"/>
      <c r="BB25" s="126"/>
      <c r="BC25" s="126"/>
      <c r="BD25" s="126"/>
      <c r="BE25" s="126"/>
      <c r="BF25" s="126"/>
      <c r="BG25" s="126"/>
      <c r="BH25" s="126"/>
      <c r="BI25" s="126"/>
      <c r="BJ25" s="126"/>
      <c r="BK25" s="126"/>
      <c r="BL25" s="126"/>
      <c r="BM25" s="126"/>
      <c r="BO25" s="126"/>
      <c r="BP25" s="126"/>
      <c r="BQ25" s="126"/>
      <c r="BR25" s="126"/>
      <c r="BS25" s="126"/>
      <c r="BT25" s="126"/>
      <c r="BU25" s="126"/>
      <c r="BV25" s="11"/>
      <c r="BW25" s="11"/>
      <c r="BX25" s="11"/>
      <c r="BY25" s="11"/>
      <c r="BZ25" s="126"/>
      <c r="CA25" s="126"/>
      <c r="CB25" s="126"/>
      <c r="CC25" s="126"/>
      <c r="CD25" s="126"/>
      <c r="CH25" s="11"/>
      <c r="CJ25" s="11"/>
      <c r="CK25" s="11"/>
      <c r="CL25" s="11"/>
      <c r="CM25" s="11"/>
      <c r="CN25" s="11"/>
      <c r="CO25" s="11"/>
      <c r="CP25" s="11"/>
      <c r="CQ25" s="11"/>
      <c r="CR25" s="575"/>
    </row>
    <row r="26" spans="1:96" ht="12.75" customHeight="1" x14ac:dyDescent="0.25">
      <c r="A26" s="179">
        <v>2022</v>
      </c>
      <c r="B26" s="244">
        <v>44393</v>
      </c>
      <c r="C26" s="331"/>
      <c r="D26" s="331">
        <v>85944</v>
      </c>
      <c r="E26" s="331"/>
      <c r="F26" s="330">
        <v>122600</v>
      </c>
      <c r="G26" s="331">
        <v>15183</v>
      </c>
      <c r="H26" s="331"/>
      <c r="I26" s="331"/>
      <c r="J26" s="330">
        <v>252937</v>
      </c>
      <c r="K26"/>
      <c r="L26"/>
      <c r="M26"/>
      <c r="O26"/>
      <c r="P26"/>
      <c r="Q26"/>
      <c r="R26"/>
      <c r="S26"/>
      <c r="T26"/>
      <c r="U26"/>
      <c r="V26"/>
      <c r="W26" s="11"/>
      <c r="X26"/>
      <c r="Y26"/>
      <c r="Z26"/>
      <c r="AA26"/>
      <c r="AB26"/>
      <c r="AC26"/>
      <c r="AD26"/>
      <c r="AE26"/>
      <c r="AF26"/>
      <c r="AG26"/>
      <c r="AH26"/>
      <c r="AI26"/>
      <c r="AJ26"/>
      <c r="AK26"/>
      <c r="AL26"/>
      <c r="AM26"/>
      <c r="AN26"/>
      <c r="AO26"/>
      <c r="AP26"/>
      <c r="AQ26"/>
      <c r="AR26"/>
      <c r="AS26"/>
      <c r="AT26"/>
      <c r="AU26" s="11"/>
      <c r="AV26" s="11"/>
      <c r="AW26" s="11"/>
      <c r="AX26" s="11"/>
      <c r="AY26" s="11"/>
      <c r="AZ26" s="573"/>
      <c r="BA26" s="11"/>
      <c r="BB26" s="11"/>
      <c r="BC26" s="11"/>
      <c r="BD26" s="126"/>
      <c r="BE26" s="126"/>
      <c r="BF26" s="126"/>
      <c r="BG26" s="126"/>
      <c r="BH26" s="126"/>
      <c r="BI26" s="126"/>
      <c r="BJ26" s="126"/>
      <c r="BK26" s="126"/>
      <c r="BL26" s="126"/>
      <c r="BM26" s="126"/>
      <c r="BO26" s="126"/>
      <c r="BP26" s="126"/>
      <c r="BQ26" s="126"/>
      <c r="BR26" s="126"/>
      <c r="BS26" s="126"/>
      <c r="BT26" s="11"/>
      <c r="BU26" s="11"/>
      <c r="BV26" s="11"/>
      <c r="BW26" s="11"/>
      <c r="BX26" s="11"/>
      <c r="BY26" s="11"/>
      <c r="BZ26" s="11"/>
      <c r="CA26" s="11"/>
      <c r="CB26" s="11"/>
      <c r="CC26" s="11"/>
      <c r="CD26" s="11"/>
      <c r="CH26" s="11"/>
      <c r="CJ26" s="11"/>
      <c r="CK26" s="11"/>
      <c r="CL26" s="11"/>
      <c r="CM26" s="11"/>
      <c r="CN26" s="11"/>
      <c r="CO26" s="11"/>
      <c r="CP26" s="11"/>
      <c r="CQ26" s="11"/>
      <c r="CR26" s="575"/>
    </row>
    <row r="27" spans="1:96" ht="12.75" customHeight="1" x14ac:dyDescent="0.25">
      <c r="A27" s="179">
        <v>2023</v>
      </c>
      <c r="B27" s="330">
        <v>21853</v>
      </c>
      <c r="C27" s="331"/>
      <c r="D27" s="330">
        <v>45503</v>
      </c>
      <c r="E27" s="331"/>
      <c r="F27" s="330">
        <v>148477</v>
      </c>
      <c r="G27" s="330">
        <v>8473</v>
      </c>
      <c r="H27" s="331"/>
      <c r="I27" s="331"/>
      <c r="J27" s="330">
        <v>215833</v>
      </c>
      <c r="K27"/>
      <c r="L27"/>
      <c r="M27"/>
      <c r="O27"/>
      <c r="P27"/>
      <c r="Q27"/>
      <c r="R27"/>
      <c r="S27"/>
      <c r="T27"/>
      <c r="U27"/>
      <c r="V27"/>
      <c r="W27" s="11"/>
      <c r="X27"/>
      <c r="Y27"/>
      <c r="Z27"/>
      <c r="AA27"/>
      <c r="AB27"/>
      <c r="AC27"/>
      <c r="AD27" s="67"/>
      <c r="AE27"/>
      <c r="AF27"/>
      <c r="AG27"/>
      <c r="AH27"/>
      <c r="AI27"/>
      <c r="AJ27"/>
      <c r="AK27"/>
      <c r="AL27"/>
      <c r="AM27"/>
      <c r="AN27"/>
      <c r="AO27"/>
      <c r="AP27"/>
      <c r="AQ27"/>
      <c r="AR27"/>
      <c r="AS27"/>
      <c r="AT27"/>
      <c r="AU27" s="11"/>
      <c r="AV27" s="11"/>
      <c r="AW27" s="11"/>
      <c r="AX27" s="11"/>
      <c r="AY27" s="11"/>
      <c r="AZ27" s="573"/>
      <c r="BA27" s="11"/>
      <c r="BB27" s="11"/>
      <c r="BC27" s="11"/>
      <c r="BJ27" s="126"/>
      <c r="BQ27" s="126"/>
      <c r="BR27" s="126"/>
      <c r="BS27" s="126"/>
      <c r="BT27" s="126"/>
      <c r="BU27" s="126"/>
      <c r="BV27" s="126"/>
      <c r="BW27" s="126"/>
      <c r="BX27" s="126"/>
      <c r="BY27" s="126"/>
      <c r="BZ27" s="126"/>
      <c r="CA27" s="1"/>
    </row>
    <row r="28" spans="1:96" ht="12.75" customHeight="1" x14ac:dyDescent="0.25">
      <c r="A28" s="243">
        <v>2024</v>
      </c>
      <c r="B28" s="293" t="s">
        <v>319</v>
      </c>
      <c r="C28" s="579"/>
      <c r="D28" s="293" t="s">
        <v>319</v>
      </c>
      <c r="E28" s="579"/>
      <c r="F28" s="293">
        <v>1</v>
      </c>
      <c r="G28" s="293" t="s">
        <v>319</v>
      </c>
      <c r="H28" s="579"/>
      <c r="I28" s="579"/>
      <c r="J28" s="293">
        <v>1</v>
      </c>
      <c r="K28"/>
      <c r="L28"/>
      <c r="M28"/>
      <c r="O28"/>
      <c r="P28"/>
      <c r="Q28"/>
      <c r="R28"/>
      <c r="S28"/>
      <c r="T28"/>
      <c r="U28"/>
      <c r="V28"/>
      <c r="W28" s="11"/>
      <c r="X28"/>
      <c r="Y28"/>
      <c r="Z28"/>
      <c r="AA28"/>
      <c r="AB28"/>
      <c r="AC28"/>
      <c r="AD28" s="67"/>
      <c r="AE28"/>
      <c r="AF28"/>
      <c r="AG28"/>
      <c r="AH28"/>
      <c r="AI28"/>
      <c r="AJ28"/>
      <c r="AK28"/>
      <c r="AO28"/>
      <c r="AP28"/>
      <c r="AQ28"/>
      <c r="AR28"/>
      <c r="AS28"/>
      <c r="AT28"/>
      <c r="AZ28" s="580"/>
      <c r="BA28" s="581"/>
      <c r="BB28" s="582"/>
      <c r="BC28" s="581"/>
      <c r="BD28" s="583"/>
      <c r="BE28" s="582"/>
      <c r="BJ28" s="126"/>
      <c r="BQ28" s="126"/>
      <c r="BR28" s="126"/>
      <c r="BS28" s="126"/>
      <c r="BT28" s="126"/>
      <c r="BU28" s="126"/>
      <c r="BV28" s="126"/>
      <c r="BW28" s="126"/>
      <c r="BX28" s="126"/>
      <c r="BY28" s="126"/>
      <c r="BZ28" s="126"/>
      <c r="CA28" s="1"/>
    </row>
    <row r="29" spans="1:96" ht="12.75" customHeight="1" x14ac:dyDescent="0.25">
      <c r="A29" s="230" t="s">
        <v>13</v>
      </c>
      <c r="B29" s="162">
        <f>SUM(B8:B28)</f>
        <v>1416234</v>
      </c>
      <c r="C29" s="162"/>
      <c r="D29" s="162">
        <f t="shared" ref="D29:J29" si="0">SUM(D8:D28)</f>
        <v>2520475</v>
      </c>
      <c r="E29" s="162"/>
      <c r="F29" s="162">
        <f t="shared" si="0"/>
        <v>1040454</v>
      </c>
      <c r="G29" s="162">
        <f t="shared" si="0"/>
        <v>479965</v>
      </c>
      <c r="H29" s="162"/>
      <c r="I29" s="162"/>
      <c r="J29" s="162">
        <f t="shared" si="0"/>
        <v>4977163</v>
      </c>
      <c r="K29"/>
      <c r="L29"/>
      <c r="M29"/>
      <c r="O29"/>
      <c r="P29"/>
      <c r="Q29"/>
      <c r="R29"/>
      <c r="S29"/>
      <c r="T29"/>
      <c r="U29"/>
      <c r="V29"/>
      <c r="Y29" s="126"/>
      <c r="AF29" s="126"/>
      <c r="AG29" s="126"/>
      <c r="AH29" s="126"/>
      <c r="AI29" s="126"/>
      <c r="AJ29" s="126"/>
      <c r="AK29" s="126"/>
      <c r="AL29" s="126"/>
      <c r="AM29" s="126"/>
      <c r="AN29" s="126"/>
      <c r="AO29" s="126"/>
      <c r="AP29" s="1"/>
    </row>
    <row r="30" spans="1:96" s="71" customFormat="1" ht="12.75" customHeight="1" x14ac:dyDescent="0.25">
      <c r="K30"/>
      <c r="L30"/>
      <c r="M30"/>
      <c r="N30"/>
      <c r="O30"/>
      <c r="P30"/>
      <c r="Q30"/>
      <c r="R30"/>
      <c r="S30"/>
      <c r="T30"/>
      <c r="U30"/>
      <c r="V30"/>
      <c r="W30"/>
      <c r="X30" s="65"/>
      <c r="AA30" s="65"/>
      <c r="AC30" s="584"/>
      <c r="AD30" s="65"/>
    </row>
    <row r="31" spans="1:96" ht="12.75" customHeight="1" x14ac:dyDescent="0.25">
      <c r="F31" s="67"/>
      <c r="L31"/>
      <c r="M31"/>
      <c r="O31"/>
      <c r="P31"/>
      <c r="Q31"/>
      <c r="R31"/>
      <c r="S31"/>
      <c r="T31"/>
      <c r="U31"/>
      <c r="V31"/>
    </row>
    <row r="32" spans="1:96" ht="12.75" customHeight="1" x14ac:dyDescent="0.25">
      <c r="E32" s="11"/>
      <c r="P32"/>
      <c r="Q32"/>
      <c r="R32"/>
      <c r="S32"/>
      <c r="T32"/>
      <c r="U32"/>
      <c r="V32"/>
    </row>
    <row r="33" spans="1:38" ht="12.75" customHeight="1" x14ac:dyDescent="0.25">
      <c r="E33" s="11"/>
      <c r="P33"/>
      <c r="Q33"/>
      <c r="R33"/>
      <c r="S33"/>
      <c r="T33"/>
      <c r="U33"/>
      <c r="V33"/>
    </row>
    <row r="34" spans="1:38" s="13" customFormat="1" ht="12.75" customHeight="1" x14ac:dyDescent="0.25">
      <c r="A34" s="12" t="s">
        <v>584</v>
      </c>
      <c r="M34" s="14"/>
      <c r="N34"/>
      <c r="O34"/>
      <c r="P34"/>
      <c r="Q34"/>
      <c r="R34"/>
      <c r="S34"/>
      <c r="T34"/>
      <c r="U34"/>
      <c r="V34"/>
      <c r="W34"/>
      <c r="X34"/>
      <c r="Y34"/>
      <c r="Z34"/>
      <c r="AA34"/>
    </row>
    <row r="35" spans="1:38" s="14" customFormat="1" ht="12.75" customHeight="1" x14ac:dyDescent="0.25">
      <c r="A35" s="15" t="s">
        <v>585</v>
      </c>
      <c r="N35"/>
      <c r="O35"/>
      <c r="P35"/>
      <c r="Q35"/>
      <c r="R35"/>
      <c r="S35"/>
      <c r="T35"/>
      <c r="U35"/>
      <c r="V35"/>
      <c r="W35"/>
      <c r="X35"/>
      <c r="Y35"/>
      <c r="Z35"/>
      <c r="AA35"/>
    </row>
    <row r="36" spans="1:38" ht="12.75" customHeight="1" x14ac:dyDescent="0.25">
      <c r="A36" s="16"/>
      <c r="B36" s="17"/>
      <c r="C36" s="17"/>
      <c r="D36" s="17"/>
      <c r="E36" s="17"/>
      <c r="F36" s="17"/>
      <c r="G36" s="17"/>
      <c r="H36" s="17"/>
      <c r="I36" s="17"/>
      <c r="J36" s="17"/>
      <c r="K36"/>
      <c r="L36"/>
      <c r="M36"/>
      <c r="O36"/>
      <c r="P36"/>
      <c r="Q36"/>
      <c r="R36"/>
      <c r="S36"/>
      <c r="T36"/>
      <c r="U36"/>
      <c r="V36"/>
      <c r="W36"/>
      <c r="X36"/>
      <c r="Y36"/>
      <c r="Z36"/>
      <c r="AA36"/>
    </row>
    <row r="37" spans="1:38" ht="12.75" customHeight="1" x14ac:dyDescent="0.25">
      <c r="A37" s="9" t="s">
        <v>48</v>
      </c>
      <c r="B37" s="699" t="s">
        <v>34</v>
      </c>
      <c r="C37" s="699"/>
      <c r="D37" s="699" t="s">
        <v>36</v>
      </c>
      <c r="E37" s="699" t="s">
        <v>31</v>
      </c>
      <c r="F37" s="699" t="s">
        <v>281</v>
      </c>
      <c r="G37" s="699" t="s">
        <v>169</v>
      </c>
      <c r="H37" s="699"/>
      <c r="I37" s="699" t="s">
        <v>35</v>
      </c>
      <c r="J37" s="699" t="s">
        <v>215</v>
      </c>
      <c r="K37" s="699" t="s">
        <v>67</v>
      </c>
      <c r="L37" s="699" t="s">
        <v>13</v>
      </c>
      <c r="M37"/>
      <c r="O37"/>
      <c r="P37"/>
      <c r="Q37"/>
      <c r="R37"/>
      <c r="S37"/>
      <c r="T37"/>
      <c r="U37"/>
      <c r="V37"/>
      <c r="W37"/>
      <c r="X37"/>
      <c r="Y37"/>
      <c r="Z37"/>
      <c r="AA37"/>
      <c r="AB37"/>
      <c r="AC37"/>
    </row>
    <row r="38" spans="1:38" ht="12.75" customHeight="1" x14ac:dyDescent="0.25">
      <c r="A38" s="18" t="s">
        <v>49</v>
      </c>
      <c r="B38" s="50"/>
      <c r="C38" s="50"/>
      <c r="D38" s="50"/>
      <c r="E38" s="45"/>
      <c r="F38" s="45"/>
      <c r="G38" s="45"/>
      <c r="H38" s="45"/>
      <c r="I38" s="45"/>
      <c r="J38" s="50"/>
      <c r="K38" s="50"/>
      <c r="L38" s="50"/>
      <c r="M38"/>
      <c r="O38"/>
      <c r="P38"/>
      <c r="Q38"/>
      <c r="R38"/>
      <c r="S38"/>
      <c r="T38"/>
      <c r="U38"/>
      <c r="V38"/>
      <c r="W38"/>
      <c r="X38"/>
      <c r="Y38"/>
      <c r="Z38"/>
      <c r="AA38"/>
      <c r="AB38"/>
      <c r="AC38"/>
    </row>
    <row r="39" spans="1:38" s="174" customFormat="1" ht="12.75" customHeight="1" x14ac:dyDescent="0.25">
      <c r="A39" s="21">
        <v>2014</v>
      </c>
      <c r="B39" s="166">
        <v>1402.4658569999999</v>
      </c>
      <c r="C39" s="166"/>
      <c r="D39" s="166">
        <v>1670.799786</v>
      </c>
      <c r="E39" s="166">
        <v>1568.0391340000001</v>
      </c>
      <c r="F39" s="166">
        <v>1540.846908</v>
      </c>
      <c r="G39" s="166">
        <v>1827.7216570000001</v>
      </c>
      <c r="H39" s="166"/>
      <c r="I39" s="166">
        <v>1462.9005090000001</v>
      </c>
      <c r="J39" s="166">
        <v>1638.7413690000001</v>
      </c>
      <c r="K39" s="25">
        <v>1664.639097</v>
      </c>
      <c r="L39" s="166">
        <v>1480.805012</v>
      </c>
      <c r="M39"/>
      <c r="O39"/>
      <c r="P39"/>
      <c r="Q39"/>
      <c r="R39"/>
      <c r="S39"/>
      <c r="T39"/>
      <c r="U39"/>
      <c r="V39"/>
      <c r="W39"/>
      <c r="X39"/>
      <c r="Y39"/>
      <c r="Z39"/>
      <c r="AA39"/>
      <c r="AB39"/>
      <c r="AC39"/>
      <c r="AD39"/>
      <c r="AE39"/>
    </row>
    <row r="40" spans="1:38" ht="12.75" customHeight="1" x14ac:dyDescent="0.25">
      <c r="A40" s="21">
        <v>2015</v>
      </c>
      <c r="B40" s="23">
        <v>1400.648201</v>
      </c>
      <c r="C40" s="23"/>
      <c r="D40" s="24">
        <v>1682.1953590000001</v>
      </c>
      <c r="E40" s="24">
        <v>1696.3328429999999</v>
      </c>
      <c r="F40" s="24">
        <v>1528.399191</v>
      </c>
      <c r="G40" s="23">
        <v>1846.354192</v>
      </c>
      <c r="H40" s="22"/>
      <c r="I40" s="23">
        <v>1463.0761259999999</v>
      </c>
      <c r="J40" s="22">
        <v>1623.9739629999999</v>
      </c>
      <c r="K40" s="25">
        <v>1685.51711</v>
      </c>
      <c r="L40" s="22">
        <v>1491.484271</v>
      </c>
      <c r="M40"/>
      <c r="O40"/>
      <c r="P40"/>
      <c r="Q40"/>
      <c r="R40"/>
      <c r="S40"/>
      <c r="T40"/>
      <c r="U40"/>
      <c r="V40"/>
      <c r="W40"/>
      <c r="X40"/>
      <c r="Y40"/>
      <c r="Z40"/>
      <c r="AA40"/>
      <c r="AB40"/>
      <c r="AC40"/>
      <c r="AD40"/>
      <c r="AE40"/>
    </row>
    <row r="41" spans="1:38" ht="12.75" customHeight="1" x14ac:dyDescent="0.25">
      <c r="A41" s="21">
        <v>2016</v>
      </c>
      <c r="B41" s="23">
        <v>1398.818992</v>
      </c>
      <c r="C41" s="23"/>
      <c r="D41" s="24">
        <v>1695.9193290000001</v>
      </c>
      <c r="E41" s="24">
        <v>1750.28359</v>
      </c>
      <c r="F41" s="24">
        <v>1532.692323</v>
      </c>
      <c r="G41" s="23">
        <v>1879.691785</v>
      </c>
      <c r="H41" s="22"/>
      <c r="I41" s="23">
        <v>1463.601347</v>
      </c>
      <c r="J41" s="22">
        <v>1618.017554</v>
      </c>
      <c r="K41" s="25">
        <v>1691.6931400000001</v>
      </c>
      <c r="L41" s="22">
        <v>1503.2236150000001</v>
      </c>
      <c r="M41"/>
      <c r="O41"/>
      <c r="P41"/>
      <c r="Q41"/>
      <c r="R41"/>
      <c r="S41"/>
      <c r="T41"/>
      <c r="U41"/>
      <c r="V41"/>
      <c r="W41"/>
      <c r="X41"/>
      <c r="Y41"/>
      <c r="Z41"/>
      <c r="AA41"/>
      <c r="AB41"/>
      <c r="AC41"/>
      <c r="AD41"/>
      <c r="AE41"/>
      <c r="AJ41" s="14"/>
    </row>
    <row r="42" spans="1:38" ht="12.75" customHeight="1" x14ac:dyDescent="0.25">
      <c r="A42" s="21">
        <v>2017</v>
      </c>
      <c r="B42" s="22">
        <v>1398</v>
      </c>
      <c r="C42" s="23"/>
      <c r="D42" s="23">
        <v>1708</v>
      </c>
      <c r="E42" s="24">
        <v>1781</v>
      </c>
      <c r="F42" s="24">
        <v>1533</v>
      </c>
      <c r="G42" s="24">
        <v>1883</v>
      </c>
      <c r="H42" s="23"/>
      <c r="I42" s="22">
        <v>1464</v>
      </c>
      <c r="J42" s="23">
        <v>1610</v>
      </c>
      <c r="K42" s="22">
        <v>1725</v>
      </c>
      <c r="L42" s="25">
        <v>1514</v>
      </c>
      <c r="M42"/>
      <c r="O42"/>
      <c r="P42"/>
      <c r="Q42"/>
      <c r="R42"/>
      <c r="S42"/>
      <c r="T42"/>
      <c r="U42"/>
      <c r="V42"/>
      <c r="W42"/>
      <c r="X42"/>
      <c r="Y42"/>
      <c r="Z42"/>
      <c r="AA42"/>
      <c r="AB42"/>
      <c r="AC42"/>
      <c r="AH42" s="14"/>
    </row>
    <row r="43" spans="1:38" ht="12.75" customHeight="1" x14ac:dyDescent="0.25">
      <c r="A43" s="21">
        <v>2018</v>
      </c>
      <c r="B43" s="22">
        <v>1399.9036880000001</v>
      </c>
      <c r="C43" s="23"/>
      <c r="D43" s="23">
        <v>1717.6153509999999</v>
      </c>
      <c r="E43" s="24">
        <v>1770.9546319999999</v>
      </c>
      <c r="F43" s="24">
        <v>1532.2382299999999</v>
      </c>
      <c r="G43" s="24">
        <v>1892.6639259999999</v>
      </c>
      <c r="H43" s="23"/>
      <c r="I43" s="22">
        <v>1464.337219</v>
      </c>
      <c r="J43" s="23">
        <v>1604.2523839999999</v>
      </c>
      <c r="K43" s="22">
        <v>1762.0182480000001</v>
      </c>
      <c r="L43" s="25">
        <v>1524.4126389999999</v>
      </c>
      <c r="M43"/>
      <c r="O43"/>
      <c r="P43"/>
      <c r="Q43"/>
      <c r="R43"/>
      <c r="S43"/>
      <c r="T43"/>
      <c r="U43"/>
      <c r="V43"/>
      <c r="W43"/>
      <c r="X43"/>
      <c r="Y43"/>
      <c r="Z43"/>
      <c r="AA43"/>
      <c r="AB43"/>
      <c r="AC43"/>
      <c r="AD43"/>
      <c r="AE43"/>
      <c r="AF43"/>
      <c r="AG43"/>
      <c r="AL43" s="14"/>
    </row>
    <row r="44" spans="1:38" ht="12.75" customHeight="1" x14ac:dyDescent="0.25">
      <c r="A44" s="21">
        <v>2019</v>
      </c>
      <c r="B44" s="22">
        <v>1401.3836369999999</v>
      </c>
      <c r="C44" s="23"/>
      <c r="D44" s="23">
        <v>1725.2600179999999</v>
      </c>
      <c r="E44" s="24">
        <v>1816.112942</v>
      </c>
      <c r="F44" s="24">
        <v>1536.0554460000001</v>
      </c>
      <c r="G44" s="24">
        <v>1912.1494090000001</v>
      </c>
      <c r="H44" s="23"/>
      <c r="I44" s="22">
        <v>1466.4729239999999</v>
      </c>
      <c r="J44" s="23">
        <v>1590.0923299999999</v>
      </c>
      <c r="K44" s="22">
        <v>1705.669322</v>
      </c>
      <c r="L44" s="25">
        <v>1533.572052</v>
      </c>
      <c r="M44"/>
      <c r="O44"/>
      <c r="P44"/>
      <c r="Q44"/>
      <c r="R44"/>
      <c r="S44"/>
      <c r="T44"/>
      <c r="U44"/>
      <c r="V44"/>
      <c r="W44"/>
      <c r="X44"/>
      <c r="Y44"/>
      <c r="Z44"/>
      <c r="AA44"/>
      <c r="AB44"/>
      <c r="AC44"/>
      <c r="AD44"/>
      <c r="AE44"/>
      <c r="AJ44" s="14"/>
    </row>
    <row r="45" spans="1:38" ht="12.75" customHeight="1" x14ac:dyDescent="0.25">
      <c r="A45" s="21">
        <v>2020</v>
      </c>
      <c r="B45" s="22">
        <v>1403.363777</v>
      </c>
      <c r="C45" s="23"/>
      <c r="D45" s="23">
        <v>1731.922562</v>
      </c>
      <c r="E45" s="24">
        <v>1856.5984759999999</v>
      </c>
      <c r="F45" s="24">
        <v>1536.397903</v>
      </c>
      <c r="G45" s="24">
        <v>1942.229004</v>
      </c>
      <c r="H45" s="23"/>
      <c r="I45" s="22">
        <v>1467.980969</v>
      </c>
      <c r="J45" s="23">
        <v>1580.799546</v>
      </c>
      <c r="K45" s="22">
        <v>1714.473076</v>
      </c>
      <c r="L45" s="25">
        <v>1545.1287279999999</v>
      </c>
      <c r="M45"/>
      <c r="O45"/>
      <c r="P45"/>
      <c r="Q45"/>
      <c r="R45"/>
      <c r="S45"/>
      <c r="T45"/>
      <c r="U45"/>
      <c r="V45"/>
      <c r="W45"/>
      <c r="X45"/>
      <c r="Y45"/>
      <c r="Z45"/>
      <c r="AA45"/>
      <c r="AB45"/>
      <c r="AC45"/>
      <c r="AD45"/>
      <c r="AE45"/>
      <c r="AJ45" s="14"/>
    </row>
    <row r="46" spans="1:38" ht="12.75" customHeight="1" x14ac:dyDescent="0.25">
      <c r="A46" s="21">
        <v>2021</v>
      </c>
      <c r="B46" s="22">
        <v>1403.9228820000001</v>
      </c>
      <c r="C46" s="23"/>
      <c r="D46" s="23">
        <v>1738.614284</v>
      </c>
      <c r="E46" s="24">
        <v>1906.063488</v>
      </c>
      <c r="F46" s="24">
        <v>1533.5924809999999</v>
      </c>
      <c r="G46" s="24">
        <v>1952.168592</v>
      </c>
      <c r="H46" s="23"/>
      <c r="I46" s="22">
        <v>1470.5663320000001</v>
      </c>
      <c r="J46" s="23">
        <v>1575.1238679999999</v>
      </c>
      <c r="K46" s="22">
        <v>1731.174904</v>
      </c>
      <c r="L46" s="25">
        <v>1559.525142</v>
      </c>
      <c r="M46"/>
      <c r="O46"/>
      <c r="P46"/>
      <c r="Q46"/>
      <c r="R46"/>
      <c r="S46"/>
      <c r="T46"/>
      <c r="U46"/>
      <c r="V46"/>
      <c r="W46"/>
      <c r="X46"/>
      <c r="Y46"/>
      <c r="Z46"/>
      <c r="AA46"/>
      <c r="AB46"/>
      <c r="AC46"/>
      <c r="AD46"/>
      <c r="AE46"/>
      <c r="AJ46" s="14"/>
    </row>
    <row r="47" spans="1:38" ht="12.75" customHeight="1" x14ac:dyDescent="0.25">
      <c r="A47" s="21">
        <v>2022</v>
      </c>
      <c r="B47" s="22">
        <v>1403</v>
      </c>
      <c r="C47" s="23"/>
      <c r="D47" s="23">
        <v>1741</v>
      </c>
      <c r="E47" s="24">
        <v>1950</v>
      </c>
      <c r="F47" s="24">
        <v>1530</v>
      </c>
      <c r="G47" s="24">
        <v>1967</v>
      </c>
      <c r="H47" s="23"/>
      <c r="I47" s="22">
        <v>1472</v>
      </c>
      <c r="J47" s="23">
        <v>1568</v>
      </c>
      <c r="K47" s="22">
        <v>1733</v>
      </c>
      <c r="L47" s="25">
        <v>1573</v>
      </c>
      <c r="M47"/>
      <c r="O47"/>
      <c r="P47"/>
      <c r="Q47"/>
      <c r="R47"/>
      <c r="S47"/>
      <c r="T47"/>
      <c r="U47"/>
      <c r="V47"/>
      <c r="W47"/>
      <c r="X47"/>
      <c r="Y47"/>
      <c r="Z47"/>
      <c r="AA47"/>
      <c r="AB47"/>
      <c r="AC47"/>
      <c r="AH47" s="14"/>
    </row>
    <row r="48" spans="1:38" ht="12.75" customHeight="1" x14ac:dyDescent="0.25">
      <c r="A48" s="26">
        <v>2023</v>
      </c>
      <c r="B48" s="29">
        <v>1402.8039120000001</v>
      </c>
      <c r="C48" s="29"/>
      <c r="D48" s="29">
        <v>1743.2782549999999</v>
      </c>
      <c r="E48" s="29">
        <v>1999.3756169999999</v>
      </c>
      <c r="F48" s="29">
        <v>1523.823236</v>
      </c>
      <c r="G48" s="29">
        <v>1981.9974589999999</v>
      </c>
      <c r="H48" s="29"/>
      <c r="I48" s="29">
        <v>1476.908459</v>
      </c>
      <c r="J48" s="29">
        <v>1561.886853</v>
      </c>
      <c r="K48" s="29">
        <v>1737.9516719999999</v>
      </c>
      <c r="L48" s="27">
        <v>1588</v>
      </c>
      <c r="M48"/>
      <c r="O48"/>
      <c r="P48"/>
      <c r="Q48"/>
      <c r="R48"/>
      <c r="S48"/>
      <c r="T48"/>
      <c r="U48"/>
      <c r="V48"/>
      <c r="W48"/>
      <c r="X48"/>
      <c r="Y48"/>
      <c r="Z48"/>
      <c r="AA48"/>
      <c r="AB48"/>
      <c r="AC48"/>
      <c r="AD48"/>
      <c r="AE48"/>
      <c r="AJ48" s="14"/>
    </row>
    <row r="49" spans="1:27" ht="12.75" customHeight="1" x14ac:dyDescent="0.25">
      <c r="B49" s="28"/>
      <c r="C49" s="28"/>
      <c r="D49" s="28"/>
      <c r="E49" s="28"/>
      <c r="K49"/>
      <c r="L49"/>
      <c r="M49"/>
      <c r="O49"/>
      <c r="P49"/>
      <c r="Q49"/>
      <c r="R49"/>
      <c r="S49"/>
      <c r="T49"/>
      <c r="U49"/>
      <c r="V49"/>
      <c r="W49"/>
      <c r="X49"/>
      <c r="Y49"/>
      <c r="Z49"/>
      <c r="AA49"/>
    </row>
    <row r="50" spans="1:27" ht="12.75" customHeight="1" x14ac:dyDescent="0.25">
      <c r="B50" s="28"/>
      <c r="C50" s="28"/>
      <c r="D50" s="28"/>
      <c r="E50" s="28"/>
      <c r="F50" s="28"/>
      <c r="M50"/>
      <c r="O50"/>
      <c r="P50"/>
      <c r="Q50"/>
      <c r="R50"/>
      <c r="S50"/>
      <c r="T50"/>
      <c r="U50"/>
      <c r="V50"/>
      <c r="W50"/>
      <c r="X50"/>
      <c r="Y50"/>
      <c r="Z50"/>
      <c r="AA50"/>
    </row>
    <row r="51" spans="1:27" ht="12.75" customHeight="1" x14ac:dyDescent="0.25">
      <c r="A51" s="10"/>
      <c r="M51"/>
      <c r="O51"/>
      <c r="P51"/>
      <c r="Q51"/>
      <c r="R51"/>
      <c r="S51"/>
      <c r="T51"/>
      <c r="U51"/>
      <c r="V51"/>
      <c r="W51"/>
      <c r="X51"/>
      <c r="Y51"/>
      <c r="Z51"/>
      <c r="AA51"/>
    </row>
    <row r="52" spans="1:27" ht="12.75" customHeight="1" x14ac:dyDescent="0.25">
      <c r="M52"/>
      <c r="O52"/>
      <c r="P52"/>
      <c r="Q52"/>
      <c r="R52"/>
      <c r="S52"/>
      <c r="T52"/>
      <c r="U52"/>
      <c r="V52"/>
      <c r="W52"/>
      <c r="X52"/>
      <c r="Y52"/>
      <c r="Z52"/>
      <c r="AA52"/>
    </row>
    <row r="53" spans="1:27" ht="12.75" customHeight="1" x14ac:dyDescent="0.25">
      <c r="B53" s="585"/>
      <c r="M53"/>
      <c r="O53"/>
      <c r="P53"/>
      <c r="Q53"/>
      <c r="R53"/>
      <c r="S53"/>
      <c r="T53"/>
      <c r="U53"/>
      <c r="V53"/>
      <c r="W53"/>
      <c r="X53"/>
      <c r="Y53"/>
      <c r="Z53"/>
      <c r="AA53"/>
    </row>
    <row r="54" spans="1:27" ht="12.75" customHeight="1" x14ac:dyDescent="0.25">
      <c r="B54" s="585"/>
      <c r="M54"/>
      <c r="O54"/>
      <c r="P54"/>
      <c r="Q54"/>
      <c r="R54"/>
      <c r="S54"/>
      <c r="T54"/>
      <c r="U54"/>
    </row>
    <row r="55" spans="1:27" ht="12.75" customHeight="1" x14ac:dyDescent="0.25">
      <c r="B55" s="585"/>
      <c r="M55"/>
      <c r="O55"/>
      <c r="P55"/>
      <c r="Q55"/>
      <c r="R55"/>
      <c r="S55"/>
      <c r="T55"/>
      <c r="U55"/>
    </row>
    <row r="56" spans="1:27" ht="12.75" customHeight="1" x14ac:dyDescent="0.25">
      <c r="B56" s="585"/>
      <c r="M56"/>
      <c r="O56"/>
      <c r="P56"/>
      <c r="Q56"/>
      <c r="R56"/>
      <c r="S56"/>
      <c r="T56"/>
      <c r="U56"/>
    </row>
    <row r="57" spans="1:27" ht="12.75" customHeight="1" x14ac:dyDescent="0.25">
      <c r="B57" s="585"/>
      <c r="M57"/>
      <c r="O57"/>
      <c r="P57"/>
      <c r="Q57"/>
      <c r="R57"/>
      <c r="S57"/>
      <c r="T57"/>
      <c r="U57"/>
    </row>
    <row r="58" spans="1:27" ht="12.75" customHeight="1" x14ac:dyDescent="0.25">
      <c r="B58" s="585"/>
      <c r="M58"/>
      <c r="O58"/>
      <c r="P58"/>
      <c r="Q58"/>
      <c r="R58"/>
      <c r="S58"/>
      <c r="T58"/>
      <c r="U58"/>
    </row>
    <row r="59" spans="1:27" ht="12.75" customHeight="1" x14ac:dyDescent="0.25">
      <c r="B59" s="585"/>
      <c r="M59"/>
      <c r="O59"/>
      <c r="P59"/>
      <c r="Q59"/>
      <c r="R59"/>
      <c r="S59"/>
      <c r="T59"/>
      <c r="U59"/>
    </row>
    <row r="60" spans="1:27" ht="12.75" customHeight="1" x14ac:dyDescent="0.25">
      <c r="B60" s="585"/>
      <c r="M60"/>
      <c r="O60"/>
      <c r="P60"/>
      <c r="Q60"/>
      <c r="R60"/>
      <c r="S60"/>
      <c r="T60"/>
      <c r="U60"/>
    </row>
    <row r="61" spans="1:27" ht="12.75" customHeight="1" x14ac:dyDescent="0.25">
      <c r="B61" s="585"/>
      <c r="M61"/>
      <c r="O61"/>
      <c r="P61"/>
      <c r="Q61"/>
      <c r="R61"/>
      <c r="S61"/>
      <c r="T61"/>
      <c r="U61"/>
    </row>
    <row r="62" spans="1:27" ht="12.75" customHeight="1" x14ac:dyDescent="0.25">
      <c r="M62"/>
      <c r="O62"/>
      <c r="P62"/>
      <c r="Q62"/>
      <c r="R62"/>
      <c r="S62"/>
      <c r="T62"/>
      <c r="U62"/>
    </row>
    <row r="63" spans="1:27" ht="12.75" customHeight="1" x14ac:dyDescent="0.25">
      <c r="M63"/>
      <c r="O63"/>
      <c r="P63"/>
      <c r="Q63"/>
      <c r="R63"/>
      <c r="S63"/>
      <c r="T63"/>
      <c r="U63"/>
    </row>
    <row r="64" spans="1:27" ht="12.75" customHeight="1" x14ac:dyDescent="0.25">
      <c r="M64"/>
      <c r="O64"/>
      <c r="P64"/>
      <c r="Q64"/>
      <c r="R64"/>
      <c r="S64"/>
      <c r="T64"/>
      <c r="U64"/>
    </row>
  </sheetData>
  <phoneticPr fontId="13" type="noConversion"/>
  <pageMargins left="0.70866141732283472" right="0.15748031496062992" top="0.98425196850393704" bottom="0.55118110236220474" header="0.51181102362204722" footer="0.51181102362204722"/>
  <pageSetup paperSize="9" scale="97" orientation="portrait" r:id="rId1"/>
  <headerFooter alignWithMargins="0">
    <oddHeader>&amp;R&amp;"Arial,Fet"PERSONBILAR</oddHeader>
  </headerFooter>
  <ignoredErrors>
    <ignoredError sqref="AI40:IY40"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40</vt:i4>
      </vt:variant>
      <vt:variant>
        <vt:lpstr>Namngivna områden</vt:lpstr>
      </vt:variant>
      <vt:variant>
        <vt:i4>15</vt:i4>
      </vt:variant>
    </vt:vector>
  </HeadingPairs>
  <TitlesOfParts>
    <vt:vector size="55" baseType="lpstr">
      <vt:lpstr>Titel _ Title</vt:lpstr>
      <vt:lpstr>Innehåll _ Content</vt:lpstr>
      <vt:lpstr>Kort om statistiken</vt:lpstr>
      <vt:lpstr>Definitioner _ Definitions</vt:lpstr>
      <vt:lpstr>Teckenförklaring _ Legends</vt:lpstr>
      <vt:lpstr>Tabell PB 1-2</vt:lpstr>
      <vt:lpstr>Tabell PB 3-4</vt:lpstr>
      <vt:lpstr>Tabell PB 5</vt:lpstr>
      <vt:lpstr>Tabell PB 6-7</vt:lpstr>
      <vt:lpstr>Tabell PB 8</vt:lpstr>
      <vt:lpstr>Tabell PB 9</vt:lpstr>
      <vt:lpstr>Tabell LB 1</vt:lpstr>
      <vt:lpstr>Tabell LB 2-3</vt:lpstr>
      <vt:lpstr>Tabell LB 4-5</vt:lpstr>
      <vt:lpstr>Tabell LB 6-7</vt:lpstr>
      <vt:lpstr>Tabell LB 8-9</vt:lpstr>
      <vt:lpstr>Tabell LB 10</vt:lpstr>
      <vt:lpstr>Tabell LB 11-12</vt:lpstr>
      <vt:lpstr>Tabell LB 13-14</vt:lpstr>
      <vt:lpstr>Tabell BU 1-3</vt:lpstr>
      <vt:lpstr>Tabell BU 4-5</vt:lpstr>
      <vt:lpstr>Tabell MC 1-2</vt:lpstr>
      <vt:lpstr>Tabell MC 3-4</vt:lpstr>
      <vt:lpstr>Tabell MC 5</vt:lpstr>
      <vt:lpstr>Tabell MP 1-2</vt:lpstr>
      <vt:lpstr>Tabell MP 3-4</vt:lpstr>
      <vt:lpstr>Tabell TR 1-2</vt:lpstr>
      <vt:lpstr>Tabell TR 3-4</vt:lpstr>
      <vt:lpstr>Tabell TS 1-3</vt:lpstr>
      <vt:lpstr>Tabell SL 1-2</vt:lpstr>
      <vt:lpstr>Tabell SL 3-4</vt:lpstr>
      <vt:lpstr>Tabell RS 1</vt:lpstr>
      <vt:lpstr>Tabell RS 2</vt:lpstr>
      <vt:lpstr>Tabell RS 3</vt:lpstr>
      <vt:lpstr>Tabell RS 4</vt:lpstr>
      <vt:lpstr>Tabell RS 5</vt:lpstr>
      <vt:lpstr>Tabell RS 6</vt:lpstr>
      <vt:lpstr>Tabell KÖ 1</vt:lpstr>
      <vt:lpstr>Tabell KÖ 2</vt:lpstr>
      <vt:lpstr>Tabell KÖ 3-4</vt:lpstr>
      <vt:lpstr>Tabell_RS3._Avställda_fordon_efter_län_och_fordonsslag_vid_slutet_av_år_2021.</vt:lpstr>
      <vt:lpstr>Table_RS3._Vehicles_not_in_use_by_county_and_kind_of_vehicle_at_the_end_of_year_2021.</vt:lpstr>
      <vt:lpstr>'Innehåll _ Content'!Utskriftsområde</vt:lpstr>
      <vt:lpstr>'Kort om statistiken'!Utskriftsområde</vt:lpstr>
      <vt:lpstr>'Tabell BU 1-3'!Utskriftsområde</vt:lpstr>
      <vt:lpstr>'Tabell LB 1'!Utskriftsområde</vt:lpstr>
      <vt:lpstr>'Tabell LB 10'!Utskriftsområde</vt:lpstr>
      <vt:lpstr>'Tabell LB 11-12'!Utskriftsområde</vt:lpstr>
      <vt:lpstr>'Tabell MC 1-2'!Utskriftsområde</vt:lpstr>
      <vt:lpstr>'Tabell SL 1-2'!Utskriftsområde</vt:lpstr>
      <vt:lpstr>'Tabell SL 3-4'!Utskriftsområde</vt:lpstr>
      <vt:lpstr>'Tabell TR 1-2'!Utskriftsområde</vt:lpstr>
      <vt:lpstr>'Tabell TS 1-3'!Utskriftsområde</vt:lpstr>
      <vt:lpstr>'Teckenförklaring _ Legends'!Utskriftsområde</vt:lpstr>
      <vt:lpstr>'Titel _ Title'!Utskriftsområde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Annika</dc:creator>
  <cp:lastModifiedBy>Johansson Annika SSA/UE/UT-Ö</cp:lastModifiedBy>
  <cp:lastPrinted>2024-01-25T21:15:23Z</cp:lastPrinted>
  <dcterms:created xsi:type="dcterms:W3CDTF">2007-06-06T17:47:08Z</dcterms:created>
  <dcterms:modified xsi:type="dcterms:W3CDTF">2024-02-15T10:19:11Z</dcterms:modified>
</cp:coreProperties>
</file>