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97B5A725-199C-423B-8A04-032270063F0B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D8" i="5"/>
  <c r="D9" i="5"/>
  <c r="D10" i="5"/>
  <c r="D11" i="5"/>
  <c r="D12" i="5"/>
  <c r="D13" i="5"/>
  <c r="D14" i="5"/>
  <c r="D15" i="5"/>
  <c r="E7" i="5"/>
  <c r="D7" i="5"/>
  <c r="P8" i="37"/>
  <c r="P9" i="37"/>
  <c r="P10" i="37"/>
  <c r="P14" i="37"/>
  <c r="P15" i="37"/>
  <c r="P16" i="37"/>
  <c r="P17" i="37"/>
  <c r="P18" i="37"/>
  <c r="P19" i="37"/>
  <c r="P7" i="37"/>
  <c r="O8" i="37"/>
  <c r="O9" i="37"/>
  <c r="O10" i="37"/>
  <c r="O14" i="37"/>
  <c r="O15" i="37"/>
  <c r="O16" i="37"/>
  <c r="O17" i="37"/>
  <c r="O18" i="37"/>
  <c r="O19" i="37"/>
  <c r="O7" i="37"/>
  <c r="E8" i="37"/>
  <c r="E9" i="37"/>
  <c r="E10" i="37"/>
  <c r="E14" i="37"/>
  <c r="E15" i="37"/>
  <c r="E16" i="37"/>
  <c r="E17" i="37"/>
  <c r="E19" i="37"/>
  <c r="E7" i="37"/>
  <c r="D10" i="37"/>
  <c r="D8" i="37"/>
  <c r="D9" i="37"/>
  <c r="D14" i="37"/>
  <c r="D15" i="37"/>
  <c r="D16" i="37"/>
  <c r="D17" i="37"/>
  <c r="D19" i="37"/>
  <c r="D7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<sst xmlns="http://schemas.openxmlformats.org/spreadsheetml/2006/main" count="1012" uniqueCount="488">
  <si>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</si>
  <si>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</si>
  <si>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</si>
  <si>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</si>
  <si>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</si>
  <si>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</si>
  <si>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</si>
  <si>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</si>
  <si>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</si>
  <si>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</si>
  <si>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</si>
  <si>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</si>
  <si>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</si>
  <si>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</si>
  <si>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</si>
  <si>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</si>
  <si>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</si>
  <si>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</si>
  <si>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</si>
  <si>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</si>
  <si>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</si>
  <si>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</si>
  <si>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</si>
  <si>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</si>
  <si>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</si>
  <si>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</si>
  <si>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</si>
  <si>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</si>
  <si>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</si>
  <si>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</si>
  <si>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</si>
  <si>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</si>
  <si>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</si>
  <si>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</si>
  <si>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</si>
  <si>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</si>
  <si>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</si>
  <si>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</si>
  <si>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</si>
  <si>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</si>
  <si>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</si>
  <si>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</si>
  <si>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</si>
  <si>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</si>
  <si>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</si>
  <si>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</si>
  <si>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</si>
  <si>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</si>
  <si>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</si>
  <si>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</si>
  <si>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</si>
  <si>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</si>
  <si>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</si>
  <si>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</si>
  <si>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</si>
  <si>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</si>
  <si>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</si>
  <si>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</si>
  <si>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</si>
  <si>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</si>
  <si>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</si>
  <si>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</si>
  <si>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</si>
  <si>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</si>
  <si>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</si>
  <si>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</si>
  <si>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</si>
  <si>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</si>
  <si>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</si>
  <si>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</si>
  <si>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</si>
  <si>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</si>
  <si>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</si>
  <si>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</si>
  <si>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</si>
  <si>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</si>
  <si>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</si>
  <si>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</si>
  <si>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</si>
  <si>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</si>
  <si>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</si>
  <si>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</si>
  <si>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</si>
  <si>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</si>
  <si>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</si>
  <si>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</si>
  <si>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</si>
  <si>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</si>
  <si>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</si>
  <si>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</si>
  <si>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</si>
  <si>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</si>
  <si>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</si>
  <si>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</si>
  <si>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</si>
  <si>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</si>
  <si>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</si>
  <si>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</si>
  <si>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</si>
  <si>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</si>
  <si>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</si>
  <si>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</si>
  <si>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</si>
  <si>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</si>
  <si>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</si>
  <si>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</si>
  <si>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</si>
  <si>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</si>
  <si>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</si>
  <si>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</si>
  <si>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</si>
  <si>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</si>
  <si>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</si>
  <si>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</si>
  <si>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</si>
  <si>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</si>
  <si>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</si>
  <si>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</si>
  <si>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</si>
  <si>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</si>
  <si>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</si>
  <si>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</si>
  <si>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</si>
  <si>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</si>
  <si>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</si>
  <si>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</si>
  <si>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</si>
  <si>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</si>
  <si>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</si>
  <si>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</si>
  <si>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</si>
  <si>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</si>
  <si>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</si>
  <si>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</si>
  <si>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</si>
  <si>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</si>
  <si>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</si>
  <si>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</si>
  <si>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</si>
  <si>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</si>
  <si>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</si>
  <si>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</si>
  <si>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</si>
  <si>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</si>
  <si>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</si>
  <si>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</si>
  <si>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</si>
  <si>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</si>
  <si>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</si>
  <si>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</si>
  <si>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</si>
  <si>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</si>
  <si>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</si>
  <si>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</si>
  <si>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</si>
  <si>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</si>
  <si>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</si>
  <si>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</si>
  <si>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</si>
  <si>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</si>
  <si>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</si>
  <si>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</si>
  <si>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</si>
  <si>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</si>
  <si>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</si>
  <si>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</si>
  <si>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</si>
  <si>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</si>
  <si>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</si>
  <si>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</si>
  <si>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</si>
  <si>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</si>
  <si>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</si>
  <si>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</si>
  <si>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</si>
  <si>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</si>
  <si>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</si>
  <si>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</si>
  <si>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</si>
  <si>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</si>
  <si>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</si>
  <si>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</si>
  <si>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</si>
  <si>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</si>
  <si>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</si>
  <si>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</si>
  <si>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</si>
  <si>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</si>
  <si>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</si>
  <si>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</si>
  <si>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</si>
  <si>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</si>
  <si>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</si>
  <si>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</si>
  <si>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</si>
  <si>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</si>
  <si>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</si>
  <si>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</si>
  <si>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</si>
  <si>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</si>
  <si>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</si>
  <si>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</si>
  <si>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</si>
  <si>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</si>
  <si>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</si>
  <si>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</si>
  <si>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</si>
  <si>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</si>
  <si>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</si>
  <si>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</si>
  <si>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</si>
  <si>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</si>
  <si>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</si>
  <si>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</si>
  <si>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</si>
  <si>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</si>
  <si>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</si>
  <si>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</si>
  <si>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</si>
  <si>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</si>
  <si>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</si>
  <si>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</si>
  <si>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</si>
  <si>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</si>
  <si>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</si>
  <si>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</si>
  <si>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</si>
  <si>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</si>
  <si>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</si>
  <si>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</si>
  <si>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</si>
  <si>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</si>
  <si>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</si>
  <si>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</si>
  <si>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</si>
  <si>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</si>
  <si>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</si>
  <si>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</si>
  <si>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</si>
  <si>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</si>
  <si>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</si>
  <si>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</si>
  <si>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</si>
  <si>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</si>
  <si>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</si>
  <si>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</si>
  <si>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</si>
  <si>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</si>
  <si>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</si>
  <si>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</si>
  <si>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</si>
  <si>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</si>
  <si>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Träarbetare, snickare m.fl.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</si>
  <si>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</si>
  <si>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</si>
  <si>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</si>
  <si>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</si>
  <si>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</si>
  <si>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</si>
  <si>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</si>
  <si>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</si>
  <si>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</si>
  <si>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</si>
  <si>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</si>
  <si>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</si>
  <si>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</si>
  <si>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</si>
  <si>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</si>
  <si>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</si>
  <si>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</si>
  <si>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</si>
  <si>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</si>
  <si>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</si>
  <si>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</si>
  <si>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</si>
  <si>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</si>
  <si>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</si>
  <si>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</si>
  <si>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</si>
  <si>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</si>
  <si>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</si>
  <si>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</si>
  <si>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</si>
  <si>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</si>
  <si>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</si>
  <si>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</si>
  <si>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</si>
  <si>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</si>
  <si>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</si>
  <si>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</si>
  <si>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</si>
  <si>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</si>
  <si>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</si>
  <si>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</si>
  <si>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</si>
  <si>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</si>
  <si>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</si>
  <si>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</si>
  <si>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</si>
  <si>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</si>
  <si>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</si>
  <si>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</si>
  <si>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</si>
  <si>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</si>
  <si>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</si>
  <si>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</si>
  <si>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</si>
  <si>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</si>
  <si>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</si>
  <si>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</si>
  <si>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</si>
  <si>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</si>
  <si>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</si>
  <si>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</si>
  <si>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</si>
  <si>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</si>
  <si>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</si>
  <si>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</si>
  <si>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</si>
  <si>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</si>
  <si>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</si>
  <si>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</si>
  <si>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</si>
  <si>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</si>
  <si>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</si>
  <si>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</si>
  <si>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</si>
  <si>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</si>
  <si>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</si>
  <si>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</si>
  <si>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</si>
  <si>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</si>
  <si>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</si>
  <si>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</si>
  <si>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</si>
  <si>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</si>
  <si>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</si>
  <si>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</si>
  <si>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</si>
  <si>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</si>
  <si>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</si>
  <si>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</si>
  <si>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</si>
  <si>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</si>
  <si>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</si>
  <si>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</si>
  <si>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</si>
  <si>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</si>
  <si>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</si>
  <si>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</si>
  <si>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</si>
  <si>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</si>
  <si>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</si>
  <si>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</si>
  <si>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</si>
  <si>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</si>
  <si>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</si>
  <si>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</si>
  <si>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</si>
  <si>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</si>
  <si>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</si>
  <si>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</si>
  <si>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</si>
  <si>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</si>
  <si>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</si>
  <si>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</si>
  <si>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</si>
  <si>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</si>
  <si>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</si>
  <si>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</si>
  <si>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</si>
  <si>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</si>
  <si>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</si>
  <si>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</si>
  <si>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</si>
  <si>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</si>
  <si>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</si>
  <si>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</si>
  <si>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</si>
  <si>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</si>
  <si>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</si>
  <si>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</si>
  <si>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</si>
  <si>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</si>
  <si>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</si>
  <si>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</si>
  <si>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</si>
  <si>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</si>
  <si>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</si>
  <si>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</si>
  <si>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</si>
  <si>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</si>
  <si>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</si>
  <si>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</si>
  <si>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</si>
  <si>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</si>
  <si>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</si>
  <si>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</si>
  <si>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</si>
  <si>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Nord</t>
  </si>
  <si>
    <t>Berg</t>
  </si>
  <si>
    <t>Bräcke</t>
  </si>
  <si>
    <t>Härjedalen</t>
  </si>
  <si>
    <t>Krokom</t>
  </si>
  <si>
    <t>Ragunda</t>
  </si>
  <si>
    <t>Strömsund</t>
  </si>
  <si>
    <t>Åre</t>
  </si>
  <si>
    <t>Östersund</t>
  </si>
  <si>
    <t>4,7–11,5</t>
  </si>
  <si>
    <t>15,5–26</t>
  </si>
  <si>
    <t>6,1–13,3</t>
  </si>
  <si>
    <t>13,7–23,8</t>
  </si>
  <si>
    <t>10,2–18,4</t>
  </si>
  <si>
    <t>12,2–21,6</t>
  </si>
  <si>
    <t>9,3–17</t>
  </si>
  <si>
    <t>14,1–23,7</t>
  </si>
  <si>
    <t>11,3–19,5</t>
  </si>
  <si>
    <t>13,8–23,4</t>
  </si>
  <si>
    <t>9,3–16,7</t>
  </si>
  <si>
    <t>13,3–22,6</t>
  </si>
  <si>
    <t>8,9–16</t>
  </si>
  <si>
    <t>15,5–25,3</t>
  </si>
  <si>
    <t>10,1–17,4</t>
  </si>
  <si>
    <t>15,6–25,2</t>
  </si>
  <si>
    <t>9,7–17</t>
  </si>
  <si>
    <t>17,7–28,3</t>
  </si>
  <si>
    <t>3,8–10,1</t>
  </si>
  <si>
    <t>2,7–8,6</t>
  </si>
  <si>
    <t>5,4–12,3</t>
  </si>
  <si>
    <t>4,7–11,9</t>
  </si>
  <si>
    <t>7,1–14,5</t>
  </si>
  <si>
    <t>6,2–13,8</t>
  </si>
  <si>
    <t>8,4–16</t>
  </si>
  <si>
    <t>7–14,7</t>
  </si>
  <si>
    <t>9,4–17,1</t>
  </si>
  <si>
    <t>8,8–17,2</t>
  </si>
  <si>
    <t>9,1–17,4</t>
  </si>
  <si>
    <t>9,5–16,7</t>
  </si>
  <si>
    <t>7,9–15,8</t>
  </si>
  <si>
    <t>7,8–14,4</t>
  </si>
  <si>
    <t>6,6–13,8</t>
  </si>
  <si>
    <t>7,7–14,5</t>
  </si>
  <si>
    <t>5,6–12,9</t>
  </si>
  <si>
    <t>0,2-2,6</t>
  </si>
  <si>
    <t>0,8-4,2</t>
  </si>
  <si>
    <t>43,7-54,1</t>
  </si>
  <si>
    <t>30,1-40,6</t>
  </si>
  <si>
    <t>28,1-38</t>
  </si>
  <si>
    <t>36,8-47,6</t>
  </si>
  <si>
    <t>12,8-20,6</t>
  </si>
  <si>
    <t>15,6-24,3</t>
  </si>
  <si>
    <t>6,2-12,1</t>
  </si>
  <si>
    <t>15,1-23,7</t>
  </si>
  <si>
    <t>3,9-9</t>
  </si>
  <si>
    <t>2,7-7,6</t>
  </si>
  <si>
    <t>Redovisningsekonomer</t>
  </si>
  <si>
    <t>Socialförsäkringshandläggare</t>
  </si>
  <si>
    <t>Kundtjänstpersonal</t>
  </si>
  <si>
    <t>Övriga handläggare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</si>
  <si>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1 346 kvinnor vars yrke är okänt.</t>
    </r>
  </si>
  <si>
    <t>Anläggningsmaskinförare m.fl.</t>
  </si>
  <si>
    <t>Förare av jordbruks- och skogsmaskiner</t>
  </si>
  <si>
    <t>Skogsarbetare</t>
  </si>
  <si>
    <t>Anläggningsarbetare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</si>
  <si>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2 141 män vars yrke är okänt.</t>
    </r>
  </si>
  <si>
    <t>0-2</t>
  </si>
  <si>
    <t>12-17</t>
  </si>
  <si>
    <t>6-11</t>
  </si>
  <si>
    <t>16-22</t>
  </si>
  <si>
    <t>3-7</t>
  </si>
  <si>
    <t>7-11</t>
  </si>
  <si>
    <t>0,1-1,1</t>
  </si>
  <si>
    <t>6,3-10,5</t>
  </si>
  <si>
    <t>1,9-4,8</t>
  </si>
  <si>
    <t>1,2-3,4</t>
  </si>
  <si>
    <t>1-3</t>
  </si>
  <si>
    <t>10-16</t>
  </si>
  <si>
    <t>7-12</t>
  </si>
  <si>
    <t>15-21</t>
  </si>
  <si>
    <t>3-6</t>
  </si>
  <si>
    <t>4-8</t>
  </si>
  <si>
    <t>0,3-2,0</t>
  </si>
  <si>
    <t>5,2-9,4</t>
  </si>
  <si>
    <t>2,3-5,6</t>
  </si>
  <si>
    <t>1,4-4,0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</si>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</sst>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9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/>
      <diagonal/>
    </border>
    <border>
      <left style="thin">
        <color rgb="FF1E00BE"/>
      </left>
      <right/>
      <top style="thin">
        <color rgb="FF1E00BE"/>
      </top>
      <bottom/>
      <diagonal/>
    </border>
    <border>
      <left/>
      <right style="thin">
        <color theme="3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1E00BE"/>
      </left>
      <right style="thin">
        <color rgb="FF1E00BE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rgb="FF1E00BE"/>
      </left>
      <right/>
      <top style="thin">
        <color theme="3" tint="-0.24994659260841701"/>
      </top>
      <bottom style="thin">
        <color theme="3" tint="-0.24994659260841701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89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0" fontId="13" fillId="0" borderId="10" xfId="0" applyFont="1" applyFill="1" applyBorder="1" applyAlignment="1">
      <alignment horizontal="left" vertical="center" indent="1"/>
    </xf>
    <xf numFmtId="0" fontId="31" fillId="0" borderId="44" xfId="0" applyFont="1" applyBorder="1" applyAlignment="1">
      <alignment horizontal="right" vertical="center" indent="1"/>
    </xf>
    <xf numFmtId="3" fontId="31" fillId="0" borderId="44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right" vertical="center" indent="1"/>
    </xf>
    <xf numFmtId="3" fontId="31" fillId="0" borderId="45" xfId="0" applyNumberFormat="1" applyFont="1" applyBorder="1" applyAlignment="1">
      <alignment horizontal="right" vertical="center" indent="1"/>
    </xf>
    <xf numFmtId="0" fontId="13" fillId="2" borderId="46" xfId="0" applyFont="1" applyFill="1" applyBorder="1" applyAlignment="1">
      <alignment horizontal="left" vertical="center" indent="1"/>
    </xf>
    <xf numFmtId="3" fontId="31" fillId="5" borderId="47" xfId="0" applyNumberFormat="1" applyFont="1" applyFill="1" applyBorder="1" applyAlignment="1">
      <alignment horizontal="right" vertical="center" indent="1"/>
    </xf>
    <xf numFmtId="0" fontId="31" fillId="5" borderId="48" xfId="0" applyFont="1" applyFill="1" applyBorder="1" applyAlignment="1">
      <alignment horizontal="right" vertical="center" indent="1"/>
    </xf>
    <xf numFmtId="3" fontId="31" fillId="5" borderId="48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top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337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268</v>
      </c>
      <c r="C4" s="125" t="s">
        <v>343</v>
      </c>
      <c r="D4" s="125"/>
    </row>
    <row r="5" spans="1:4" x14ac:dyDescent="0.35">
      <c r="A5" s="125" t="s">
        <v>3</v>
      </c>
      <c r="B5" s="125" t="s">
        <v>269</v>
      </c>
      <c r="C5" s="125" t="s">
        <v>344</v>
      </c>
      <c r="D5" s="125"/>
    </row>
    <row r="6" spans="1:4" x14ac:dyDescent="0.35">
      <c r="A6" s="125" t="s">
        <v>4</v>
      </c>
      <c r="B6" s="125" t="s">
        <v>270</v>
      </c>
      <c r="C6" s="125" t="s">
        <v>345</v>
      </c>
      <c r="D6" s="125"/>
    </row>
    <row r="7" spans="1:4" x14ac:dyDescent="0.35">
      <c r="A7" s="125" t="s">
        <v>5</v>
      </c>
      <c r="B7" s="125" t="s">
        <v>346</v>
      </c>
      <c r="C7" s="125" t="s">
        <v>347</v>
      </c>
      <c r="D7" s="125"/>
    </row>
    <row r="8" spans="1:4" x14ac:dyDescent="0.35">
      <c r="A8" s="125" t="s">
        <v>6</v>
      </c>
      <c r="B8" s="125" t="s">
        <v>348</v>
      </c>
      <c r="C8" s="125" t="s">
        <v>349</v>
      </c>
      <c r="D8" s="125"/>
    </row>
    <row r="9" spans="1:4" x14ac:dyDescent="0.35">
      <c r="A9" s="125" t="s">
        <v>7</v>
      </c>
      <c r="B9" s="125" t="s">
        <v>274</v>
      </c>
      <c r="C9" s="125" t="s">
        <v>350</v>
      </c>
      <c r="D9" s="125"/>
    </row>
    <row r="10" spans="1:4" x14ac:dyDescent="0.35">
      <c r="A10" s="125" t="s">
        <v>8</v>
      </c>
      <c r="B10" s="125" t="s">
        <v>275</v>
      </c>
      <c r="C10" s="125" t="s">
        <v>351</v>
      </c>
      <c r="D10" s="125"/>
    </row>
    <row r="11" spans="1:4" x14ac:dyDescent="0.35">
      <c r="A11" s="125" t="s">
        <v>9</v>
      </c>
      <c r="B11" s="125" t="s">
        <v>276</v>
      </c>
      <c r="C11" s="125" t="s">
        <v>352</v>
      </c>
      <c r="D11" s="125"/>
    </row>
    <row r="12" spans="1:4" x14ac:dyDescent="0.35">
      <c r="A12" s="125" t="s">
        <v>10</v>
      </c>
      <c r="B12" s="125" t="s">
        <v>301</v>
      </c>
      <c r="C12" s="125" t="s">
        <v>353</v>
      </c>
      <c r="D12" s="125"/>
    </row>
    <row r="13" spans="1:4" x14ac:dyDescent="0.35">
      <c r="A13" s="125" t="s">
        <v>11</v>
      </c>
      <c r="B13" s="125" t="s">
        <v>302</v>
      </c>
      <c r="C13" s="125" t="s">
        <v>354</v>
      </c>
      <c r="D13" s="125"/>
    </row>
    <row r="14" spans="1:4" x14ac:dyDescent="0.35">
      <c r="A14" s="125" t="s">
        <v>12</v>
      </c>
      <c r="B14" s="125" t="s">
        <v>303</v>
      </c>
      <c r="C14" s="125" t="s">
        <v>355</v>
      </c>
      <c r="D14" s="125"/>
    </row>
    <row r="15" spans="1:4" x14ac:dyDescent="0.35">
      <c r="A15" s="125" t="s">
        <v>13</v>
      </c>
      <c r="B15" s="125" t="s">
        <v>304</v>
      </c>
      <c r="C15" s="125" t="s">
        <v>356</v>
      </c>
      <c r="D15" s="125"/>
    </row>
    <row r="16" spans="1:4" x14ac:dyDescent="0.35">
      <c r="A16" s="125" t="s">
        <v>14</v>
      </c>
      <c r="B16" s="125" t="s">
        <v>305</v>
      </c>
      <c r="C16" s="125" t="s">
        <v>357</v>
      </c>
      <c r="D16" s="125"/>
    </row>
    <row r="17" spans="1:4" x14ac:dyDescent="0.35">
      <c r="A17" s="125" t="s">
        <v>15</v>
      </c>
      <c r="B17" s="125" t="s">
        <v>306</v>
      </c>
      <c r="C17" s="125" t="s">
        <v>358</v>
      </c>
      <c r="D17" s="125"/>
    </row>
    <row r="18" spans="1:4" x14ac:dyDescent="0.35">
      <c r="A18" s="125" t="s">
        <v>16</v>
      </c>
      <c r="B18" s="125" t="s">
        <v>307</v>
      </c>
      <c r="C18" s="125" t="s">
        <v>359</v>
      </c>
      <c r="D18" s="125"/>
    </row>
    <row r="19" spans="1:4" x14ac:dyDescent="0.35">
      <c r="A19" s="125" t="s">
        <v>145</v>
      </c>
      <c r="B19" s="125" t="s">
        <v>309</v>
      </c>
      <c r="C19" s="125" t="s">
        <v>360</v>
      </c>
      <c r="D19" s="125"/>
    </row>
    <row r="20" spans="1:4" x14ac:dyDescent="0.35">
      <c r="A20" s="125" t="s">
        <v>146</v>
      </c>
      <c r="B20" s="125" t="s">
        <v>310</v>
      </c>
      <c r="C20" s="125" t="s">
        <v>361</v>
      </c>
      <c r="D20" s="125"/>
    </row>
    <row r="21" spans="1:4" x14ac:dyDescent="0.35">
      <c r="A21" s="125" t="s">
        <v>147</v>
      </c>
      <c r="B21" s="125" t="s">
        <v>311</v>
      </c>
      <c r="C21" s="125" t="s">
        <v>362</v>
      </c>
      <c r="D21" s="125"/>
    </row>
    <row r="22" spans="1:4" x14ac:dyDescent="0.35">
      <c r="A22" s="125" t="s">
        <v>315</v>
      </c>
      <c r="B22" s="125" t="s">
        <v>312</v>
      </c>
      <c r="C22" s="125" t="s">
        <v>318</v>
      </c>
      <c r="D22" s="125"/>
    </row>
    <row r="23" spans="1:4" x14ac:dyDescent="0.35">
      <c r="A23" s="125" t="s">
        <v>316</v>
      </c>
      <c r="B23" s="125" t="s">
        <v>313</v>
      </c>
      <c r="C23" s="125" t="s">
        <v>319</v>
      </c>
      <c r="D23" s="125"/>
    </row>
    <row r="24" spans="1:4" x14ac:dyDescent="0.35">
      <c r="A24" s="125" t="s">
        <v>317</v>
      </c>
      <c r="B24" s="125" t="s">
        <v>314</v>
      </c>
      <c r="C24" s="125" t="s">
        <v>320</v>
      </c>
      <c r="D24" s="125"/>
    </row>
    <row r="25" spans="1:4" x14ac:dyDescent="0.35">
      <c r="A25" s="125" t="s">
        <v>148</v>
      </c>
      <c r="B25" s="125" t="s">
        <v>323</v>
      </c>
      <c r="C25" s="125" t="s">
        <v>363</v>
      </c>
      <c r="D25" s="125"/>
    </row>
    <row r="26" spans="1:4" x14ac:dyDescent="0.35">
      <c r="A26" s="125" t="s">
        <v>149</v>
      </c>
      <c r="B26" s="125" t="s">
        <v>324</v>
      </c>
      <c r="C26" s="125" t="s">
        <v>364</v>
      </c>
      <c r="D26" s="125"/>
    </row>
    <row r="27" spans="1:4" x14ac:dyDescent="0.35">
      <c r="A27" s="125" t="s">
        <v>326</v>
      </c>
      <c r="B27" s="125" t="s">
        <v>325</v>
      </c>
      <c r="C27" s="125" t="s">
        <v>329</v>
      </c>
      <c r="D27" s="125"/>
    </row>
    <row r="28" spans="1:4" x14ac:dyDescent="0.35">
      <c r="A28" s="125" t="s">
        <v>327</v>
      </c>
      <c r="B28" s="125" t="s">
        <v>328</v>
      </c>
      <c r="C28" s="125" t="s">
        <v>330</v>
      </c>
      <c r="D28" s="125"/>
    </row>
    <row r="29" spans="1:4" x14ac:dyDescent="0.35">
      <c r="A29" s="125" t="s">
        <v>103</v>
      </c>
      <c r="B29" s="125" t="s">
        <v>331</v>
      </c>
      <c r="C29" s="125" t="s">
        <v>365</v>
      </c>
      <c r="D29" s="125"/>
    </row>
    <row r="30" spans="1:4" x14ac:dyDescent="0.35">
      <c r="A30" s="125" t="s">
        <v>104</v>
      </c>
      <c r="B30" s="125" t="s">
        <v>332</v>
      </c>
      <c r="C30" s="125" t="s">
        <v>366</v>
      </c>
      <c r="D30" s="125"/>
    </row>
    <row r="31" spans="1:4" x14ac:dyDescent="0.35">
      <c r="A31" s="125" t="s">
        <v>152</v>
      </c>
      <c r="B31" s="125" t="s">
        <v>333</v>
      </c>
      <c r="C31" s="125" t="s">
        <v>367</v>
      </c>
      <c r="D31" s="125"/>
    </row>
    <row r="32" spans="1:4" x14ac:dyDescent="0.35">
      <c r="A32" s="125" t="s">
        <v>153</v>
      </c>
      <c r="B32" s="125" t="s">
        <v>334</v>
      </c>
      <c r="C32" s="125" t="s">
        <v>368</v>
      </c>
      <c r="D32" s="125"/>
    </row>
    <row r="33" spans="1:4" x14ac:dyDescent="0.35">
      <c r="A33" s="125" t="s">
        <v>154</v>
      </c>
      <c r="B33" s="126" t="s">
        <v>335</v>
      </c>
      <c r="C33" s="125" t="s">
        <v>369</v>
      </c>
      <c r="D33" s="126"/>
    </row>
    <row r="34" spans="1:4" x14ac:dyDescent="0.35">
      <c r="A34" s="125" t="s">
        <v>338</v>
      </c>
      <c r="B34" s="126" t="s">
        <v>336</v>
      </c>
      <c r="C34" s="125" t="s">
        <v>339</v>
      </c>
      <c r="D34" s="126"/>
    </row>
    <row r="35" spans="1:4" x14ac:dyDescent="0.35">
      <c r="A35" s="125" t="s">
        <v>340</v>
      </c>
      <c r="B35" s="126" t="s">
        <v>341</v>
      </c>
      <c r="C35" s="125" t="s">
        <v>342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4" t="s">
        <v>220</v>
      </c>
      <c r="B41" s="174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301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5" t="s">
        <v>78</v>
      </c>
      <c r="C4" s="176"/>
      <c r="D4" s="176"/>
      <c r="E4" s="177"/>
      <c r="F4" s="175" t="s">
        <v>79</v>
      </c>
      <c r="G4" s="176"/>
      <c r="H4" s="176"/>
      <c r="I4" s="176"/>
    </row>
    <row r="5" spans="1:9" ht="22" customHeight="1" thickBot="1" x14ac:dyDescent="0.4">
      <c r="A5" s="45"/>
      <c r="B5" s="175" t="s">
        <v>76</v>
      </c>
      <c r="C5" s="177"/>
      <c r="D5" s="175" t="s">
        <v>77</v>
      </c>
      <c r="E5" s="177"/>
      <c r="F5" s="175" t="s">
        <v>76</v>
      </c>
      <c r="G5" s="177"/>
      <c r="H5" s="175" t="s">
        <v>77</v>
      </c>
      <c r="I5" s="176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400</v>
      </c>
      <c r="B7" s="147">
        <v>26893</v>
      </c>
      <c r="C7" s="147">
        <v>8956</v>
      </c>
      <c r="D7" s="147">
        <v>75</v>
      </c>
      <c r="E7" s="147">
        <v>25</v>
      </c>
      <c r="F7" s="147">
        <v>2701</v>
      </c>
      <c r="G7" s="147">
        <v>1959</v>
      </c>
      <c r="H7" s="147">
        <v>58</v>
      </c>
      <c r="I7" s="147">
        <v>42</v>
      </c>
    </row>
    <row r="8" spans="1:9" ht="22" customHeight="1" x14ac:dyDescent="0.35">
      <c r="A8" s="96" t="s">
        <v>401</v>
      </c>
      <c r="B8" s="162">
        <v>14721</v>
      </c>
      <c r="C8" s="162">
        <v>5520</v>
      </c>
      <c r="D8" s="162">
        <v>73</v>
      </c>
      <c r="E8" s="162">
        <v>27</v>
      </c>
      <c r="F8" s="162">
        <v>2163</v>
      </c>
      <c r="G8" s="162">
        <v>1605</v>
      </c>
      <c r="H8" s="162">
        <v>57</v>
      </c>
      <c r="I8" s="162">
        <v>43</v>
      </c>
    </row>
    <row r="9" spans="1:9" ht="22" customHeight="1" x14ac:dyDescent="0.35">
      <c r="A9" s="16" t="s">
        <v>402</v>
      </c>
      <c r="B9" s="147">
        <v>24006</v>
      </c>
      <c r="C9" s="147">
        <v>10060</v>
      </c>
      <c r="D9" s="147">
        <v>70</v>
      </c>
      <c r="E9" s="147">
        <v>30</v>
      </c>
      <c r="F9" s="147">
        <v>4126</v>
      </c>
      <c r="G9" s="147">
        <v>2365</v>
      </c>
      <c r="H9" s="147">
        <v>64</v>
      </c>
      <c r="I9" s="147">
        <v>36</v>
      </c>
    </row>
    <row r="10" spans="1:9" ht="22" customHeight="1" x14ac:dyDescent="0.35">
      <c r="A10" s="96" t="s">
        <v>403</v>
      </c>
      <c r="B10" s="162">
        <v>52327</v>
      </c>
      <c r="C10" s="162">
        <v>23866</v>
      </c>
      <c r="D10" s="162">
        <v>69</v>
      </c>
      <c r="E10" s="162">
        <v>31</v>
      </c>
      <c r="F10" s="162">
        <v>9149</v>
      </c>
      <c r="G10" s="162">
        <v>5983</v>
      </c>
      <c r="H10" s="162">
        <v>60</v>
      </c>
      <c r="I10" s="162">
        <v>40</v>
      </c>
    </row>
    <row r="11" spans="1:9" ht="22" customHeight="1" x14ac:dyDescent="0.35">
      <c r="A11" s="16" t="s">
        <v>404</v>
      </c>
      <c r="B11" s="147">
        <v>15887</v>
      </c>
      <c r="C11" s="147">
        <v>5557</v>
      </c>
      <c r="D11" s="147">
        <v>74</v>
      </c>
      <c r="E11" s="147">
        <v>26</v>
      </c>
      <c r="F11" s="147">
        <v>3065</v>
      </c>
      <c r="G11" s="147">
        <v>1444</v>
      </c>
      <c r="H11" s="147">
        <v>68</v>
      </c>
      <c r="I11" s="147">
        <v>32</v>
      </c>
    </row>
    <row r="12" spans="1:9" ht="22" customHeight="1" x14ac:dyDescent="0.35">
      <c r="A12" s="96" t="s">
        <v>405</v>
      </c>
      <c r="B12" s="162">
        <v>34115</v>
      </c>
      <c r="C12" s="162">
        <v>12004</v>
      </c>
      <c r="D12" s="162">
        <v>74</v>
      </c>
      <c r="E12" s="162">
        <v>26</v>
      </c>
      <c r="F12" s="162">
        <v>5978</v>
      </c>
      <c r="G12" s="162">
        <v>4247</v>
      </c>
      <c r="H12" s="162">
        <v>58</v>
      </c>
      <c r="I12" s="162">
        <v>42</v>
      </c>
    </row>
    <row r="13" spans="1:9" ht="22" customHeight="1" x14ac:dyDescent="0.35">
      <c r="A13" s="16" t="s">
        <v>406</v>
      </c>
      <c r="B13" s="147">
        <v>42745</v>
      </c>
      <c r="C13" s="147">
        <v>18513</v>
      </c>
      <c r="D13" s="147">
        <v>70</v>
      </c>
      <c r="E13" s="147">
        <v>30</v>
      </c>
      <c r="F13" s="147">
        <v>5797</v>
      </c>
      <c r="G13" s="147">
        <v>3772</v>
      </c>
      <c r="H13" s="147">
        <v>61</v>
      </c>
      <c r="I13" s="147">
        <v>39</v>
      </c>
    </row>
    <row r="14" spans="1:9" ht="22" customHeight="1" thickBot="1" x14ac:dyDescent="0.4">
      <c r="A14" s="96" t="s">
        <v>407</v>
      </c>
      <c r="B14" s="162">
        <v>201350</v>
      </c>
      <c r="C14" s="162">
        <v>89827</v>
      </c>
      <c r="D14" s="162">
        <v>69</v>
      </c>
      <c r="E14" s="162">
        <v>31</v>
      </c>
      <c r="F14" s="162">
        <v>34483</v>
      </c>
      <c r="G14" s="162">
        <v>22520</v>
      </c>
      <c r="H14" s="162">
        <v>60</v>
      </c>
      <c r="I14" s="162">
        <v>40</v>
      </c>
    </row>
    <row r="15" spans="1:9" ht="22" customHeight="1" x14ac:dyDescent="0.35">
      <c r="A15" s="27" t="s">
        <v>21</v>
      </c>
      <c r="B15" s="89">
        <v>412044</v>
      </c>
      <c r="C15" s="89">
        <v>174301</v>
      </c>
      <c r="D15" s="90">
        <v>70</v>
      </c>
      <c r="E15" s="90">
        <v>30</v>
      </c>
      <c r="F15" s="89">
        <v>67461</v>
      </c>
      <c r="G15" s="90">
        <v>43894</v>
      </c>
      <c r="H15" s="90">
        <v>61</v>
      </c>
      <c r="I15" s="90">
        <v>39</v>
      </c>
    </row>
    <row r="16" spans="1:9" ht="22" customHeight="1" thickBot="1" x14ac:dyDescent="0.4">
      <c r="A16" s="91" t="s">
        <v>22</v>
      </c>
      <c r="B16" s="92">
        <v>35458273</v>
      </c>
      <c r="C16" s="92">
        <v>14891871</v>
      </c>
      <c r="D16" s="93">
        <v>70</v>
      </c>
      <c r="E16" s="93">
        <v>30</v>
      </c>
      <c r="F16" s="92">
        <v>5049846</v>
      </c>
      <c r="G16" s="93">
        <v>3331584</v>
      </c>
      <c r="H16" s="93">
        <v>60</v>
      </c>
      <c r="I16" s="93">
        <v>40</v>
      </c>
    </row>
    <row r="17" spans="1:1" ht="15.5" x14ac:dyDescent="0.4">
      <c r="A17" s="4"/>
    </row>
    <row r="18" spans="1:1" x14ac:dyDescent="0.35">
      <c r="A18" s="2" t="s">
        <v>80</v>
      </c>
    </row>
    <row r="19" spans="1:1" ht="15.5" x14ac:dyDescent="0.4">
      <c r="A19" s="4"/>
    </row>
    <row r="20" spans="1:1" x14ac:dyDescent="0.35">
      <c r="A20" s="2" t="s">
        <v>227</v>
      </c>
    </row>
    <row r="21" spans="1:1" ht="15.5" x14ac:dyDescent="0.4">
      <c r="A21" s="4"/>
    </row>
    <row r="22" spans="1:1" ht="15.5" x14ac:dyDescent="0.35">
      <c r="A22" s="5" t="s">
        <v>23</v>
      </c>
    </row>
    <row r="23" spans="1:1" x14ac:dyDescent="0.35">
      <c r="A23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302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362</v>
      </c>
      <c r="D5" s="36">
        <v>621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36.826042726347914</v>
      </c>
      <c r="D6" s="63">
        <f>D5/SUM(C5:D5)*100</f>
        <v>63.173957273652078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266</v>
      </c>
      <c r="B10" s="2"/>
    </row>
    <row r="11" spans="1:4" x14ac:dyDescent="0.35">
      <c r="A11" s="2" t="s">
        <v>261</v>
      </c>
      <c r="B11" s="2"/>
    </row>
    <row r="12" spans="1:4" x14ac:dyDescent="0.35">
      <c r="A12" s="2"/>
      <c r="B12" s="2"/>
    </row>
    <row r="13" spans="1:4" x14ac:dyDescent="0.35">
      <c r="A13" s="2" t="s">
        <v>262</v>
      </c>
      <c r="B13" s="2"/>
    </row>
    <row r="14" spans="1:4" x14ac:dyDescent="0.35">
      <c r="A14" s="2" t="s">
        <v>263</v>
      </c>
      <c r="B14" s="2"/>
    </row>
    <row r="15" spans="1:4" x14ac:dyDescent="0.35">
      <c r="A15" s="2"/>
      <c r="B15" s="2"/>
    </row>
    <row r="16" spans="1:4" x14ac:dyDescent="0.35">
      <c r="A16" s="2" t="s">
        <v>264</v>
      </c>
      <c r="B16" s="2"/>
    </row>
    <row r="17" spans="1:2" x14ac:dyDescent="0.35">
      <c r="A17" s="2" t="s">
        <v>265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303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5" t="s">
        <v>21</v>
      </c>
      <c r="C4" s="176"/>
      <c r="D4" s="176"/>
      <c r="E4" s="177"/>
      <c r="F4" s="175" t="s">
        <v>22</v>
      </c>
      <c r="G4" s="176"/>
      <c r="H4" s="176"/>
      <c r="I4" s="176"/>
    </row>
    <row r="5" spans="1:9" s="6" customFormat="1" ht="22" customHeight="1" thickBot="1" x14ac:dyDescent="0.4">
      <c r="A5" s="13"/>
      <c r="B5" s="175" t="s">
        <v>76</v>
      </c>
      <c r="C5" s="177"/>
      <c r="D5" s="175" t="s">
        <v>77</v>
      </c>
      <c r="E5" s="177"/>
      <c r="F5" s="175" t="s">
        <v>76</v>
      </c>
      <c r="G5" s="177"/>
      <c r="H5" s="175" t="s">
        <v>77</v>
      </c>
      <c r="I5" s="17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48">
        <v>942</v>
      </c>
      <c r="C7" s="155">
        <v>1770</v>
      </c>
      <c r="D7" s="148">
        <v>35</v>
      </c>
      <c r="E7" s="148">
        <v>65</v>
      </c>
      <c r="F7" s="155">
        <v>77446</v>
      </c>
      <c r="G7" s="155">
        <v>101911</v>
      </c>
      <c r="H7" s="148">
        <v>43</v>
      </c>
      <c r="I7" s="148">
        <v>57</v>
      </c>
    </row>
    <row r="8" spans="1:9" s="6" customFormat="1" ht="22" customHeight="1" x14ac:dyDescent="0.35">
      <c r="A8" s="17">
        <v>2003</v>
      </c>
      <c r="B8" s="156">
        <v>1190</v>
      </c>
      <c r="C8" s="156">
        <v>2117</v>
      </c>
      <c r="D8" s="150">
        <v>36</v>
      </c>
      <c r="E8" s="150">
        <v>64</v>
      </c>
      <c r="F8" s="156">
        <v>91795</v>
      </c>
      <c r="G8" s="157">
        <v>123061</v>
      </c>
      <c r="H8" s="150">
        <v>43</v>
      </c>
      <c r="I8" s="150">
        <v>57</v>
      </c>
    </row>
    <row r="9" spans="1:9" s="6" customFormat="1" ht="22" customHeight="1" x14ac:dyDescent="0.35">
      <c r="A9" s="49">
        <v>2004</v>
      </c>
      <c r="B9" s="158">
        <v>1258</v>
      </c>
      <c r="C9" s="158">
        <v>2042</v>
      </c>
      <c r="D9" s="159">
        <v>38</v>
      </c>
      <c r="E9" s="159">
        <v>62</v>
      </c>
      <c r="F9" s="158">
        <v>100090</v>
      </c>
      <c r="G9" s="158">
        <v>130603</v>
      </c>
      <c r="H9" s="159">
        <v>43</v>
      </c>
      <c r="I9" s="159">
        <v>57</v>
      </c>
    </row>
    <row r="10" spans="1:9" s="6" customFormat="1" ht="22" customHeight="1" x14ac:dyDescent="0.35">
      <c r="A10" s="17">
        <v>2005</v>
      </c>
      <c r="B10" s="156">
        <v>1352</v>
      </c>
      <c r="C10" s="156">
        <v>2024</v>
      </c>
      <c r="D10" s="150">
        <v>40</v>
      </c>
      <c r="E10" s="150">
        <v>60</v>
      </c>
      <c r="F10" s="156">
        <v>104791</v>
      </c>
      <c r="G10" s="157">
        <v>126869</v>
      </c>
      <c r="H10" s="150">
        <v>45</v>
      </c>
      <c r="I10" s="150">
        <v>55</v>
      </c>
    </row>
    <row r="11" spans="1:9" s="6" customFormat="1" ht="22" customHeight="1" x14ac:dyDescent="0.35">
      <c r="A11" s="49">
        <v>2006</v>
      </c>
      <c r="B11" s="158">
        <v>1163</v>
      </c>
      <c r="C11" s="158">
        <v>1792</v>
      </c>
      <c r="D11" s="159">
        <v>39</v>
      </c>
      <c r="E11" s="159">
        <v>61</v>
      </c>
      <c r="F11" s="158">
        <v>92667</v>
      </c>
      <c r="G11" s="158">
        <v>109738</v>
      </c>
      <c r="H11" s="159">
        <v>46</v>
      </c>
      <c r="I11" s="159">
        <v>54</v>
      </c>
    </row>
    <row r="12" spans="1:9" s="6" customFormat="1" ht="22" customHeight="1" x14ac:dyDescent="0.35">
      <c r="A12" s="17">
        <v>2007</v>
      </c>
      <c r="B12" s="156">
        <v>1001</v>
      </c>
      <c r="C12" s="156">
        <v>1426</v>
      </c>
      <c r="D12" s="150">
        <v>41</v>
      </c>
      <c r="E12" s="150">
        <v>59</v>
      </c>
      <c r="F12" s="156">
        <v>75553</v>
      </c>
      <c r="G12" s="157">
        <v>85851</v>
      </c>
      <c r="H12" s="150">
        <v>47</v>
      </c>
      <c r="I12" s="150">
        <v>53</v>
      </c>
    </row>
    <row r="13" spans="1:9" s="6" customFormat="1" ht="22" customHeight="1" x14ac:dyDescent="0.35">
      <c r="A13" s="49">
        <v>2008</v>
      </c>
      <c r="B13" s="159">
        <v>867</v>
      </c>
      <c r="C13" s="158">
        <v>1232</v>
      </c>
      <c r="D13" s="159">
        <v>41</v>
      </c>
      <c r="E13" s="159">
        <v>59</v>
      </c>
      <c r="F13" s="158">
        <v>65481</v>
      </c>
      <c r="G13" s="158">
        <v>75829</v>
      </c>
      <c r="H13" s="159">
        <v>46</v>
      </c>
      <c r="I13" s="159">
        <v>54</v>
      </c>
    </row>
    <row r="14" spans="1:9" s="6" customFormat="1" ht="22" customHeight="1" x14ac:dyDescent="0.35">
      <c r="A14" s="17">
        <v>2009</v>
      </c>
      <c r="B14" s="156">
        <v>1235</v>
      </c>
      <c r="C14" s="156">
        <v>2038</v>
      </c>
      <c r="D14" s="150">
        <v>38</v>
      </c>
      <c r="E14" s="150">
        <v>62</v>
      </c>
      <c r="F14" s="156">
        <v>92395</v>
      </c>
      <c r="G14" s="157">
        <v>129836</v>
      </c>
      <c r="H14" s="150">
        <v>42</v>
      </c>
      <c r="I14" s="150">
        <v>58</v>
      </c>
    </row>
    <row r="15" spans="1:9" s="6" customFormat="1" ht="22" customHeight="1" x14ac:dyDescent="0.35">
      <c r="A15" s="49">
        <v>2010</v>
      </c>
      <c r="B15" s="158">
        <v>1254</v>
      </c>
      <c r="C15" s="158">
        <v>1892</v>
      </c>
      <c r="D15" s="159">
        <v>40</v>
      </c>
      <c r="E15" s="159">
        <v>60</v>
      </c>
      <c r="F15" s="158">
        <v>96667</v>
      </c>
      <c r="G15" s="158">
        <v>120006</v>
      </c>
      <c r="H15" s="159">
        <v>45</v>
      </c>
      <c r="I15" s="159">
        <v>55</v>
      </c>
    </row>
    <row r="16" spans="1:9" s="6" customFormat="1" ht="22" customHeight="1" x14ac:dyDescent="0.35">
      <c r="A16" s="17">
        <v>2011</v>
      </c>
      <c r="B16" s="156">
        <v>1126</v>
      </c>
      <c r="C16" s="156">
        <v>1564</v>
      </c>
      <c r="D16" s="150">
        <v>42</v>
      </c>
      <c r="E16" s="150">
        <v>58</v>
      </c>
      <c r="F16" s="156">
        <v>91771</v>
      </c>
      <c r="G16" s="157">
        <v>102203</v>
      </c>
      <c r="H16" s="150">
        <v>47</v>
      </c>
      <c r="I16" s="150">
        <v>53</v>
      </c>
    </row>
    <row r="17" spans="1:9" s="6" customFormat="1" ht="22" customHeight="1" x14ac:dyDescent="0.35">
      <c r="A17" s="49">
        <v>2012</v>
      </c>
      <c r="B17" s="158">
        <v>1019</v>
      </c>
      <c r="C17" s="158">
        <v>1432</v>
      </c>
      <c r="D17" s="159">
        <v>42</v>
      </c>
      <c r="E17" s="159">
        <v>58</v>
      </c>
      <c r="F17" s="158">
        <v>91289</v>
      </c>
      <c r="G17" s="158">
        <v>108820</v>
      </c>
      <c r="H17" s="159">
        <v>46</v>
      </c>
      <c r="I17" s="159">
        <v>54</v>
      </c>
    </row>
    <row r="18" spans="1:9" s="6" customFormat="1" ht="22" customHeight="1" x14ac:dyDescent="0.35">
      <c r="A18" s="17">
        <v>2013</v>
      </c>
      <c r="B18" s="149">
        <v>938</v>
      </c>
      <c r="C18" s="156">
        <v>1438</v>
      </c>
      <c r="D18" s="150">
        <v>39</v>
      </c>
      <c r="E18" s="150">
        <v>61</v>
      </c>
      <c r="F18" s="156">
        <v>90459</v>
      </c>
      <c r="G18" s="157">
        <v>112060</v>
      </c>
      <c r="H18" s="150">
        <v>45</v>
      </c>
      <c r="I18" s="150">
        <v>55</v>
      </c>
    </row>
    <row r="19" spans="1:9" s="6" customFormat="1" ht="22" customHeight="1" x14ac:dyDescent="0.35">
      <c r="A19" s="49">
        <v>2014</v>
      </c>
      <c r="B19" s="159">
        <v>826</v>
      </c>
      <c r="C19" s="158">
        <v>1346</v>
      </c>
      <c r="D19" s="159">
        <v>38</v>
      </c>
      <c r="E19" s="159">
        <v>62</v>
      </c>
      <c r="F19" s="158">
        <v>85825</v>
      </c>
      <c r="G19" s="158">
        <v>106608</v>
      </c>
      <c r="H19" s="159">
        <v>45</v>
      </c>
      <c r="I19" s="159">
        <v>55</v>
      </c>
    </row>
    <row r="20" spans="1:9" s="6" customFormat="1" ht="22" customHeight="1" x14ac:dyDescent="0.35">
      <c r="A20" s="17">
        <v>2015</v>
      </c>
      <c r="B20" s="149">
        <v>801</v>
      </c>
      <c r="C20" s="156">
        <v>1331</v>
      </c>
      <c r="D20" s="150">
        <v>38</v>
      </c>
      <c r="E20" s="150">
        <v>62</v>
      </c>
      <c r="F20" s="156">
        <v>82547</v>
      </c>
      <c r="G20" s="157">
        <v>103961</v>
      </c>
      <c r="H20" s="150">
        <v>44</v>
      </c>
      <c r="I20" s="150">
        <v>56</v>
      </c>
    </row>
    <row r="21" spans="1:9" s="6" customFormat="1" ht="22" customHeight="1" x14ac:dyDescent="0.35">
      <c r="A21" s="49">
        <v>2016</v>
      </c>
      <c r="B21" s="159">
        <v>766</v>
      </c>
      <c r="C21" s="158">
        <v>1239</v>
      </c>
      <c r="D21" s="159">
        <v>38</v>
      </c>
      <c r="E21" s="159">
        <v>62</v>
      </c>
      <c r="F21" s="158">
        <v>80847</v>
      </c>
      <c r="G21" s="158">
        <v>102903</v>
      </c>
      <c r="H21" s="159">
        <v>44</v>
      </c>
      <c r="I21" s="159">
        <v>56</v>
      </c>
    </row>
    <row r="22" spans="1:9" s="6" customFormat="1" ht="22" customHeight="1" x14ac:dyDescent="0.35">
      <c r="A22" s="17">
        <v>2017</v>
      </c>
      <c r="B22" s="149">
        <v>775</v>
      </c>
      <c r="C22" s="156">
        <v>1171</v>
      </c>
      <c r="D22" s="150">
        <v>40</v>
      </c>
      <c r="E22" s="150">
        <v>60</v>
      </c>
      <c r="F22" s="156">
        <v>84611</v>
      </c>
      <c r="G22" s="157">
        <v>102301</v>
      </c>
      <c r="H22" s="150">
        <v>45</v>
      </c>
      <c r="I22" s="150">
        <v>55</v>
      </c>
    </row>
    <row r="23" spans="1:9" s="6" customFormat="1" ht="22" customHeight="1" x14ac:dyDescent="0.35">
      <c r="A23" s="49">
        <v>2018</v>
      </c>
      <c r="B23" s="159">
        <v>764</v>
      </c>
      <c r="C23" s="158">
        <v>1009</v>
      </c>
      <c r="D23" s="159">
        <v>43</v>
      </c>
      <c r="E23" s="159">
        <v>57</v>
      </c>
      <c r="F23" s="158">
        <v>85578</v>
      </c>
      <c r="G23" s="158">
        <v>95144</v>
      </c>
      <c r="H23" s="159">
        <v>47</v>
      </c>
      <c r="I23" s="159">
        <v>53</v>
      </c>
    </row>
    <row r="24" spans="1:9" s="6" customFormat="1" ht="22" customHeight="1" x14ac:dyDescent="0.35">
      <c r="A24" s="165">
        <v>2019</v>
      </c>
      <c r="B24" s="166">
        <v>854</v>
      </c>
      <c r="C24" s="167">
        <v>1033</v>
      </c>
      <c r="D24" s="168">
        <v>45</v>
      </c>
      <c r="E24" s="168">
        <v>55</v>
      </c>
      <c r="F24" s="167">
        <v>85665</v>
      </c>
      <c r="G24" s="169">
        <v>95632</v>
      </c>
      <c r="H24" s="168">
        <v>47</v>
      </c>
      <c r="I24" s="168">
        <v>53</v>
      </c>
    </row>
    <row r="25" spans="1:9" s="6" customFormat="1" ht="22" customHeight="1" x14ac:dyDescent="0.35">
      <c r="A25" s="170">
        <v>2020</v>
      </c>
      <c r="B25" s="171">
        <v>1029</v>
      </c>
      <c r="C25" s="171">
        <v>1367</v>
      </c>
      <c r="D25" s="172">
        <v>43</v>
      </c>
      <c r="E25" s="172">
        <v>57</v>
      </c>
      <c r="F25" s="171">
        <v>111721</v>
      </c>
      <c r="G25" s="173">
        <v>132209</v>
      </c>
      <c r="H25" s="172">
        <v>46</v>
      </c>
      <c r="I25" s="172">
        <v>54</v>
      </c>
    </row>
    <row r="26" spans="1:9" s="6" customFormat="1" ht="22" customHeight="1" thickBot="1" x14ac:dyDescent="0.4">
      <c r="A26" s="118">
        <v>2021</v>
      </c>
      <c r="B26" s="119">
        <v>753.66666666666663</v>
      </c>
      <c r="C26" s="119">
        <v>1064.5</v>
      </c>
      <c r="D26" s="120">
        <v>41.452012100100838</v>
      </c>
      <c r="E26" s="120">
        <v>58.547987899899169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304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5" t="s">
        <v>83</v>
      </c>
      <c r="C4" s="176"/>
      <c r="D4" s="176"/>
      <c r="E4" s="177"/>
      <c r="F4" s="175" t="s">
        <v>84</v>
      </c>
      <c r="G4" s="176"/>
      <c r="H4" s="176"/>
      <c r="I4" s="176"/>
    </row>
    <row r="5" spans="1:9" s="6" customFormat="1" ht="22" customHeight="1" thickBot="1" x14ac:dyDescent="0.4">
      <c r="A5" s="13"/>
      <c r="B5" s="175" t="s">
        <v>76</v>
      </c>
      <c r="C5" s="177"/>
      <c r="D5" s="175" t="s">
        <v>77</v>
      </c>
      <c r="E5" s="177"/>
      <c r="F5" s="175" t="s">
        <v>76</v>
      </c>
      <c r="G5" s="177"/>
      <c r="H5" s="175" t="s">
        <v>77</v>
      </c>
      <c r="I5" s="17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155</v>
      </c>
      <c r="C7" s="69">
        <v>90</v>
      </c>
      <c r="D7" s="69">
        <v>63</v>
      </c>
      <c r="E7" s="69">
        <v>37</v>
      </c>
      <c r="F7" s="69">
        <v>280</v>
      </c>
      <c r="G7" s="69">
        <v>215</v>
      </c>
      <c r="H7" s="69">
        <v>57</v>
      </c>
      <c r="I7" s="69">
        <v>43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305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2010</v>
      </c>
      <c r="C5" s="61">
        <f>B5/$B$26*100</f>
        <v>6.9813483380222987</v>
      </c>
    </row>
    <row r="6" spans="1:3" s="6" customFormat="1" ht="22" customHeight="1" x14ac:dyDescent="0.35">
      <c r="A6" s="17" t="s">
        <v>237</v>
      </c>
      <c r="B6" s="58">
        <v>1127</v>
      </c>
      <c r="C6" s="58">
        <f t="shared" ref="C6:C26" si="0">B6/$B$26*100</f>
        <v>3.914417699975687</v>
      </c>
    </row>
    <row r="7" spans="1:3" s="6" customFormat="1" ht="22" customHeight="1" x14ac:dyDescent="0.35">
      <c r="A7" s="16" t="s">
        <v>238</v>
      </c>
      <c r="B7" s="61">
        <v>1113</v>
      </c>
      <c r="C7" s="61">
        <f t="shared" si="0"/>
        <v>3.8657913931436907</v>
      </c>
    </row>
    <row r="8" spans="1:3" s="6" customFormat="1" ht="22" customHeight="1" x14ac:dyDescent="0.35">
      <c r="A8" s="17" t="s">
        <v>247</v>
      </c>
      <c r="B8" s="58">
        <v>979</v>
      </c>
      <c r="C8" s="58">
        <f t="shared" si="0"/>
        <v>3.4003681706088709</v>
      </c>
    </row>
    <row r="9" spans="1:3" s="6" customFormat="1" ht="22" customHeight="1" x14ac:dyDescent="0.35">
      <c r="A9" s="16" t="s">
        <v>240</v>
      </c>
      <c r="B9" s="61">
        <v>896</v>
      </c>
      <c r="C9" s="61">
        <f t="shared" si="0"/>
        <v>3.1120836372477512</v>
      </c>
    </row>
    <row r="10" spans="1:3" s="6" customFormat="1" ht="22" customHeight="1" x14ac:dyDescent="0.35">
      <c r="A10" s="17" t="s">
        <v>242</v>
      </c>
      <c r="B10" s="58">
        <v>879</v>
      </c>
      <c r="C10" s="58">
        <f t="shared" si="0"/>
        <v>3.0530374075231843</v>
      </c>
    </row>
    <row r="11" spans="1:3" s="6" customFormat="1" ht="22" customHeight="1" x14ac:dyDescent="0.35">
      <c r="A11" s="16" t="s">
        <v>239</v>
      </c>
      <c r="B11" s="61">
        <v>858</v>
      </c>
      <c r="C11" s="61">
        <f t="shared" si="0"/>
        <v>2.9800979472751901</v>
      </c>
    </row>
    <row r="12" spans="1:3" s="6" customFormat="1" ht="22" customHeight="1" x14ac:dyDescent="0.35">
      <c r="A12" s="17" t="s">
        <v>243</v>
      </c>
      <c r="B12" s="58">
        <v>744</v>
      </c>
      <c r="C12" s="58">
        <f t="shared" si="0"/>
        <v>2.5841408773575076</v>
      </c>
    </row>
    <row r="13" spans="1:3" s="6" customFormat="1" ht="22" customHeight="1" x14ac:dyDescent="0.35">
      <c r="A13" s="16" t="s">
        <v>244</v>
      </c>
      <c r="B13" s="61">
        <v>723</v>
      </c>
      <c r="C13" s="61">
        <f t="shared" si="0"/>
        <v>2.5112014171095134</v>
      </c>
    </row>
    <row r="14" spans="1:3" s="6" customFormat="1" ht="22" customHeight="1" x14ac:dyDescent="0.35">
      <c r="A14" s="17" t="s">
        <v>250</v>
      </c>
      <c r="B14" s="58">
        <v>641</v>
      </c>
      <c r="C14" s="58">
        <f t="shared" si="0"/>
        <v>2.2263901913792505</v>
      </c>
    </row>
    <row r="15" spans="1:3" s="6" customFormat="1" ht="22" customHeight="1" x14ac:dyDescent="0.35">
      <c r="A15" s="16" t="s">
        <v>248</v>
      </c>
      <c r="B15" s="61">
        <v>608</v>
      </c>
      <c r="C15" s="61">
        <f t="shared" si="0"/>
        <v>2.1117710395609741</v>
      </c>
    </row>
    <row r="16" spans="1:3" s="6" customFormat="1" ht="22" customHeight="1" x14ac:dyDescent="0.35">
      <c r="A16" s="17" t="s">
        <v>246</v>
      </c>
      <c r="B16" s="58">
        <v>585</v>
      </c>
      <c r="C16" s="58">
        <f t="shared" si="0"/>
        <v>2.0318849640512662</v>
      </c>
    </row>
    <row r="17" spans="1:3" s="6" customFormat="1" ht="22" customHeight="1" x14ac:dyDescent="0.35">
      <c r="A17" s="16" t="s">
        <v>241</v>
      </c>
      <c r="B17" s="61">
        <v>532</v>
      </c>
      <c r="C17" s="61">
        <f t="shared" si="0"/>
        <v>1.8477996596158521</v>
      </c>
    </row>
    <row r="18" spans="1:3" s="6" customFormat="1" ht="22" customHeight="1" x14ac:dyDescent="0.35">
      <c r="A18" s="17" t="s">
        <v>245</v>
      </c>
      <c r="B18" s="58">
        <v>482</v>
      </c>
      <c r="C18" s="58">
        <f t="shared" si="0"/>
        <v>1.6741342780730089</v>
      </c>
    </row>
    <row r="19" spans="1:3" s="6" customFormat="1" ht="22" customHeight="1" x14ac:dyDescent="0.35">
      <c r="A19" s="16" t="s">
        <v>249</v>
      </c>
      <c r="B19" s="61">
        <v>439</v>
      </c>
      <c r="C19" s="61">
        <f t="shared" si="0"/>
        <v>1.5247820499461637</v>
      </c>
    </row>
    <row r="20" spans="1:3" s="6" customFormat="1" ht="22" customHeight="1" x14ac:dyDescent="0.35">
      <c r="A20" s="17" t="s">
        <v>455</v>
      </c>
      <c r="B20" s="58">
        <v>390</v>
      </c>
      <c r="C20" s="58">
        <f t="shared" si="0"/>
        <v>1.3545899760341773</v>
      </c>
    </row>
    <row r="21" spans="1:3" s="6" customFormat="1" ht="22" customHeight="1" x14ac:dyDescent="0.35">
      <c r="A21" s="16" t="s">
        <v>251</v>
      </c>
      <c r="B21" s="61">
        <v>384</v>
      </c>
      <c r="C21" s="61">
        <f t="shared" si="0"/>
        <v>1.333750130249036</v>
      </c>
    </row>
    <row r="22" spans="1:3" s="6" customFormat="1" ht="22" customHeight="1" x14ac:dyDescent="0.35">
      <c r="A22" s="17" t="s">
        <v>456</v>
      </c>
      <c r="B22" s="58">
        <v>345</v>
      </c>
      <c r="C22" s="58">
        <f t="shared" si="0"/>
        <v>1.1982911326456185</v>
      </c>
    </row>
    <row r="23" spans="1:3" s="6" customFormat="1" ht="22" customHeight="1" x14ac:dyDescent="0.35">
      <c r="A23" s="16" t="s">
        <v>457</v>
      </c>
      <c r="B23" s="61">
        <v>313</v>
      </c>
      <c r="C23" s="61">
        <f t="shared" si="0"/>
        <v>1.0871452884581987</v>
      </c>
    </row>
    <row r="24" spans="1:3" s="6" customFormat="1" ht="22" customHeight="1" thickBot="1" x14ac:dyDescent="0.4">
      <c r="A24" s="17" t="s">
        <v>458</v>
      </c>
      <c r="B24" s="58">
        <v>299</v>
      </c>
      <c r="C24" s="58">
        <f t="shared" si="0"/>
        <v>1.0385189816262026</v>
      </c>
    </row>
    <row r="25" spans="1:3" s="6" customFormat="1" ht="22" customHeight="1" x14ac:dyDescent="0.35">
      <c r="A25" s="137" t="s">
        <v>91</v>
      </c>
      <c r="B25" s="89">
        <f>SUM(B5:B24)</f>
        <v>14347</v>
      </c>
      <c r="C25" s="89">
        <f t="shared" si="0"/>
        <v>49.831544579903444</v>
      </c>
    </row>
    <row r="26" spans="1:3" s="6" customFormat="1" ht="22" customHeight="1" thickBot="1" x14ac:dyDescent="0.4">
      <c r="A26" s="28" t="s">
        <v>222</v>
      </c>
      <c r="B26" s="94">
        <v>28791</v>
      </c>
      <c r="C26" s="94">
        <f t="shared" si="0"/>
        <v>100</v>
      </c>
    </row>
    <row r="28" spans="1:3" ht="15.5" x14ac:dyDescent="0.35">
      <c r="A28" s="163" t="s">
        <v>459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306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252</v>
      </c>
      <c r="B5" s="61">
        <v>1129</v>
      </c>
      <c r="C5" s="61">
        <f>B5/$B$26*100</f>
        <v>3.6884576431768434</v>
      </c>
    </row>
    <row r="6" spans="1:3" s="6" customFormat="1" ht="22" customHeight="1" x14ac:dyDescent="0.35">
      <c r="A6" s="17" t="s">
        <v>253</v>
      </c>
      <c r="B6" s="58">
        <v>1034</v>
      </c>
      <c r="C6" s="58">
        <f t="shared" ref="C6:C26" si="0">B6/$B$26*100</f>
        <v>3.3780914110229014</v>
      </c>
    </row>
    <row r="7" spans="1:3" s="6" customFormat="1" ht="22" customHeight="1" x14ac:dyDescent="0.35">
      <c r="A7" s="16" t="s">
        <v>254</v>
      </c>
      <c r="B7" s="61">
        <v>657</v>
      </c>
      <c r="C7" s="61">
        <f t="shared" si="0"/>
        <v>2.1464275213172597</v>
      </c>
    </row>
    <row r="8" spans="1:3" s="6" customFormat="1" ht="22" customHeight="1" x14ac:dyDescent="0.35">
      <c r="A8" s="17" t="s">
        <v>460</v>
      </c>
      <c r="B8" s="58">
        <v>617</v>
      </c>
      <c r="C8" s="58">
        <f t="shared" si="0"/>
        <v>2.0157470025155999</v>
      </c>
    </row>
    <row r="9" spans="1:3" s="6" customFormat="1" ht="22" customHeight="1" x14ac:dyDescent="0.35">
      <c r="A9" s="16" t="s">
        <v>244</v>
      </c>
      <c r="B9" s="61">
        <v>613</v>
      </c>
      <c r="C9" s="61">
        <f t="shared" si="0"/>
        <v>2.0026789506354339</v>
      </c>
    </row>
    <row r="10" spans="1:3" s="6" customFormat="1" ht="22" customHeight="1" x14ac:dyDescent="0.35">
      <c r="A10" s="17" t="s">
        <v>258</v>
      </c>
      <c r="B10" s="58">
        <v>586</v>
      </c>
      <c r="C10" s="58">
        <f t="shared" si="0"/>
        <v>1.9144696004443136</v>
      </c>
    </row>
    <row r="11" spans="1:3" s="6" customFormat="1" ht="22" customHeight="1" x14ac:dyDescent="0.35">
      <c r="A11" s="16" t="s">
        <v>240</v>
      </c>
      <c r="B11" s="61">
        <v>514</v>
      </c>
      <c r="C11" s="61">
        <f t="shared" si="0"/>
        <v>1.6792446666013265</v>
      </c>
    </row>
    <row r="12" spans="1:3" s="6" customFormat="1" ht="22" customHeight="1" x14ac:dyDescent="0.35">
      <c r="A12" s="17" t="s">
        <v>247</v>
      </c>
      <c r="B12" s="58">
        <v>509</v>
      </c>
      <c r="C12" s="58">
        <f t="shared" si="0"/>
        <v>1.6629096017511189</v>
      </c>
    </row>
    <row r="13" spans="1:3" s="6" customFormat="1" ht="22" customHeight="1" x14ac:dyDescent="0.35">
      <c r="A13" s="16" t="s">
        <v>257</v>
      </c>
      <c r="B13" s="61">
        <v>507</v>
      </c>
      <c r="C13" s="61">
        <f t="shared" si="0"/>
        <v>1.6563755758110359</v>
      </c>
    </row>
    <row r="14" spans="1:3" s="6" customFormat="1" ht="22" customHeight="1" x14ac:dyDescent="0.35">
      <c r="A14" s="17" t="s">
        <v>461</v>
      </c>
      <c r="B14" s="58">
        <v>469</v>
      </c>
      <c r="C14" s="58">
        <f t="shared" si="0"/>
        <v>1.5322290829494594</v>
      </c>
    </row>
    <row r="15" spans="1:3" s="6" customFormat="1" ht="22" customHeight="1" x14ac:dyDescent="0.35">
      <c r="A15" s="16" t="s">
        <v>259</v>
      </c>
      <c r="B15" s="61">
        <v>463</v>
      </c>
      <c r="C15" s="61">
        <f t="shared" si="0"/>
        <v>1.5126270051292103</v>
      </c>
    </row>
    <row r="16" spans="1:3" s="6" customFormat="1" ht="22" customHeight="1" x14ac:dyDescent="0.35">
      <c r="A16" s="17" t="s">
        <v>239</v>
      </c>
      <c r="B16" s="58">
        <v>452</v>
      </c>
      <c r="C16" s="58">
        <f t="shared" si="0"/>
        <v>1.4766898624587541</v>
      </c>
    </row>
    <row r="17" spans="1:3" s="6" customFormat="1" ht="22" customHeight="1" x14ac:dyDescent="0.35">
      <c r="A17" s="16" t="s">
        <v>255</v>
      </c>
      <c r="B17" s="61">
        <v>441</v>
      </c>
      <c r="C17" s="61">
        <f t="shared" si="0"/>
        <v>1.4407527197882974</v>
      </c>
    </row>
    <row r="18" spans="1:3" s="6" customFormat="1" ht="22" customHeight="1" x14ac:dyDescent="0.35">
      <c r="A18" s="17" t="s">
        <v>237</v>
      </c>
      <c r="B18" s="58">
        <v>429</v>
      </c>
      <c r="C18" s="58">
        <f t="shared" si="0"/>
        <v>1.4015485641477996</v>
      </c>
    </row>
    <row r="19" spans="1:3" s="6" customFormat="1" ht="22" customHeight="1" x14ac:dyDescent="0.35">
      <c r="A19" s="16" t="s">
        <v>256</v>
      </c>
      <c r="B19" s="61">
        <v>402</v>
      </c>
      <c r="C19" s="61">
        <f t="shared" si="0"/>
        <v>1.3133392139566795</v>
      </c>
    </row>
    <row r="20" spans="1:3" s="6" customFormat="1" ht="22" customHeight="1" x14ac:dyDescent="0.35">
      <c r="A20" s="17" t="s">
        <v>250</v>
      </c>
      <c r="B20" s="58">
        <v>371</v>
      </c>
      <c r="C20" s="58">
        <f t="shared" si="0"/>
        <v>1.2120618118853932</v>
      </c>
    </row>
    <row r="21" spans="1:3" s="6" customFormat="1" ht="22" customHeight="1" x14ac:dyDescent="0.35">
      <c r="A21" s="16" t="s">
        <v>260</v>
      </c>
      <c r="B21" s="61">
        <v>361</v>
      </c>
      <c r="C21" s="61">
        <f t="shared" si="0"/>
        <v>1.1793916821849781</v>
      </c>
    </row>
    <row r="22" spans="1:3" s="6" customFormat="1" ht="22" customHeight="1" x14ac:dyDescent="0.35">
      <c r="A22" s="17" t="s">
        <v>462</v>
      </c>
      <c r="B22" s="58">
        <v>356</v>
      </c>
      <c r="C22" s="58">
        <f t="shared" si="0"/>
        <v>1.1630566173347707</v>
      </c>
    </row>
    <row r="23" spans="1:3" s="6" customFormat="1" ht="22" customHeight="1" x14ac:dyDescent="0.35">
      <c r="A23" s="16" t="s">
        <v>457</v>
      </c>
      <c r="B23" s="61">
        <v>348</v>
      </c>
      <c r="C23" s="61">
        <f t="shared" si="0"/>
        <v>1.1369205135744389</v>
      </c>
    </row>
    <row r="24" spans="1:3" s="6" customFormat="1" ht="22" customHeight="1" thickBot="1" x14ac:dyDescent="0.4">
      <c r="A24" s="17" t="s">
        <v>463</v>
      </c>
      <c r="B24" s="58">
        <v>341</v>
      </c>
      <c r="C24" s="58">
        <f t="shared" si="0"/>
        <v>1.1140514227841485</v>
      </c>
    </row>
    <row r="25" spans="1:3" s="6" customFormat="1" ht="22" customHeight="1" x14ac:dyDescent="0.35">
      <c r="A25" s="137" t="s">
        <v>91</v>
      </c>
      <c r="B25" s="89">
        <f>SUM(B5:B24)</f>
        <v>10599</v>
      </c>
      <c r="C25" s="89">
        <f t="shared" si="0"/>
        <v>34.627070469469764</v>
      </c>
    </row>
    <row r="26" spans="1:3" s="6" customFormat="1" ht="22" customHeight="1" thickBot="1" x14ac:dyDescent="0.4">
      <c r="A26" s="28" t="s">
        <v>222</v>
      </c>
      <c r="B26" s="94">
        <v>30609</v>
      </c>
      <c r="C26" s="94">
        <f t="shared" si="0"/>
        <v>100</v>
      </c>
    </row>
    <row r="28" spans="1:3" ht="15.5" x14ac:dyDescent="0.35">
      <c r="A28" s="163" t="s">
        <v>464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2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307</v>
      </c>
    </row>
    <row r="3" spans="1:7" ht="16" thickBot="1" x14ac:dyDescent="0.45">
      <c r="A3" s="4" t="s">
        <v>267</v>
      </c>
    </row>
    <row r="4" spans="1:7" s="6" customFormat="1" ht="22" customHeight="1" thickBot="1" x14ac:dyDescent="0.4">
      <c r="A4" s="15" t="s">
        <v>18</v>
      </c>
      <c r="B4" s="175" t="s">
        <v>95</v>
      </c>
      <c r="C4" s="177"/>
      <c r="D4" s="175" t="s">
        <v>96</v>
      </c>
      <c r="E4" s="177"/>
      <c r="F4" s="175" t="s">
        <v>97</v>
      </c>
      <c r="G4" s="176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400</v>
      </c>
      <c r="B6" s="147">
        <v>61.003717472118957</v>
      </c>
      <c r="C6" s="147">
        <v>63.500347947112033</v>
      </c>
      <c r="D6" s="147">
        <v>18556.234003656307</v>
      </c>
      <c r="E6" s="147">
        <v>40705.799452054795</v>
      </c>
      <c r="F6" s="147">
        <v>652</v>
      </c>
      <c r="G6" s="147">
        <v>1037</v>
      </c>
    </row>
    <row r="7" spans="1:7" s="6" customFormat="1" ht="22" customHeight="1" x14ac:dyDescent="0.35">
      <c r="A7" s="96" t="s">
        <v>401</v>
      </c>
      <c r="B7" s="162">
        <v>57.499999999999993</v>
      </c>
      <c r="C7" s="162">
        <v>58.397534668721107</v>
      </c>
      <c r="D7" s="162">
        <v>13916.565217391304</v>
      </c>
      <c r="E7" s="162">
        <v>26329.834432717678</v>
      </c>
      <c r="F7" s="162">
        <v>600</v>
      </c>
      <c r="G7" s="162">
        <v>760.5</v>
      </c>
    </row>
    <row r="8" spans="1:7" s="6" customFormat="1" ht="22" customHeight="1" x14ac:dyDescent="0.35">
      <c r="A8" s="16" t="s">
        <v>402</v>
      </c>
      <c r="B8" s="147">
        <v>61.661585365853654</v>
      </c>
      <c r="C8" s="147">
        <v>62.671394799054369</v>
      </c>
      <c r="D8" s="147">
        <v>32432.447878038733</v>
      </c>
      <c r="E8" s="147">
        <v>53429.588834402115</v>
      </c>
      <c r="F8" s="147">
        <v>723</v>
      </c>
      <c r="G8" s="147">
        <v>972</v>
      </c>
    </row>
    <row r="9" spans="1:7" s="6" customFormat="1" ht="22" customHeight="1" x14ac:dyDescent="0.35">
      <c r="A9" s="96" t="s">
        <v>403</v>
      </c>
      <c r="B9" s="162">
        <v>66.32459141011023</v>
      </c>
      <c r="C9" s="162">
        <v>67.743067743067741</v>
      </c>
      <c r="D9" s="162">
        <v>28118.55959885387</v>
      </c>
      <c r="E9" s="162">
        <v>63430.897150259065</v>
      </c>
      <c r="F9" s="162">
        <v>822</v>
      </c>
      <c r="G9" s="162">
        <v>1245</v>
      </c>
    </row>
    <row r="10" spans="1:7" s="6" customFormat="1" ht="22" customHeight="1" x14ac:dyDescent="0.35">
      <c r="A10" s="16" t="s">
        <v>404</v>
      </c>
      <c r="B10" s="147">
        <v>57.236510337871913</v>
      </c>
      <c r="C10" s="147">
        <v>56.1886968706212</v>
      </c>
      <c r="D10" s="147">
        <v>11145.513656387666</v>
      </c>
      <c r="E10" s="147">
        <v>41667.605985037408</v>
      </c>
      <c r="F10" s="147">
        <v>685</v>
      </c>
      <c r="G10" s="147">
        <v>765</v>
      </c>
    </row>
    <row r="11" spans="1:7" s="6" customFormat="1" ht="22" customHeight="1" x14ac:dyDescent="0.35">
      <c r="A11" s="96" t="s">
        <v>405</v>
      </c>
      <c r="B11" s="162">
        <v>52.893518518518526</v>
      </c>
      <c r="C11" s="162">
        <v>54.551161330822353</v>
      </c>
      <c r="D11" s="162">
        <v>15577.397811816192</v>
      </c>
      <c r="E11" s="162">
        <v>44696.948216340621</v>
      </c>
      <c r="F11" s="162">
        <v>609</v>
      </c>
      <c r="G11" s="162">
        <v>700</v>
      </c>
    </row>
    <row r="12" spans="1:7" s="6" customFormat="1" ht="22" customHeight="1" x14ac:dyDescent="0.35">
      <c r="A12" s="16" t="s">
        <v>406</v>
      </c>
      <c r="B12" s="147">
        <v>69.821673525377221</v>
      </c>
      <c r="C12" s="147">
        <v>68.124474348191754</v>
      </c>
      <c r="D12" s="147">
        <v>52858.277996070727</v>
      </c>
      <c r="E12" s="147">
        <v>89756.716975308649</v>
      </c>
      <c r="F12" s="147">
        <v>952.5</v>
      </c>
      <c r="G12" s="147">
        <v>1627.5</v>
      </c>
    </row>
    <row r="13" spans="1:7" s="6" customFormat="1" ht="22" customHeight="1" thickBot="1" x14ac:dyDescent="0.4">
      <c r="A13" s="96" t="s">
        <v>407</v>
      </c>
      <c r="B13" s="162">
        <v>66.564988313591883</v>
      </c>
      <c r="C13" s="162">
        <v>67.405063291139243</v>
      </c>
      <c r="D13" s="162">
        <v>32816.110694518837</v>
      </c>
      <c r="E13" s="162">
        <v>57660.337966394858</v>
      </c>
      <c r="F13" s="162">
        <v>1046</v>
      </c>
      <c r="G13" s="162">
        <v>1521</v>
      </c>
    </row>
    <row r="14" spans="1:7" s="6" customFormat="1" ht="22" customHeight="1" x14ac:dyDescent="0.35">
      <c r="A14" s="27" t="s">
        <v>21</v>
      </c>
      <c r="B14" s="89">
        <v>64.173715288860521</v>
      </c>
      <c r="C14" s="89">
        <v>64.768056371109807</v>
      </c>
      <c r="D14" s="89">
        <v>30680.021231620503</v>
      </c>
      <c r="E14" s="89">
        <v>57164.025506195227</v>
      </c>
      <c r="F14" s="89">
        <v>885</v>
      </c>
      <c r="G14" s="90">
        <v>1249</v>
      </c>
    </row>
    <row r="15" spans="1:7" s="6" customFormat="1" ht="22" customHeight="1" thickBot="1" x14ac:dyDescent="0.4">
      <c r="A15" s="91" t="s">
        <v>22</v>
      </c>
      <c r="B15" s="92">
        <v>61.56028271749561</v>
      </c>
      <c r="C15" s="92">
        <v>63.596257035119386</v>
      </c>
      <c r="D15" s="92">
        <v>44293.657051489179</v>
      </c>
      <c r="E15" s="92">
        <v>93823.434714490882</v>
      </c>
      <c r="F15" s="92">
        <v>1417</v>
      </c>
      <c r="G15" s="93">
        <v>2137</v>
      </c>
    </row>
    <row r="16" spans="1:7" ht="15.5" x14ac:dyDescent="0.4">
      <c r="A16" s="4"/>
    </row>
    <row r="17" spans="1:1" x14ac:dyDescent="0.35">
      <c r="A17" s="2" t="s">
        <v>308</v>
      </c>
    </row>
    <row r="18" spans="1:1" x14ac:dyDescent="0.35">
      <c r="A18" s="2"/>
    </row>
    <row r="19" spans="1:1" x14ac:dyDescent="0.35">
      <c r="A19" s="2" t="s">
        <v>94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309</v>
      </c>
      <c r="G2" s="7"/>
      <c r="N2" s="3" t="s">
        <v>312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5" t="s">
        <v>90</v>
      </c>
      <c r="C4" s="177"/>
      <c r="D4" s="175" t="s">
        <v>102</v>
      </c>
      <c r="E4" s="176"/>
      <c r="N4" s="9"/>
      <c r="O4" s="175" t="s">
        <v>90</v>
      </c>
      <c r="P4" s="177"/>
      <c r="Q4" s="175" t="s">
        <v>102</v>
      </c>
      <c r="R4" s="176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15</v>
      </c>
      <c r="C6" s="36">
        <v>1</v>
      </c>
      <c r="D6" s="164" t="s">
        <v>466</v>
      </c>
      <c r="E6" s="164" t="s">
        <v>465</v>
      </c>
      <c r="N6" s="46" t="s">
        <v>99</v>
      </c>
      <c r="O6" s="36">
        <v>13</v>
      </c>
      <c r="P6" s="36">
        <v>2</v>
      </c>
      <c r="Q6" s="164" t="s">
        <v>476</v>
      </c>
      <c r="R6" s="164" t="s">
        <v>475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383</v>
      </c>
      <c r="E7" s="140" t="s">
        <v>384</v>
      </c>
      <c r="F7" s="139"/>
      <c r="N7" s="48" t="s">
        <v>22</v>
      </c>
      <c r="O7" s="62">
        <v>18</v>
      </c>
      <c r="P7" s="62">
        <v>2</v>
      </c>
      <c r="Q7" s="62" t="s">
        <v>389</v>
      </c>
      <c r="R7" s="141" t="s">
        <v>384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310</v>
      </c>
      <c r="H12" s="7"/>
      <c r="I12" s="7"/>
      <c r="J12" s="7"/>
      <c r="N12" s="3" t="s">
        <v>313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5" t="s">
        <v>90</v>
      </c>
      <c r="C14" s="177"/>
      <c r="D14" s="175" t="s">
        <v>102</v>
      </c>
      <c r="E14" s="176"/>
      <c r="N14" s="9"/>
      <c r="O14" s="175" t="s">
        <v>90</v>
      </c>
      <c r="P14" s="177"/>
      <c r="Q14" s="175" t="s">
        <v>102</v>
      </c>
      <c r="R14" s="176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19</v>
      </c>
      <c r="C16" s="36">
        <v>8</v>
      </c>
      <c r="D16" s="164" t="s">
        <v>468</v>
      </c>
      <c r="E16" s="164" t="s">
        <v>467</v>
      </c>
      <c r="N16" s="46" t="s">
        <v>99</v>
      </c>
      <c r="O16" s="36">
        <v>18</v>
      </c>
      <c r="P16" s="36">
        <v>9</v>
      </c>
      <c r="Q16" s="164" t="s">
        <v>478</v>
      </c>
      <c r="R16" s="164" t="s">
        <v>477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385</v>
      </c>
      <c r="E17" s="63" t="s">
        <v>386</v>
      </c>
      <c r="N17" s="48" t="s">
        <v>22</v>
      </c>
      <c r="O17" s="62">
        <v>31</v>
      </c>
      <c r="P17" s="62">
        <v>17</v>
      </c>
      <c r="Q17" s="62" t="s">
        <v>390</v>
      </c>
      <c r="R17" s="63" t="s">
        <v>386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311</v>
      </c>
      <c r="N22" s="3" t="s">
        <v>314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5" t="s">
        <v>90</v>
      </c>
      <c r="C24" s="177"/>
      <c r="D24" s="175" t="s">
        <v>102</v>
      </c>
      <c r="E24" s="176"/>
      <c r="H24" s="26"/>
      <c r="I24" s="26"/>
      <c r="J24" s="26"/>
      <c r="K24" s="26"/>
      <c r="N24" s="9"/>
      <c r="O24" s="175" t="s">
        <v>90</v>
      </c>
      <c r="P24" s="177"/>
      <c r="Q24" s="175" t="s">
        <v>102</v>
      </c>
      <c r="R24" s="176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8</v>
      </c>
      <c r="C26" s="36">
        <v>5</v>
      </c>
      <c r="D26" s="164" t="s">
        <v>470</v>
      </c>
      <c r="E26" s="164" t="s">
        <v>469</v>
      </c>
      <c r="N26" s="46" t="s">
        <v>99</v>
      </c>
      <c r="O26" s="36">
        <v>6</v>
      </c>
      <c r="P26" s="36">
        <v>4</v>
      </c>
      <c r="Q26" s="164" t="s">
        <v>480</v>
      </c>
      <c r="R26" s="164" t="s">
        <v>479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0" t="s">
        <v>387</v>
      </c>
      <c r="E27" s="141" t="s">
        <v>388</v>
      </c>
      <c r="N27" s="48" t="s">
        <v>22</v>
      </c>
      <c r="O27" s="62">
        <v>10</v>
      </c>
      <c r="P27" s="62">
        <v>9</v>
      </c>
      <c r="Q27" s="140" t="s">
        <v>388</v>
      </c>
      <c r="R27" s="141" t="s">
        <v>388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321</v>
      </c>
      <c r="N32" s="6" t="s">
        <v>322</v>
      </c>
    </row>
  </sheetData>
  <mergeCells count="12">
    <mergeCell ref="B4:C4"/>
    <mergeCell ref="D4:E4"/>
    <mergeCell ref="B14:C14"/>
    <mergeCell ref="D14:E14"/>
    <mergeCell ref="B24:C24"/>
    <mergeCell ref="D24:E24"/>
    <mergeCell ref="O4:P4"/>
    <mergeCell ref="Q4:R4"/>
    <mergeCell ref="O14:P14"/>
    <mergeCell ref="Q14:R14"/>
    <mergeCell ref="O24:P24"/>
    <mergeCell ref="Q24:R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topLeftCell="A10" workbookViewId="0">
      <selection activeCell="A10" sqref="A10"/>
    </sheetView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323</v>
      </c>
      <c r="G2" s="7"/>
      <c r="H2" s="7"/>
      <c r="I2" s="7"/>
      <c r="J2" s="3" t="s">
        <v>325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5" t="s">
        <v>90</v>
      </c>
      <c r="C4" s="177"/>
      <c r="D4" s="175" t="s">
        <v>102</v>
      </c>
      <c r="E4" s="176"/>
      <c r="G4" s="26"/>
      <c r="H4" s="26"/>
      <c r="I4" s="26"/>
      <c r="J4" s="9"/>
      <c r="K4" s="175" t="s">
        <v>90</v>
      </c>
      <c r="L4" s="177"/>
      <c r="M4" s="175" t="s">
        <v>102</v>
      </c>
      <c r="N4" s="176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8.1999999999999993</v>
      </c>
      <c r="C6" s="50">
        <v>0.3</v>
      </c>
      <c r="D6" s="164" t="s">
        <v>472</v>
      </c>
      <c r="E6" s="164" t="s">
        <v>471</v>
      </c>
      <c r="G6" s="26"/>
      <c r="H6" s="26"/>
      <c r="I6" s="26"/>
      <c r="J6" s="46" t="s">
        <v>99</v>
      </c>
      <c r="K6" s="95">
        <v>7.1</v>
      </c>
      <c r="L6" s="50">
        <v>0.9</v>
      </c>
      <c r="M6" s="164" t="s">
        <v>482</v>
      </c>
      <c r="N6" s="164" t="s">
        <v>481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397</v>
      </c>
      <c r="E7" s="63" t="s">
        <v>398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393</v>
      </c>
      <c r="N7" s="63" t="s">
        <v>394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324</v>
      </c>
      <c r="G12" s="7"/>
      <c r="H12" s="7"/>
      <c r="I12" s="7"/>
      <c r="J12" s="3" t="s">
        <v>328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5" t="s">
        <v>90</v>
      </c>
      <c r="C14" s="177"/>
      <c r="D14" s="175" t="s">
        <v>102</v>
      </c>
      <c r="E14" s="176"/>
      <c r="J14" s="9"/>
      <c r="K14" s="175" t="s">
        <v>90</v>
      </c>
      <c r="L14" s="177"/>
      <c r="M14" s="175" t="s">
        <v>102</v>
      </c>
      <c r="N14" s="176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2.1</v>
      </c>
      <c r="C16" s="50">
        <v>3.1</v>
      </c>
      <c r="D16" s="164" t="s">
        <v>474</v>
      </c>
      <c r="E16" s="164" t="s">
        <v>473</v>
      </c>
      <c r="J16" s="46" t="s">
        <v>99</v>
      </c>
      <c r="K16" s="50">
        <v>2.5</v>
      </c>
      <c r="L16" s="50">
        <v>3.7</v>
      </c>
      <c r="M16" s="164" t="s">
        <v>484</v>
      </c>
      <c r="N16" s="164" t="s">
        <v>483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395</v>
      </c>
      <c r="E17" s="63" t="s">
        <v>396</v>
      </c>
      <c r="J17" s="48" t="s">
        <v>22</v>
      </c>
      <c r="K17" s="51">
        <v>2.1</v>
      </c>
      <c r="L17" s="51">
        <v>3.5</v>
      </c>
      <c r="M17" s="62" t="s">
        <v>391</v>
      </c>
      <c r="N17" s="63" t="s">
        <v>392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321</v>
      </c>
      <c r="J22" s="6" t="s">
        <v>322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331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5" t="s">
        <v>399</v>
      </c>
      <c r="C4" s="176"/>
      <c r="D4" s="176"/>
      <c r="E4" s="176"/>
      <c r="F4" s="175" t="s">
        <v>22</v>
      </c>
      <c r="G4" s="176"/>
      <c r="H4" s="176"/>
      <c r="I4" s="176"/>
    </row>
    <row r="5" spans="1:9" s="6" customFormat="1" ht="44.15" customHeight="1" thickBot="1" x14ac:dyDescent="0.4">
      <c r="A5" s="13"/>
      <c r="B5" s="175" t="s">
        <v>76</v>
      </c>
      <c r="C5" s="176"/>
      <c r="D5" s="178" t="s">
        <v>108</v>
      </c>
      <c r="E5" s="179"/>
      <c r="F5" s="175" t="s">
        <v>76</v>
      </c>
      <c r="G5" s="176"/>
      <c r="H5" s="178" t="s">
        <v>108</v>
      </c>
      <c r="I5" s="180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210</v>
      </c>
      <c r="C7" s="36">
        <v>279</v>
      </c>
      <c r="D7" s="36">
        <v>23.345018812194301</v>
      </c>
      <c r="E7" s="36">
        <v>31.015524993343899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186</v>
      </c>
      <c r="C8" s="58">
        <v>183</v>
      </c>
      <c r="D8" s="58">
        <v>20.677016662229299</v>
      </c>
      <c r="E8" s="58">
        <v>20.343516393483601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24</v>
      </c>
      <c r="C9" s="58">
        <v>96</v>
      </c>
      <c r="D9" s="58">
        <v>2.6680021499650701</v>
      </c>
      <c r="E9" s="58">
        <v>10.6720085998603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2187</v>
      </c>
      <c r="C10" s="36">
        <v>2346</v>
      </c>
      <c r="D10" s="36">
        <v>243.12169591556699</v>
      </c>
      <c r="E10" s="36">
        <v>260.79721015908501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1132</v>
      </c>
      <c r="C11" s="58">
        <v>268</v>
      </c>
      <c r="D11" s="58">
        <v>125.840768073352</v>
      </c>
      <c r="E11" s="58">
        <v>29.792690674609901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224</v>
      </c>
      <c r="C12" s="58">
        <v>159</v>
      </c>
      <c r="D12" s="58">
        <v>24.901353399673901</v>
      </c>
      <c r="E12" s="58">
        <v>17.675514243518599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497</v>
      </c>
      <c r="C13" s="58">
        <v>825</v>
      </c>
      <c r="D13" s="58">
        <v>55.249877855526599</v>
      </c>
      <c r="E13" s="58">
        <v>91.712573905049098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334</v>
      </c>
      <c r="C14" s="62">
        <v>1094</v>
      </c>
      <c r="D14" s="62">
        <v>37.129696587013797</v>
      </c>
      <c r="E14" s="62">
        <v>121.616431335908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3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268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400</v>
      </c>
      <c r="B5" s="21">
        <v>25.8</v>
      </c>
      <c r="C5" s="22">
        <v>19.88</v>
      </c>
    </row>
    <row r="6" spans="1:3" s="6" customFormat="1" ht="22" customHeight="1" x14ac:dyDescent="0.35">
      <c r="A6" s="96" t="s">
        <v>401</v>
      </c>
      <c r="B6" s="142">
        <v>31.63</v>
      </c>
      <c r="C6" s="143">
        <v>24.31</v>
      </c>
    </row>
    <row r="7" spans="1:3" s="6" customFormat="1" ht="22" customHeight="1" x14ac:dyDescent="0.35">
      <c r="A7" s="16" t="s">
        <v>402</v>
      </c>
      <c r="B7" s="21">
        <v>22.41</v>
      </c>
      <c r="C7" s="22">
        <v>16.739999999999998</v>
      </c>
    </row>
    <row r="8" spans="1:3" s="6" customFormat="1" ht="22" customHeight="1" x14ac:dyDescent="0.35">
      <c r="A8" s="96" t="s">
        <v>403</v>
      </c>
      <c r="B8" s="142">
        <v>25.16</v>
      </c>
      <c r="C8" s="143">
        <v>15.09</v>
      </c>
    </row>
    <row r="9" spans="1:3" s="6" customFormat="1" ht="22" customHeight="1" x14ac:dyDescent="0.35">
      <c r="A9" s="16" t="s">
        <v>404</v>
      </c>
      <c r="B9" s="21">
        <v>35.29</v>
      </c>
      <c r="C9" s="22">
        <v>19.149999999999999</v>
      </c>
    </row>
    <row r="10" spans="1:3" s="6" customFormat="1" ht="22" customHeight="1" x14ac:dyDescent="0.35">
      <c r="A10" s="96" t="s">
        <v>405</v>
      </c>
      <c r="B10" s="142">
        <v>28.31</v>
      </c>
      <c r="C10" s="143">
        <v>20.73</v>
      </c>
    </row>
    <row r="11" spans="1:3" s="6" customFormat="1" ht="22" customHeight="1" x14ac:dyDescent="0.35">
      <c r="A11" s="16" t="s">
        <v>406</v>
      </c>
      <c r="B11" s="21">
        <v>19.010000000000002</v>
      </c>
      <c r="C11" s="22">
        <v>12.27</v>
      </c>
    </row>
    <row r="12" spans="1:3" s="6" customFormat="1" ht="22" customHeight="1" thickBot="1" x14ac:dyDescent="0.4">
      <c r="A12" s="96" t="s">
        <v>407</v>
      </c>
      <c r="B12" s="142">
        <v>29.39</v>
      </c>
      <c r="C12" s="143">
        <v>19.760000000000002</v>
      </c>
    </row>
    <row r="13" spans="1:3" s="6" customFormat="1" ht="22" customHeight="1" x14ac:dyDescent="0.35">
      <c r="A13" s="137" t="s">
        <v>21</v>
      </c>
      <c r="B13" s="144">
        <v>27.45</v>
      </c>
      <c r="C13" s="145">
        <v>18.54</v>
      </c>
    </row>
    <row r="14" spans="1:3" s="6" customFormat="1" ht="22" customHeight="1" thickBot="1" x14ac:dyDescent="0.4">
      <c r="A14" s="28" t="s">
        <v>22</v>
      </c>
      <c r="B14" s="146">
        <v>26.35</v>
      </c>
      <c r="C14" s="29">
        <v>17.78</v>
      </c>
    </row>
    <row r="16" spans="1:3" x14ac:dyDescent="0.35">
      <c r="A16" s="2" t="s">
        <v>25</v>
      </c>
      <c r="B16" s="2"/>
      <c r="C16" s="2"/>
    </row>
    <row r="17" spans="1:3" s="1" customFormat="1" x14ac:dyDescent="0.35">
      <c r="A17" s="2" t="s">
        <v>26</v>
      </c>
      <c r="B17" s="2"/>
      <c r="C17" s="2"/>
    </row>
    <row r="18" spans="1:3" s="1" customFormat="1" x14ac:dyDescent="0.35">
      <c r="A18" s="2"/>
      <c r="B18" s="2"/>
      <c r="C18" s="2"/>
    </row>
    <row r="19" spans="1:3" ht="15" customHeight="1" x14ac:dyDescent="0.35">
      <c r="A19" s="2" t="s">
        <v>27</v>
      </c>
      <c r="B19" s="2"/>
      <c r="C19" s="2"/>
    </row>
    <row r="20" spans="1:3" s="1" customFormat="1" ht="15" customHeight="1" x14ac:dyDescent="0.35">
      <c r="A20" s="2" t="s">
        <v>28</v>
      </c>
      <c r="B20" s="2"/>
      <c r="C20" s="2"/>
    </row>
    <row r="21" spans="1:3" x14ac:dyDescent="0.35">
      <c r="A21" s="1"/>
      <c r="B21" s="1"/>
      <c r="C21" s="1"/>
    </row>
    <row r="22" spans="1:3" ht="15.5" x14ac:dyDescent="0.35">
      <c r="A22" s="5" t="s">
        <v>23</v>
      </c>
      <c r="B22" s="1"/>
      <c r="C22" s="1"/>
    </row>
    <row r="23" spans="1:3" x14ac:dyDescent="0.35">
      <c r="A23" s="6" t="s">
        <v>24</v>
      </c>
      <c r="B23" s="1"/>
      <c r="C23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332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5" t="s">
        <v>399</v>
      </c>
      <c r="C4" s="176"/>
      <c r="D4" s="176"/>
      <c r="E4" s="176"/>
      <c r="F4" s="175" t="s">
        <v>22</v>
      </c>
      <c r="G4" s="176"/>
      <c r="H4" s="176"/>
      <c r="I4" s="176"/>
    </row>
    <row r="5" spans="1:18" s="6" customFormat="1" ht="44.15" customHeight="1" thickBot="1" x14ac:dyDescent="0.4">
      <c r="A5" s="13"/>
      <c r="B5" s="175" t="s">
        <v>76</v>
      </c>
      <c r="C5" s="176"/>
      <c r="D5" s="178" t="s">
        <v>108</v>
      </c>
      <c r="E5" s="179"/>
      <c r="F5" s="175" t="s">
        <v>76</v>
      </c>
      <c r="G5" s="176"/>
      <c r="H5" s="178" t="s">
        <v>108</v>
      </c>
      <c r="I5" s="180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88</v>
      </c>
      <c r="C7" s="36" t="s">
        <v>131</v>
      </c>
      <c r="D7" s="36">
        <v>9.7826745498719099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232</v>
      </c>
      <c r="C9" s="58">
        <v>337</v>
      </c>
      <c r="D9" s="58">
        <v>25.7906874496623</v>
      </c>
      <c r="E9" s="58">
        <v>37.463196855759499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1449</v>
      </c>
      <c r="C10" s="58">
        <v>1512</v>
      </c>
      <c r="D10" s="58">
        <v>161.08062980414101</v>
      </c>
      <c r="E10" s="58">
        <v>168.08413544779901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588</v>
      </c>
      <c r="C11" s="58">
        <v>95</v>
      </c>
      <c r="D11" s="58">
        <v>65.3660526741441</v>
      </c>
      <c r="E11" s="58">
        <v>10.5608418436117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177</v>
      </c>
      <c r="C12" s="58">
        <v>122</v>
      </c>
      <c r="D12" s="58">
        <v>19.676515855992399</v>
      </c>
      <c r="E12" s="58">
        <v>13.5623442623224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390</v>
      </c>
      <c r="C13" s="58">
        <v>615</v>
      </c>
      <c r="D13" s="58">
        <v>43.355034936932299</v>
      </c>
      <c r="E13" s="58">
        <v>68.367555092854801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294</v>
      </c>
      <c r="C14" s="58">
        <v>680</v>
      </c>
      <c r="D14" s="58">
        <v>32.6830263370721</v>
      </c>
      <c r="E14" s="58">
        <v>75.593394249010203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300</v>
      </c>
      <c r="C16" s="58">
        <v>228</v>
      </c>
      <c r="D16" s="58">
        <v>33.350026874563298</v>
      </c>
      <c r="E16" s="58">
        <v>25.346020424668101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2370</v>
      </c>
      <c r="C17" s="58">
        <v>1417</v>
      </c>
      <c r="D17" s="58">
        <v>263.46521230905</v>
      </c>
      <c r="E17" s="58">
        <v>157.52329360418699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575</v>
      </c>
      <c r="C18" s="58">
        <v>141</v>
      </c>
      <c r="D18" s="58">
        <v>63.920884842912997</v>
      </c>
      <c r="E18" s="58">
        <v>15.6745126310448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143</v>
      </c>
      <c r="C19" s="58">
        <v>63</v>
      </c>
      <c r="D19" s="58">
        <v>15.896846143541801</v>
      </c>
      <c r="E19" s="58">
        <v>7.0035056436582996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617</v>
      </c>
      <c r="C20" s="58">
        <v>400</v>
      </c>
      <c r="D20" s="58">
        <v>68.589888605351902</v>
      </c>
      <c r="E20" s="58">
        <v>44.466702499417799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1035</v>
      </c>
      <c r="C21" s="58">
        <v>813</v>
      </c>
      <c r="D21" s="58">
        <v>115.057592717243</v>
      </c>
      <c r="E21" s="58">
        <v>90.378572830066602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51</v>
      </c>
      <c r="C23" s="58">
        <v>22</v>
      </c>
      <c r="D23" s="58">
        <v>5.6695045686757704</v>
      </c>
      <c r="E23" s="58">
        <v>2.4456686374679801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69</v>
      </c>
      <c r="C24" s="62">
        <v>18</v>
      </c>
      <c r="D24" s="62">
        <v>7.6705061811495598</v>
      </c>
      <c r="E24" s="62">
        <v>2.0010016124738002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topLeftCell="A25" zoomScaleNormal="100" workbookViewId="0">
      <selection activeCell="A25" sqref="A25"/>
    </sheetView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333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5" t="s">
        <v>76</v>
      </c>
      <c r="C4" s="176"/>
      <c r="D4" s="178" t="s">
        <v>108</v>
      </c>
      <c r="E4" s="180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399</v>
      </c>
      <c r="B6" s="36">
        <v>446</v>
      </c>
      <c r="C6" s="36">
        <v>17</v>
      </c>
      <c r="D6" s="36">
        <v>49.580373286850801</v>
      </c>
      <c r="E6" s="36">
        <v>1.88983485622525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334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5" t="s">
        <v>76</v>
      </c>
      <c r="C16" s="176"/>
      <c r="D16" s="178" t="s">
        <v>108</v>
      </c>
      <c r="E16" s="180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399</v>
      </c>
      <c r="B18" s="36">
        <v>435</v>
      </c>
      <c r="C18" s="36">
        <v>26</v>
      </c>
      <c r="D18" s="36">
        <v>48.357538968116799</v>
      </c>
      <c r="E18" s="36">
        <v>2.8903356624621499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335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5" t="s">
        <v>399</v>
      </c>
      <c r="C28" s="176"/>
      <c r="D28" s="176"/>
      <c r="E28" s="184"/>
      <c r="F28" s="175" t="s">
        <v>22</v>
      </c>
      <c r="G28" s="176"/>
      <c r="H28" s="176" t="s">
        <v>22</v>
      </c>
      <c r="I28" s="184"/>
      <c r="J28" s="6"/>
      <c r="K28" s="6"/>
      <c r="L28" s="6"/>
    </row>
    <row r="29" spans="1:16" ht="44.15" customHeight="1" thickBot="1" x14ac:dyDescent="0.4">
      <c r="A29" s="45"/>
      <c r="B29" s="175" t="s">
        <v>76</v>
      </c>
      <c r="C29" s="183"/>
      <c r="D29" s="178" t="s">
        <v>108</v>
      </c>
      <c r="E29" s="179"/>
      <c r="F29" s="175" t="s">
        <v>76</v>
      </c>
      <c r="G29" s="183"/>
      <c r="H29" s="178" t="s">
        <v>108</v>
      </c>
      <c r="I29" s="180"/>
      <c r="J29" s="6"/>
      <c r="K29" s="6"/>
      <c r="L29" s="6"/>
      <c r="M29" s="6"/>
    </row>
    <row r="30" spans="1:16" ht="22" customHeight="1" x14ac:dyDescent="0.35">
      <c r="A30" s="46" t="s">
        <v>134</v>
      </c>
      <c r="B30" s="181">
        <v>66</v>
      </c>
      <c r="C30" s="182"/>
      <c r="D30" s="181">
        <v>7</v>
      </c>
      <c r="E30" s="182"/>
      <c r="F30" s="181">
        <v>1886</v>
      </c>
      <c r="G30" s="182"/>
      <c r="H30" s="181">
        <v>18.107794085193699</v>
      </c>
      <c r="I30" s="188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5">
        <v>29</v>
      </c>
      <c r="C31" s="186"/>
      <c r="D31" s="185">
        <v>3</v>
      </c>
      <c r="E31" s="186"/>
      <c r="F31" s="185">
        <v>234</v>
      </c>
      <c r="G31" s="186"/>
      <c r="H31" s="185">
        <v>2.2466722247801298</v>
      </c>
      <c r="I31" s="187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  <mergeCell ref="B4:C4"/>
    <mergeCell ref="D4:E4"/>
    <mergeCell ref="D30:E30"/>
    <mergeCell ref="B16:C16"/>
    <mergeCell ref="D16:E16"/>
    <mergeCell ref="B30:C30"/>
    <mergeCell ref="B29:C29"/>
    <mergeCell ref="D29:E29"/>
    <mergeCell ref="B28:E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336</v>
      </c>
      <c r="B2" s="7"/>
      <c r="C2" s="7"/>
      <c r="L2" s="3" t="s">
        <v>341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5" t="s">
        <v>399</v>
      </c>
      <c r="C4" s="176"/>
      <c r="D4" s="176"/>
      <c r="E4" s="176"/>
      <c r="F4" s="175" t="s">
        <v>22</v>
      </c>
      <c r="G4" s="176"/>
      <c r="H4" s="176"/>
      <c r="I4" s="176"/>
      <c r="J4" s="26"/>
      <c r="L4" s="15"/>
      <c r="M4" s="175" t="s">
        <v>399</v>
      </c>
      <c r="N4" s="176"/>
      <c r="O4" s="176"/>
      <c r="P4" s="176"/>
      <c r="Q4" s="175" t="s">
        <v>22</v>
      </c>
      <c r="R4" s="176"/>
      <c r="S4" s="176"/>
      <c r="T4" s="176"/>
    </row>
    <row r="5" spans="1:21" s="6" customFormat="1" ht="22" customHeight="1" thickBot="1" x14ac:dyDescent="0.4">
      <c r="A5" s="45"/>
      <c r="B5" s="175" t="s">
        <v>76</v>
      </c>
      <c r="C5" s="176"/>
      <c r="D5" s="178" t="s">
        <v>77</v>
      </c>
      <c r="E5" s="179"/>
      <c r="F5" s="175" t="s">
        <v>76</v>
      </c>
      <c r="G5" s="176"/>
      <c r="H5" s="178" t="s">
        <v>77</v>
      </c>
      <c r="I5" s="180"/>
      <c r="L5" s="45"/>
      <c r="M5" s="175" t="s">
        <v>76</v>
      </c>
      <c r="N5" s="176"/>
      <c r="O5" s="178" t="s">
        <v>77</v>
      </c>
      <c r="P5" s="179"/>
      <c r="Q5" s="175" t="s">
        <v>76</v>
      </c>
      <c r="R5" s="176"/>
      <c r="S5" s="178" t="s">
        <v>77</v>
      </c>
      <c r="T5" s="180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128</v>
      </c>
      <c r="C7" s="78">
        <v>789</v>
      </c>
      <c r="D7" s="78">
        <f>B7/(B7+C7)*100</f>
        <v>13.958560523446021</v>
      </c>
      <c r="E7" s="78">
        <f>C7/(B7+C7)*100</f>
        <v>86.04143947655399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109</v>
      </c>
      <c r="N7" s="78">
        <v>816</v>
      </c>
      <c r="O7" s="78">
        <f>M7/(M7+N7)*100</f>
        <v>11.783783783783784</v>
      </c>
      <c r="P7" s="78">
        <f>N7/(M7+N7)*100</f>
        <v>88.21621621621621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8"/>
    </row>
    <row r="8" spans="1:21" s="6" customFormat="1" ht="22" customHeight="1" x14ac:dyDescent="0.35">
      <c r="A8" s="96" t="s">
        <v>223</v>
      </c>
      <c r="B8" s="79">
        <v>74</v>
      </c>
      <c r="C8" s="79">
        <v>382</v>
      </c>
      <c r="D8" s="79">
        <f t="shared" ref="D8:D19" si="0">B8/(B8+C8)*100</f>
        <v>16.228070175438596</v>
      </c>
      <c r="E8" s="79">
        <f t="shared" ref="E8:E19" si="1">C8/(B8+C8)*100</f>
        <v>83.771929824561411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67</v>
      </c>
      <c r="N8" s="79">
        <v>389</v>
      </c>
      <c r="O8" s="79">
        <f t="shared" ref="O8:O19" si="4">M8/(M8+N8)*100</f>
        <v>14.692982456140353</v>
      </c>
      <c r="P8" s="79">
        <f t="shared" ref="P8:P19" si="5">N8/(M8+N8)*100</f>
        <v>85.307017543859658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8"/>
    </row>
    <row r="9" spans="1:21" s="6" customFormat="1" ht="22" customHeight="1" x14ac:dyDescent="0.35">
      <c r="A9" s="96" t="s">
        <v>486</v>
      </c>
      <c r="B9" s="79">
        <v>65</v>
      </c>
      <c r="C9" s="79">
        <v>336</v>
      </c>
      <c r="D9" s="79">
        <f t="shared" si="0"/>
        <v>16.209476309226932</v>
      </c>
      <c r="E9" s="79">
        <f t="shared" si="1"/>
        <v>83.790523690773071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486</v>
      </c>
      <c r="M9" s="79">
        <v>55</v>
      </c>
      <c r="N9" s="79">
        <v>353</v>
      </c>
      <c r="O9" s="79">
        <f t="shared" si="4"/>
        <v>13.480392156862745</v>
      </c>
      <c r="P9" s="79">
        <f t="shared" si="5"/>
        <v>86.519607843137265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8"/>
    </row>
    <row r="10" spans="1:21" s="6" customFormat="1" ht="22" customHeight="1" x14ac:dyDescent="0.35">
      <c r="A10" s="96" t="s">
        <v>224</v>
      </c>
      <c r="B10" s="79">
        <v>48</v>
      </c>
      <c r="C10" s="79">
        <v>239</v>
      </c>
      <c r="D10" s="79">
        <f>B10/(B10+C10)*100</f>
        <v>16.724738675958189</v>
      </c>
      <c r="E10" s="79">
        <f t="shared" si="1"/>
        <v>83.275261324041821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38</v>
      </c>
      <c r="N10" s="79">
        <v>239</v>
      </c>
      <c r="O10" s="79">
        <f t="shared" si="4"/>
        <v>13.718411552346572</v>
      </c>
      <c r="P10" s="79">
        <f t="shared" si="5"/>
        <v>86.281588447653434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8"/>
    </row>
    <row r="11" spans="1:21" s="6" customFormat="1" ht="22" customHeight="1" x14ac:dyDescent="0.35">
      <c r="A11" s="96" t="s">
        <v>225</v>
      </c>
      <c r="B11" s="79" t="s">
        <v>131</v>
      </c>
      <c r="C11" s="79">
        <v>14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8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8"/>
    </row>
    <row r="12" spans="1:21" s="6" customFormat="1" ht="22" customHeight="1" x14ac:dyDescent="0.35">
      <c r="A12" s="96" t="s">
        <v>226</v>
      </c>
      <c r="B12" s="103" t="s">
        <v>217</v>
      </c>
      <c r="C12" s="104">
        <v>164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 t="s">
        <v>217</v>
      </c>
      <c r="N12" s="104">
        <v>186</v>
      </c>
      <c r="O12" s="103" t="s">
        <v>217</v>
      </c>
      <c r="P12" s="103" t="s">
        <v>217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8"/>
    </row>
    <row r="13" spans="1:21" s="6" customFormat="1" ht="22" customHeight="1" x14ac:dyDescent="0.35">
      <c r="A13" s="96" t="s">
        <v>487</v>
      </c>
      <c r="B13" s="103" t="s">
        <v>217</v>
      </c>
      <c r="C13" s="104">
        <v>28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487</v>
      </c>
      <c r="M13" s="103" t="s">
        <v>217</v>
      </c>
      <c r="N13" s="104">
        <v>40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8"/>
    </row>
    <row r="14" spans="1:21" s="6" customFormat="1" ht="22" customHeight="1" x14ac:dyDescent="0.35">
      <c r="A14" s="18" t="s">
        <v>136</v>
      </c>
      <c r="B14" s="80">
        <v>417</v>
      </c>
      <c r="C14" s="80">
        <v>1046</v>
      </c>
      <c r="D14" s="80">
        <f t="shared" si="0"/>
        <v>28.503075871496925</v>
      </c>
      <c r="E14" s="80">
        <f t="shared" si="1"/>
        <v>71.496924128503082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513</v>
      </c>
      <c r="N14" s="80">
        <v>1121</v>
      </c>
      <c r="O14" s="80">
        <f t="shared" si="4"/>
        <v>31.395348837209301</v>
      </c>
      <c r="P14" s="80">
        <f t="shared" si="5"/>
        <v>68.604651162790702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8"/>
    </row>
    <row r="15" spans="1:21" s="6" customFormat="1" ht="22" customHeight="1" x14ac:dyDescent="0.35">
      <c r="A15" s="16" t="s">
        <v>137</v>
      </c>
      <c r="B15" s="81">
        <v>29</v>
      </c>
      <c r="C15" s="81">
        <v>66</v>
      </c>
      <c r="D15" s="81">
        <f t="shared" si="0"/>
        <v>30.526315789473685</v>
      </c>
      <c r="E15" s="81">
        <f t="shared" si="1"/>
        <v>69.473684210526315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18</v>
      </c>
      <c r="N15" s="81">
        <v>63</v>
      </c>
      <c r="O15" s="81">
        <f t="shared" si="4"/>
        <v>22.222222222222221</v>
      </c>
      <c r="P15" s="81">
        <f t="shared" si="5"/>
        <v>77.777777777777786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8"/>
    </row>
    <row r="16" spans="1:21" s="6" customFormat="1" ht="22" customHeight="1" x14ac:dyDescent="0.35">
      <c r="A16" s="70" t="s">
        <v>138</v>
      </c>
      <c r="B16" s="82">
        <v>55</v>
      </c>
      <c r="C16" s="82">
        <v>253</v>
      </c>
      <c r="D16" s="82">
        <f t="shared" si="0"/>
        <v>17.857142857142858</v>
      </c>
      <c r="E16" s="82">
        <f t="shared" si="1"/>
        <v>82.142857142857139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48</v>
      </c>
      <c r="N16" s="82">
        <v>307</v>
      </c>
      <c r="O16" s="82">
        <f t="shared" si="4"/>
        <v>13.521126760563378</v>
      </c>
      <c r="P16" s="82">
        <f t="shared" si="5"/>
        <v>86.478873239436609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8"/>
    </row>
    <row r="17" spans="1:21" s="6" customFormat="1" ht="22" customHeight="1" thickBot="1" x14ac:dyDescent="0.4">
      <c r="A17" s="71" t="s">
        <v>139</v>
      </c>
      <c r="B17" s="83">
        <v>629</v>
      </c>
      <c r="C17" s="83">
        <v>2154</v>
      </c>
      <c r="D17" s="83">
        <f t="shared" si="0"/>
        <v>22.601509162773986</v>
      </c>
      <c r="E17" s="83">
        <f t="shared" si="1"/>
        <v>77.398490837226021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688</v>
      </c>
      <c r="N17" s="83">
        <v>2307</v>
      </c>
      <c r="O17" s="83">
        <f t="shared" si="4"/>
        <v>22.971619365609349</v>
      </c>
      <c r="P17" s="83">
        <f t="shared" si="5"/>
        <v>77.028380634390643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8"/>
    </row>
    <row r="18" spans="1:21" s="6" customFormat="1" ht="22" customHeight="1" thickBot="1" x14ac:dyDescent="0.4">
      <c r="A18" s="72" t="s">
        <v>140</v>
      </c>
      <c r="B18" s="84">
        <v>352</v>
      </c>
      <c r="C18" s="84">
        <v>2184</v>
      </c>
      <c r="D18" s="84">
        <v>13.880126182965299</v>
      </c>
      <c r="E18" s="84">
        <v>86.119873817034701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327</v>
      </c>
      <c r="N18" s="84">
        <v>2034</v>
      </c>
      <c r="O18" s="84">
        <f t="shared" si="4"/>
        <v>13.850063532401524</v>
      </c>
      <c r="P18" s="84">
        <f t="shared" si="5"/>
        <v>86.149936467598479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8"/>
    </row>
    <row r="19" spans="1:21" s="6" customFormat="1" ht="22" customHeight="1" thickBot="1" x14ac:dyDescent="0.4">
      <c r="A19" s="73" t="s">
        <v>141</v>
      </c>
      <c r="B19" s="85">
        <v>388</v>
      </c>
      <c r="C19" s="85">
        <v>1772</v>
      </c>
      <c r="D19" s="85">
        <f t="shared" si="0"/>
        <v>17.962962962962965</v>
      </c>
      <c r="E19" s="85">
        <f t="shared" si="1"/>
        <v>82.037037037037038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371</v>
      </c>
      <c r="N19" s="85">
        <v>1665</v>
      </c>
      <c r="O19" s="85">
        <f t="shared" si="4"/>
        <v>18.222003929273082</v>
      </c>
      <c r="P19" s="85">
        <f t="shared" si="5"/>
        <v>81.777996070726914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8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M4:P4"/>
    <mergeCell ref="Q4:T4"/>
    <mergeCell ref="M5:N5"/>
    <mergeCell ref="O5:P5"/>
    <mergeCell ref="Q5:R5"/>
    <mergeCell ref="S5:T5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25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269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400</v>
      </c>
      <c r="B5" s="160">
        <v>8.86</v>
      </c>
      <c r="C5" s="160">
        <v>6.18</v>
      </c>
    </row>
    <row r="6" spans="1:3" s="6" customFormat="1" ht="22" customHeight="1" x14ac:dyDescent="0.35">
      <c r="A6" s="96" t="s">
        <v>401</v>
      </c>
      <c r="B6" s="161">
        <v>11.07</v>
      </c>
      <c r="C6" s="161">
        <v>7.85</v>
      </c>
    </row>
    <row r="7" spans="1:3" s="6" customFormat="1" ht="22" customHeight="1" x14ac:dyDescent="0.35">
      <c r="A7" s="16" t="s">
        <v>402</v>
      </c>
      <c r="B7" s="160">
        <v>9.98</v>
      </c>
      <c r="C7" s="160">
        <v>5.03</v>
      </c>
    </row>
    <row r="8" spans="1:3" s="6" customFormat="1" ht="22" customHeight="1" x14ac:dyDescent="0.35">
      <c r="A8" s="96" t="s">
        <v>403</v>
      </c>
      <c r="B8" s="161">
        <v>9.64</v>
      </c>
      <c r="C8" s="161">
        <v>5.21</v>
      </c>
    </row>
    <row r="9" spans="1:3" s="6" customFormat="1" ht="22" customHeight="1" x14ac:dyDescent="0.35">
      <c r="A9" s="16" t="s">
        <v>404</v>
      </c>
      <c r="B9" s="160">
        <v>13.59</v>
      </c>
      <c r="C9" s="160">
        <v>5.53</v>
      </c>
    </row>
    <row r="10" spans="1:3" s="6" customFormat="1" ht="22" customHeight="1" x14ac:dyDescent="0.35">
      <c r="A10" s="96" t="s">
        <v>405</v>
      </c>
      <c r="B10" s="161">
        <v>11.05</v>
      </c>
      <c r="C10" s="161">
        <v>7.02</v>
      </c>
    </row>
    <row r="11" spans="1:3" s="6" customFormat="1" ht="22" customHeight="1" x14ac:dyDescent="0.35">
      <c r="A11" s="16" t="s">
        <v>406</v>
      </c>
      <c r="B11" s="160">
        <v>8.6</v>
      </c>
      <c r="C11" s="160">
        <v>4.96</v>
      </c>
    </row>
    <row r="12" spans="1:3" s="6" customFormat="1" ht="22" customHeight="1" thickBot="1" x14ac:dyDescent="0.4">
      <c r="A12" s="96" t="s">
        <v>407</v>
      </c>
      <c r="B12" s="161">
        <v>10.96</v>
      </c>
      <c r="C12" s="161">
        <v>5.96</v>
      </c>
    </row>
    <row r="13" spans="1:3" s="6" customFormat="1" ht="22" customHeight="1" x14ac:dyDescent="0.35">
      <c r="A13" s="137" t="s">
        <v>21</v>
      </c>
      <c r="B13" s="144">
        <v>10.51</v>
      </c>
      <c r="C13" s="145">
        <v>5.88</v>
      </c>
    </row>
    <row r="14" spans="1:3" s="6" customFormat="1" ht="22" customHeight="1" thickBot="1" x14ac:dyDescent="0.4">
      <c r="A14" s="28" t="s">
        <v>22</v>
      </c>
      <c r="B14" s="146">
        <v>11.97</v>
      </c>
      <c r="C14" s="29">
        <v>6.6</v>
      </c>
    </row>
    <row r="16" spans="1:3" x14ac:dyDescent="0.35">
      <c r="A16" s="2" t="s">
        <v>30</v>
      </c>
      <c r="B16" s="2"/>
      <c r="C16" s="2"/>
    </row>
    <row r="17" spans="1:3" x14ac:dyDescent="0.35">
      <c r="A17" s="2" t="s">
        <v>29</v>
      </c>
      <c r="B17" s="2"/>
      <c r="C17" s="2"/>
    </row>
    <row r="18" spans="1:3" x14ac:dyDescent="0.35">
      <c r="A18" s="2"/>
      <c r="B18" s="2"/>
      <c r="C18" s="2"/>
    </row>
    <row r="19" spans="1:3" ht="15" customHeight="1" x14ac:dyDescent="0.35">
      <c r="A19" s="2" t="s">
        <v>31</v>
      </c>
      <c r="B19" s="2"/>
      <c r="C19" s="2"/>
    </row>
    <row r="20" spans="1:3" ht="15" customHeight="1" x14ac:dyDescent="0.35">
      <c r="A20" s="2"/>
      <c r="B20" s="2"/>
      <c r="C20" s="2"/>
    </row>
    <row r="21" spans="1:3" ht="15" customHeight="1" x14ac:dyDescent="0.35">
      <c r="A21" s="2" t="s">
        <v>32</v>
      </c>
      <c r="B21" s="2"/>
      <c r="C21" s="2"/>
    </row>
    <row r="22" spans="1:3" ht="15" customHeight="1" x14ac:dyDescent="0.35">
      <c r="A22" s="2" t="s">
        <v>33</v>
      </c>
      <c r="B22" s="2"/>
      <c r="C22" s="2"/>
    </row>
    <row r="24" spans="1:3" ht="15.5" x14ac:dyDescent="0.35">
      <c r="A24" s="5" t="s">
        <v>23</v>
      </c>
    </row>
    <row r="25" spans="1:3" x14ac:dyDescent="0.35">
      <c r="A25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270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5" t="s">
        <v>21</v>
      </c>
      <c r="C4" s="176"/>
      <c r="D4" s="176"/>
      <c r="E4" s="177"/>
      <c r="F4" s="175" t="s">
        <v>22</v>
      </c>
      <c r="G4" s="176"/>
      <c r="H4" s="176"/>
      <c r="I4" s="176"/>
      <c r="J4" s="10"/>
    </row>
    <row r="5" spans="1:10" s="6" customFormat="1" ht="22" customHeight="1" thickBot="1" x14ac:dyDescent="0.4">
      <c r="A5" s="30"/>
      <c r="B5" s="175" t="s">
        <v>76</v>
      </c>
      <c r="C5" s="176"/>
      <c r="D5" s="175" t="s">
        <v>77</v>
      </c>
      <c r="E5" s="177"/>
      <c r="F5" s="175" t="s">
        <v>76</v>
      </c>
      <c r="G5" s="176"/>
      <c r="H5" s="175" t="s">
        <v>77</v>
      </c>
      <c r="I5" s="176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8</v>
      </c>
      <c r="C7" s="60">
        <v>10</v>
      </c>
      <c r="D7" s="60">
        <f>B7/(B7+C7)*100</f>
        <v>44.444444444444443</v>
      </c>
      <c r="E7" s="60">
        <f>C7/(B7+C7)*100</f>
        <v>55.555555555555557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139</v>
      </c>
      <c r="C8" s="37">
        <v>84</v>
      </c>
      <c r="D8" s="37">
        <f t="shared" ref="D8:D15" si="0">B8/(B8+C8)*100</f>
        <v>62.331838565022423</v>
      </c>
      <c r="E8" s="37">
        <f t="shared" ref="E8:E15" si="1">C8/(B8+C8)*100</f>
        <v>37.668161434977577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239</v>
      </c>
      <c r="C9" s="38">
        <v>128</v>
      </c>
      <c r="D9" s="38">
        <f t="shared" si="0"/>
        <v>65.12261580381471</v>
      </c>
      <c r="E9" s="38">
        <f t="shared" si="1"/>
        <v>34.877384196185282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173</v>
      </c>
      <c r="C10" s="37">
        <v>108</v>
      </c>
      <c r="D10" s="37">
        <f t="shared" si="0"/>
        <v>61.565836298932389</v>
      </c>
      <c r="E10" s="37">
        <f t="shared" si="1"/>
        <v>38.434163701067611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286</v>
      </c>
      <c r="C11" s="38">
        <v>136</v>
      </c>
      <c r="D11" s="38">
        <f t="shared" si="0"/>
        <v>67.772511848341239</v>
      </c>
      <c r="E11" s="38">
        <f t="shared" si="1"/>
        <v>32.227488151658768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279</v>
      </c>
      <c r="C12" s="37">
        <v>140</v>
      </c>
      <c r="D12" s="37">
        <f t="shared" si="0"/>
        <v>66.587112171837703</v>
      </c>
      <c r="E12" s="37">
        <f t="shared" si="1"/>
        <v>33.41288782816229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166</v>
      </c>
      <c r="C13" s="38">
        <v>92</v>
      </c>
      <c r="D13" s="38">
        <f t="shared" si="0"/>
        <v>64.341085271317837</v>
      </c>
      <c r="E13" s="38">
        <f t="shared" si="1"/>
        <v>35.65891472868217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158</v>
      </c>
      <c r="C14" s="37">
        <v>107</v>
      </c>
      <c r="D14" s="37">
        <f t="shared" si="0"/>
        <v>59.622641509433961</v>
      </c>
      <c r="E14" s="37">
        <f t="shared" si="1"/>
        <v>40.377358490566039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1448</v>
      </c>
      <c r="C15" s="39">
        <v>805</v>
      </c>
      <c r="D15" s="39">
        <f t="shared" si="0"/>
        <v>64.269862405681309</v>
      </c>
      <c r="E15" s="39">
        <f t="shared" si="1"/>
        <v>35.730137594318684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271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5" t="s">
        <v>90</v>
      </c>
      <c r="C4" s="176"/>
      <c r="D4" s="176"/>
      <c r="E4" s="177"/>
      <c r="F4" s="175" t="s">
        <v>102</v>
      </c>
      <c r="G4" s="176"/>
      <c r="H4" s="176"/>
      <c r="I4" s="176"/>
    </row>
    <row r="5" spans="1:9" s="6" customFormat="1" ht="22" customHeight="1" thickBot="1" x14ac:dyDescent="0.4">
      <c r="A5" s="9"/>
      <c r="B5" s="175" t="s">
        <v>21</v>
      </c>
      <c r="C5" s="177"/>
      <c r="D5" s="175" t="s">
        <v>22</v>
      </c>
      <c r="E5" s="176"/>
      <c r="F5" s="175" t="s">
        <v>21</v>
      </c>
      <c r="G5" s="177"/>
      <c r="H5" s="175" t="s">
        <v>22</v>
      </c>
      <c r="I5" s="176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1</v>
      </c>
      <c r="C7" s="41">
        <v>3</v>
      </c>
      <c r="D7" s="41">
        <v>3</v>
      </c>
      <c r="E7" s="41">
        <v>1</v>
      </c>
      <c r="F7" s="41" t="s">
        <v>443</v>
      </c>
      <c r="G7" s="41" t="s">
        <v>444</v>
      </c>
      <c r="H7" s="41" t="s">
        <v>370</v>
      </c>
      <c r="I7" s="41" t="s">
        <v>371</v>
      </c>
    </row>
    <row r="8" spans="1:9" s="6" customFormat="1" ht="22" customHeight="1" x14ac:dyDescent="0.35">
      <c r="A8" s="32" t="s">
        <v>36</v>
      </c>
      <c r="B8" s="42">
        <v>49</v>
      </c>
      <c r="C8" s="42">
        <v>35</v>
      </c>
      <c r="D8" s="42">
        <v>52</v>
      </c>
      <c r="E8" s="42">
        <v>41</v>
      </c>
      <c r="F8" s="42" t="s">
        <v>445</v>
      </c>
      <c r="G8" s="42" t="s">
        <v>446</v>
      </c>
      <c r="H8" s="42" t="s">
        <v>372</v>
      </c>
      <c r="I8" s="42" t="s">
        <v>373</v>
      </c>
    </row>
    <row r="9" spans="1:9" s="6" customFormat="1" ht="22" customHeight="1" x14ac:dyDescent="0.35">
      <c r="A9" s="33" t="s">
        <v>37</v>
      </c>
      <c r="B9" s="43">
        <v>33</v>
      </c>
      <c r="C9" s="43">
        <v>42</v>
      </c>
      <c r="D9" s="43">
        <v>30</v>
      </c>
      <c r="E9" s="43">
        <v>42</v>
      </c>
      <c r="F9" s="43" t="s">
        <v>447</v>
      </c>
      <c r="G9" s="43" t="s">
        <v>448</v>
      </c>
      <c r="H9" s="43" t="s">
        <v>374</v>
      </c>
      <c r="I9" s="43" t="s">
        <v>375</v>
      </c>
    </row>
    <row r="10" spans="1:9" s="6" customFormat="1" ht="22" customHeight="1" thickBot="1" x14ac:dyDescent="0.4">
      <c r="A10" s="40" t="s">
        <v>38</v>
      </c>
      <c r="B10" s="44">
        <v>17</v>
      </c>
      <c r="C10" s="44">
        <v>20</v>
      </c>
      <c r="D10" s="44">
        <v>16</v>
      </c>
      <c r="E10" s="44">
        <v>16</v>
      </c>
      <c r="F10" s="44" t="s">
        <v>449</v>
      </c>
      <c r="G10" s="44" t="s">
        <v>450</v>
      </c>
      <c r="H10" s="44" t="s">
        <v>376</v>
      </c>
      <c r="I10" s="44" t="s">
        <v>377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272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5" t="s">
        <v>90</v>
      </c>
      <c r="C4" s="176"/>
      <c r="D4" s="176"/>
      <c r="E4" s="177"/>
      <c r="F4" s="175" t="s">
        <v>102</v>
      </c>
      <c r="G4" s="176"/>
      <c r="H4" s="176"/>
      <c r="I4" s="176"/>
    </row>
    <row r="5" spans="1:9" s="6" customFormat="1" ht="22" customHeight="1" thickBot="1" x14ac:dyDescent="0.4">
      <c r="A5" s="15"/>
      <c r="B5" s="175" t="s">
        <v>21</v>
      </c>
      <c r="C5" s="177"/>
      <c r="D5" s="175" t="s">
        <v>22</v>
      </c>
      <c r="E5" s="176"/>
      <c r="F5" s="175" t="s">
        <v>21</v>
      </c>
      <c r="G5" s="177"/>
      <c r="H5" s="175" t="s">
        <v>22</v>
      </c>
      <c r="I5" s="176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273</v>
      </c>
      <c r="B7" s="136">
        <v>9</v>
      </c>
      <c r="C7" s="136">
        <v>19</v>
      </c>
      <c r="D7" s="136">
        <v>12</v>
      </c>
      <c r="E7" s="136">
        <v>19</v>
      </c>
      <c r="F7" s="136" t="s">
        <v>451</v>
      </c>
      <c r="G7" s="136" t="s">
        <v>452</v>
      </c>
      <c r="H7" s="136" t="s">
        <v>378</v>
      </c>
      <c r="I7" s="136" t="s">
        <v>379</v>
      </c>
    </row>
    <row r="8" spans="1:9" s="6" customFormat="1" ht="22" customHeight="1" x14ac:dyDescent="0.35">
      <c r="A8" s="49" t="s">
        <v>40</v>
      </c>
      <c r="B8" s="151">
        <v>8</v>
      </c>
      <c r="C8" s="151">
        <v>21</v>
      </c>
      <c r="D8" s="151">
        <v>12</v>
      </c>
      <c r="E8" s="152">
        <v>20</v>
      </c>
      <c r="F8" s="151" t="s">
        <v>408</v>
      </c>
      <c r="G8" s="151" t="s">
        <v>409</v>
      </c>
      <c r="H8" s="151" t="s">
        <v>179</v>
      </c>
      <c r="I8" s="152" t="s">
        <v>180</v>
      </c>
    </row>
    <row r="9" spans="1:9" s="6" customFormat="1" ht="22" customHeight="1" x14ac:dyDescent="0.35">
      <c r="A9" s="17" t="s">
        <v>41</v>
      </c>
      <c r="B9" s="149">
        <v>10</v>
      </c>
      <c r="C9" s="149">
        <v>19</v>
      </c>
      <c r="D9" s="149">
        <v>13</v>
      </c>
      <c r="E9" s="150">
        <v>19</v>
      </c>
      <c r="F9" s="149" t="s">
        <v>410</v>
      </c>
      <c r="G9" s="149" t="s">
        <v>411</v>
      </c>
      <c r="H9" s="149" t="s">
        <v>181</v>
      </c>
      <c r="I9" s="150" t="s">
        <v>182</v>
      </c>
    </row>
    <row r="10" spans="1:9" s="6" customFormat="1" ht="22" customHeight="1" x14ac:dyDescent="0.35">
      <c r="A10" s="16" t="s">
        <v>42</v>
      </c>
      <c r="B10" s="151">
        <v>14</v>
      </c>
      <c r="C10" s="151">
        <v>17</v>
      </c>
      <c r="D10" s="151">
        <v>13</v>
      </c>
      <c r="E10" s="152">
        <v>19</v>
      </c>
      <c r="F10" s="151" t="s">
        <v>412</v>
      </c>
      <c r="G10" s="151" t="s">
        <v>413</v>
      </c>
      <c r="H10" s="151" t="s">
        <v>183</v>
      </c>
      <c r="I10" s="152" t="s">
        <v>184</v>
      </c>
    </row>
    <row r="11" spans="1:9" s="6" customFormat="1" ht="22" customHeight="1" x14ac:dyDescent="0.35">
      <c r="A11" s="17" t="s">
        <v>43</v>
      </c>
      <c r="B11" s="149">
        <v>13</v>
      </c>
      <c r="C11" s="149">
        <v>19</v>
      </c>
      <c r="D11" s="149">
        <v>13</v>
      </c>
      <c r="E11" s="150">
        <v>19</v>
      </c>
      <c r="F11" s="149" t="s">
        <v>414</v>
      </c>
      <c r="G11" s="149" t="s">
        <v>415</v>
      </c>
      <c r="H11" s="149" t="s">
        <v>185</v>
      </c>
      <c r="I11" s="150" t="s">
        <v>186</v>
      </c>
    </row>
    <row r="12" spans="1:9" s="6" customFormat="1" ht="22" customHeight="1" x14ac:dyDescent="0.35">
      <c r="A12" s="16" t="s">
        <v>44</v>
      </c>
      <c r="B12" s="151">
        <v>15</v>
      </c>
      <c r="C12" s="151">
        <v>19</v>
      </c>
      <c r="D12" s="151">
        <v>13</v>
      </c>
      <c r="E12" s="152">
        <v>20</v>
      </c>
      <c r="F12" s="151" t="s">
        <v>416</v>
      </c>
      <c r="G12" s="151" t="s">
        <v>417</v>
      </c>
      <c r="H12" s="151" t="s">
        <v>187</v>
      </c>
      <c r="I12" s="152" t="s">
        <v>188</v>
      </c>
    </row>
    <row r="13" spans="1:9" s="6" customFormat="1" ht="22" customHeight="1" x14ac:dyDescent="0.35">
      <c r="A13" s="17" t="s">
        <v>45</v>
      </c>
      <c r="B13" s="149">
        <v>13</v>
      </c>
      <c r="C13" s="149">
        <v>18</v>
      </c>
      <c r="D13" s="149">
        <v>13</v>
      </c>
      <c r="E13" s="150">
        <v>20</v>
      </c>
      <c r="F13" s="149" t="s">
        <v>418</v>
      </c>
      <c r="G13" s="149" t="s">
        <v>419</v>
      </c>
      <c r="H13" s="149" t="s">
        <v>189</v>
      </c>
      <c r="I13" s="150" t="s">
        <v>190</v>
      </c>
    </row>
    <row r="14" spans="1:9" s="6" customFormat="1" ht="22" customHeight="1" x14ac:dyDescent="0.35">
      <c r="A14" s="16" t="s">
        <v>46</v>
      </c>
      <c r="B14" s="151">
        <v>12</v>
      </c>
      <c r="C14" s="151">
        <v>20</v>
      </c>
      <c r="D14" s="151">
        <v>13</v>
      </c>
      <c r="E14" s="152">
        <v>21</v>
      </c>
      <c r="F14" s="151" t="s">
        <v>420</v>
      </c>
      <c r="G14" s="151" t="s">
        <v>421</v>
      </c>
      <c r="H14" s="151" t="s">
        <v>191</v>
      </c>
      <c r="I14" s="152" t="s">
        <v>192</v>
      </c>
    </row>
    <row r="15" spans="1:9" s="6" customFormat="1" ht="22" customHeight="1" x14ac:dyDescent="0.35">
      <c r="A15" s="17" t="s">
        <v>47</v>
      </c>
      <c r="B15" s="149">
        <v>14</v>
      </c>
      <c r="C15" s="149">
        <v>20</v>
      </c>
      <c r="D15" s="149">
        <v>13</v>
      </c>
      <c r="E15" s="150">
        <v>21</v>
      </c>
      <c r="F15" s="149" t="s">
        <v>422</v>
      </c>
      <c r="G15" s="149" t="s">
        <v>423</v>
      </c>
      <c r="H15" s="149" t="s">
        <v>193</v>
      </c>
      <c r="I15" s="150" t="s">
        <v>192</v>
      </c>
    </row>
    <row r="16" spans="1:9" s="6" customFormat="1" ht="22" customHeight="1" thickBot="1" x14ac:dyDescent="0.4">
      <c r="A16" s="47" t="s">
        <v>48</v>
      </c>
      <c r="B16" s="153">
        <v>13</v>
      </c>
      <c r="C16" s="153">
        <v>23</v>
      </c>
      <c r="D16" s="153">
        <v>14</v>
      </c>
      <c r="E16" s="154">
        <v>21</v>
      </c>
      <c r="F16" s="153" t="s">
        <v>424</v>
      </c>
      <c r="G16" s="153" t="s">
        <v>425</v>
      </c>
      <c r="H16" s="153" t="s">
        <v>194</v>
      </c>
      <c r="I16" s="154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274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5" t="s">
        <v>90</v>
      </c>
      <c r="C4" s="176"/>
      <c r="D4" s="176"/>
      <c r="E4" s="177"/>
      <c r="F4" s="175" t="s">
        <v>102</v>
      </c>
      <c r="G4" s="176"/>
      <c r="H4" s="176"/>
      <c r="I4" s="176"/>
    </row>
    <row r="5" spans="1:9" s="6" customFormat="1" ht="22" customHeight="1" thickBot="1" x14ac:dyDescent="0.4">
      <c r="A5" s="9"/>
      <c r="B5" s="175" t="s">
        <v>21</v>
      </c>
      <c r="C5" s="177"/>
      <c r="D5" s="175" t="s">
        <v>22</v>
      </c>
      <c r="E5" s="176"/>
      <c r="F5" s="175" t="s">
        <v>21</v>
      </c>
      <c r="G5" s="177"/>
      <c r="H5" s="175" t="s">
        <v>22</v>
      </c>
      <c r="I5" s="17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273</v>
      </c>
      <c r="B7" s="136">
        <v>6</v>
      </c>
      <c r="C7" s="136">
        <v>5</v>
      </c>
      <c r="D7" s="136">
        <v>7</v>
      </c>
      <c r="E7" s="136">
        <v>7</v>
      </c>
      <c r="F7" s="136" t="s">
        <v>453</v>
      </c>
      <c r="G7" s="136" t="s">
        <v>454</v>
      </c>
      <c r="H7" s="136" t="s">
        <v>380</v>
      </c>
      <c r="I7" s="136" t="s">
        <v>381</v>
      </c>
    </row>
    <row r="8" spans="1:9" s="6" customFormat="1" ht="22" customHeight="1" x14ac:dyDescent="0.35">
      <c r="A8" s="49" t="s">
        <v>40</v>
      </c>
      <c r="B8" s="151">
        <v>7</v>
      </c>
      <c r="C8" s="151">
        <v>6</v>
      </c>
      <c r="D8" s="151">
        <v>7</v>
      </c>
      <c r="E8" s="152">
        <v>7</v>
      </c>
      <c r="F8" s="151" t="s">
        <v>426</v>
      </c>
      <c r="G8" s="151" t="s">
        <v>427</v>
      </c>
      <c r="H8" s="151" t="s">
        <v>196</v>
      </c>
      <c r="I8" s="152" t="s">
        <v>197</v>
      </c>
    </row>
    <row r="9" spans="1:9" s="6" customFormat="1" ht="22" customHeight="1" x14ac:dyDescent="0.35">
      <c r="A9" s="17" t="s">
        <v>41</v>
      </c>
      <c r="B9" s="149">
        <v>9</v>
      </c>
      <c r="C9" s="149">
        <v>8</v>
      </c>
      <c r="D9" s="149">
        <v>9</v>
      </c>
      <c r="E9" s="150">
        <v>8</v>
      </c>
      <c r="F9" s="149" t="s">
        <v>428</v>
      </c>
      <c r="G9" s="149" t="s">
        <v>429</v>
      </c>
      <c r="H9" s="149" t="s">
        <v>198</v>
      </c>
      <c r="I9" s="150" t="s">
        <v>199</v>
      </c>
    </row>
    <row r="10" spans="1:9" s="6" customFormat="1" ht="22" customHeight="1" x14ac:dyDescent="0.35">
      <c r="A10" s="16" t="s">
        <v>42</v>
      </c>
      <c r="B10" s="151">
        <v>11</v>
      </c>
      <c r="C10" s="151">
        <v>10</v>
      </c>
      <c r="D10" s="151">
        <v>11</v>
      </c>
      <c r="E10" s="152">
        <v>9</v>
      </c>
      <c r="F10" s="151" t="s">
        <v>430</v>
      </c>
      <c r="G10" s="151" t="s">
        <v>431</v>
      </c>
      <c r="H10" s="151" t="s">
        <v>200</v>
      </c>
      <c r="I10" s="152" t="s">
        <v>201</v>
      </c>
    </row>
    <row r="11" spans="1:9" s="6" customFormat="1" ht="22" customHeight="1" x14ac:dyDescent="0.35">
      <c r="A11" s="17" t="s">
        <v>43</v>
      </c>
      <c r="B11" s="149">
        <v>12</v>
      </c>
      <c r="C11" s="149">
        <v>11</v>
      </c>
      <c r="D11" s="149">
        <v>12</v>
      </c>
      <c r="E11" s="150">
        <v>10</v>
      </c>
      <c r="F11" s="149" t="s">
        <v>432</v>
      </c>
      <c r="G11" s="149" t="s">
        <v>433</v>
      </c>
      <c r="H11" s="149" t="s">
        <v>202</v>
      </c>
      <c r="I11" s="150" t="s">
        <v>203</v>
      </c>
    </row>
    <row r="12" spans="1:9" s="6" customFormat="1" ht="22" customHeight="1" x14ac:dyDescent="0.35">
      <c r="A12" s="16" t="s">
        <v>44</v>
      </c>
      <c r="B12" s="151">
        <v>13</v>
      </c>
      <c r="C12" s="151">
        <v>13</v>
      </c>
      <c r="D12" s="151">
        <v>12</v>
      </c>
      <c r="E12" s="152">
        <v>10</v>
      </c>
      <c r="F12" s="151" t="s">
        <v>434</v>
      </c>
      <c r="G12" s="151" t="s">
        <v>435</v>
      </c>
      <c r="H12" s="151" t="s">
        <v>204</v>
      </c>
      <c r="I12" s="152" t="s">
        <v>205</v>
      </c>
    </row>
    <row r="13" spans="1:9" s="6" customFormat="1" ht="22" customHeight="1" x14ac:dyDescent="0.35">
      <c r="A13" s="17" t="s">
        <v>45</v>
      </c>
      <c r="B13" s="149">
        <v>13</v>
      </c>
      <c r="C13" s="149">
        <v>13</v>
      </c>
      <c r="D13" s="149">
        <v>12</v>
      </c>
      <c r="E13" s="150">
        <v>11</v>
      </c>
      <c r="F13" s="149" t="s">
        <v>418</v>
      </c>
      <c r="G13" s="149" t="s">
        <v>436</v>
      </c>
      <c r="H13" s="149" t="s">
        <v>206</v>
      </c>
      <c r="I13" s="150" t="s">
        <v>207</v>
      </c>
    </row>
    <row r="14" spans="1:9" s="6" customFormat="1" ht="22" customHeight="1" x14ac:dyDescent="0.35">
      <c r="A14" s="16" t="s">
        <v>46</v>
      </c>
      <c r="B14" s="151">
        <v>13</v>
      </c>
      <c r="C14" s="151">
        <v>12</v>
      </c>
      <c r="D14" s="151">
        <v>13</v>
      </c>
      <c r="E14" s="152">
        <v>11</v>
      </c>
      <c r="F14" s="151" t="s">
        <v>437</v>
      </c>
      <c r="G14" s="151" t="s">
        <v>438</v>
      </c>
      <c r="H14" s="151" t="s">
        <v>189</v>
      </c>
      <c r="I14" s="152" t="s">
        <v>208</v>
      </c>
    </row>
    <row r="15" spans="1:9" s="6" customFormat="1" ht="22" customHeight="1" x14ac:dyDescent="0.35">
      <c r="A15" s="17" t="s">
        <v>47</v>
      </c>
      <c r="B15" s="149">
        <v>11</v>
      </c>
      <c r="C15" s="149">
        <v>10</v>
      </c>
      <c r="D15" s="149">
        <v>13</v>
      </c>
      <c r="E15" s="150">
        <v>11</v>
      </c>
      <c r="F15" s="149" t="s">
        <v>439</v>
      </c>
      <c r="G15" s="149" t="s">
        <v>440</v>
      </c>
      <c r="H15" s="149" t="s">
        <v>209</v>
      </c>
      <c r="I15" s="150" t="s">
        <v>210</v>
      </c>
    </row>
    <row r="16" spans="1:9" s="6" customFormat="1" ht="22" customHeight="1" thickBot="1" x14ac:dyDescent="0.4">
      <c r="A16" s="47" t="s">
        <v>48</v>
      </c>
      <c r="B16" s="153">
        <v>11</v>
      </c>
      <c r="C16" s="153">
        <v>9</v>
      </c>
      <c r="D16" s="153">
        <v>14</v>
      </c>
      <c r="E16" s="154">
        <v>12</v>
      </c>
      <c r="F16" s="153" t="s">
        <v>441</v>
      </c>
      <c r="G16" s="153" t="s">
        <v>442</v>
      </c>
      <c r="H16" s="153" t="s">
        <v>211</v>
      </c>
      <c r="I16" s="154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275</v>
      </c>
    </row>
    <row r="3" spans="1:5" ht="16" thickBot="1" x14ac:dyDescent="0.45">
      <c r="A3" s="4" t="s">
        <v>485</v>
      </c>
    </row>
    <row r="4" spans="1:5" s="6" customFormat="1" ht="22" customHeight="1" thickBot="1" x14ac:dyDescent="0.4">
      <c r="A4" s="9"/>
      <c r="B4" s="175" t="s">
        <v>21</v>
      </c>
      <c r="C4" s="177"/>
      <c r="D4" s="175" t="s">
        <v>22</v>
      </c>
      <c r="E4" s="176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12.15</v>
      </c>
      <c r="C6" s="50">
        <v>28.53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13</v>
      </c>
      <c r="C7" s="109">
        <v>35.1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16</v>
      </c>
      <c r="C8" s="53">
        <v>22.8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18.5</v>
      </c>
      <c r="C9" s="54">
        <v>242.9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174.9</v>
      </c>
      <c r="C10" s="53">
        <v>2.7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5.5</v>
      </c>
      <c r="C11" s="54">
        <v>34.9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22.6</v>
      </c>
      <c r="C12" s="53">
        <v>75.099999999999994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84.7</v>
      </c>
      <c r="C13" s="54">
        <v>45.8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35.200000000000003</v>
      </c>
      <c r="C14" s="53">
        <v>383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257</v>
      </c>
      <c r="C15" s="54">
        <v>57.4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53.5</v>
      </c>
      <c r="C16" s="53">
        <v>45.1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27.2</v>
      </c>
      <c r="C17" s="54">
        <v>2.6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4.0999999999999996</v>
      </c>
      <c r="C18" s="53">
        <v>5.5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18</v>
      </c>
      <c r="C19" s="54">
        <v>29.2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382</v>
      </c>
      <c r="C20" s="56" t="s">
        <v>382</v>
      </c>
      <c r="D20" s="56">
        <v>0.1</v>
      </c>
      <c r="E20" s="57" t="s">
        <v>382</v>
      </c>
    </row>
    <row r="21" spans="1:5" s="6" customFormat="1" ht="22" customHeight="1" x14ac:dyDescent="0.35">
      <c r="A21" s="17" t="s">
        <v>64</v>
      </c>
      <c r="B21" s="54" t="s">
        <v>382</v>
      </c>
      <c r="C21" s="54">
        <v>1.5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3</v>
      </c>
      <c r="C22" s="56">
        <v>2.5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39.299999999999997</v>
      </c>
      <c r="C23" s="54">
        <v>26.2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45.8</v>
      </c>
      <c r="C24" s="56">
        <v>77.900000000000006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9.9</v>
      </c>
      <c r="C25" s="54">
        <v>24.6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1.6</v>
      </c>
      <c r="C26" s="51" t="s">
        <v>382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276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5" t="s">
        <v>21</v>
      </c>
      <c r="C4" s="177"/>
      <c r="D4" s="175" t="s">
        <v>22</v>
      </c>
      <c r="E4" s="176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277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278</v>
      </c>
      <c r="B8" s="101">
        <v>48</v>
      </c>
      <c r="C8" s="101">
        <v>40</v>
      </c>
      <c r="D8" s="101">
        <v>1581</v>
      </c>
      <c r="E8" s="102">
        <v>899</v>
      </c>
    </row>
    <row r="9" spans="1:5" s="6" customFormat="1" ht="22" customHeight="1" x14ac:dyDescent="0.35">
      <c r="A9" s="17" t="s">
        <v>279</v>
      </c>
      <c r="B9" s="58">
        <v>13</v>
      </c>
      <c r="C9" s="58">
        <v>65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280</v>
      </c>
      <c r="B10" s="61">
        <v>4</v>
      </c>
      <c r="C10" s="61">
        <v>52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281</v>
      </c>
      <c r="B11" s="58">
        <v>24</v>
      </c>
      <c r="C11" s="58">
        <v>81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282</v>
      </c>
      <c r="B12" s="60">
        <v>26</v>
      </c>
      <c r="C12" s="60">
        <v>10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283</v>
      </c>
      <c r="B13" s="58" t="s">
        <v>217</v>
      </c>
      <c r="C13" s="58" t="s">
        <v>217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284</v>
      </c>
      <c r="B14" s="60">
        <v>18</v>
      </c>
      <c r="C14" s="60">
        <v>6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285</v>
      </c>
      <c r="B15" s="58" t="s">
        <v>382</v>
      </c>
      <c r="C15" s="58">
        <v>10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286</v>
      </c>
      <c r="B16" s="60">
        <v>41</v>
      </c>
      <c r="C16" s="60">
        <v>30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287</v>
      </c>
      <c r="B17" s="58">
        <v>20</v>
      </c>
      <c r="C17" s="58">
        <v>10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288</v>
      </c>
      <c r="B18" s="60" t="s">
        <v>217</v>
      </c>
      <c r="C18" s="60" t="s">
        <v>217</v>
      </c>
      <c r="D18" s="60">
        <v>28</v>
      </c>
      <c r="E18" s="60">
        <v>990</v>
      </c>
    </row>
    <row r="19" spans="1:5" s="6" customFormat="1" ht="22" customHeight="1" x14ac:dyDescent="0.35">
      <c r="A19" s="17" t="s">
        <v>289</v>
      </c>
      <c r="B19" s="58">
        <v>27</v>
      </c>
      <c r="C19" s="58">
        <v>3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290</v>
      </c>
      <c r="B20" s="61" t="s">
        <v>382</v>
      </c>
      <c r="C20" s="61" t="s">
        <v>382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291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292</v>
      </c>
      <c r="B22" s="61">
        <v>81</v>
      </c>
      <c r="C22" s="61">
        <v>93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293</v>
      </c>
      <c r="B23" s="58">
        <v>42</v>
      </c>
      <c r="C23" s="58">
        <v>18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294</v>
      </c>
      <c r="B24" s="61" t="s">
        <v>217</v>
      </c>
      <c r="C24" s="61" t="s">
        <v>217</v>
      </c>
      <c r="D24" s="61">
        <v>464</v>
      </c>
      <c r="E24" s="99">
        <v>85</v>
      </c>
    </row>
    <row r="25" spans="1:5" s="6" customFormat="1" ht="22" customHeight="1" x14ac:dyDescent="0.35">
      <c r="A25" s="17" t="s">
        <v>295</v>
      </c>
      <c r="B25" s="58">
        <v>69</v>
      </c>
      <c r="C25" s="58">
        <v>53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296</v>
      </c>
      <c r="B26" s="61">
        <v>120</v>
      </c>
      <c r="C26" s="61">
        <v>75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297</v>
      </c>
      <c r="B27" s="58">
        <v>9</v>
      </c>
      <c r="C27" s="58">
        <v>55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298</v>
      </c>
      <c r="B28" s="115" t="s">
        <v>382</v>
      </c>
      <c r="C28" s="115" t="s">
        <v>382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300</v>
      </c>
      <c r="B29" s="112">
        <v>569</v>
      </c>
      <c r="C29" s="112">
        <v>618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299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2022-12-15T11:51:05Z</dcterms:modified>
</cp:coreProperties>
</file>