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DD831C83-5694-4C0E-BF6C-0E241E1EE577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D8" i="5"/>
  <c r="D9" i="5"/>
  <c r="D10" i="5"/>
  <c r="D11" i="5"/>
  <c r="D12" i="5"/>
  <c r="D13" i="5"/>
  <c r="D14" i="5"/>
  <c r="D15" i="5"/>
  <c r="E8" i="5"/>
  <c r="E9" i="5"/>
  <c r="E10" i="5"/>
  <c r="E11" i="5"/>
  <c r="E12" i="5"/>
  <c r="E13" i="5"/>
  <c r="E14" i="5"/>
  <c r="E15" i="5"/>
  <c r="E7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<sst xmlns="http://schemas.openxmlformats.org/spreadsheetml/2006/main" count="1027" uniqueCount="493">
  <si>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</si>
  <si>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</si>
  <si>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</si>
  <si>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</si>
  <si>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</si>
  <si>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</si>
  <si>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</si>
  <si>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</si>
  <si>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</si>
  <si>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</si>
  <si>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</si>
  <si>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</si>
  <si>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</si>
  <si>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</si>
  <si>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</si>
  <si>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</si>
  <si>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</si>
  <si>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</si>
  <si>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</si>
  <si>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</si>
  <si>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</si>
  <si>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</si>
  <si>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</si>
  <si>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</si>
  <si>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</si>
  <si>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</si>
  <si>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</si>
  <si>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</si>
  <si>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</si>
  <si>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</si>
  <si>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</si>
  <si>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</si>
  <si>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</si>
  <si>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</si>
  <si>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</si>
  <si>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</si>
  <si>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</si>
  <si>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</si>
  <si>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</si>
  <si>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</si>
  <si>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</si>
  <si>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</si>
  <si>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</si>
  <si>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</si>
  <si>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</si>
  <si>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</si>
  <si>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</si>
  <si>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</si>
  <si>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</si>
  <si>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</si>
  <si>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</si>
  <si>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</si>
  <si>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</si>
  <si>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</si>
  <si>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</si>
  <si>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</si>
  <si>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</si>
  <si>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</si>
  <si>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</si>
  <si>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</si>
  <si>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</si>
  <si>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</si>
  <si>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</si>
  <si>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</si>
  <si>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</si>
  <si>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</si>
  <si>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</si>
  <si>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</si>
  <si>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</si>
  <si>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</si>
  <si>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</si>
  <si>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</si>
  <si>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</si>
  <si>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</si>
  <si>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</si>
  <si>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</si>
  <si>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</si>
  <si>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</si>
  <si>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</si>
  <si>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</si>
  <si>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</si>
  <si>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</si>
  <si>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</si>
  <si>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</si>
  <si>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</si>
  <si>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</si>
  <si>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</si>
  <si>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</si>
  <si>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</si>
  <si>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</si>
  <si>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</si>
  <si>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</si>
  <si>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</si>
  <si>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</si>
  <si>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</si>
  <si>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</si>
  <si>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</si>
  <si>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</si>
  <si>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</si>
  <si>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</si>
  <si>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</si>
  <si>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</si>
  <si>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</si>
  <si>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</si>
  <si>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</si>
  <si>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</si>
  <si>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</si>
  <si>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</si>
  <si>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</si>
  <si>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</si>
  <si>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</si>
  <si>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</si>
  <si>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</si>
  <si>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</si>
  <si>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</si>
  <si>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</si>
  <si>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</si>
  <si>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</si>
  <si>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</si>
  <si>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</si>
  <si>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</si>
  <si>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</si>
  <si>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</si>
  <si>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</si>
  <si>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</si>
  <si>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</si>
  <si>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</si>
  <si>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</si>
  <si>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</si>
  <si>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</si>
  <si>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</si>
  <si>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</si>
  <si>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</si>
  <si>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</si>
  <si>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</si>
  <si>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</si>
  <si>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</si>
  <si>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</si>
  <si>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</si>
  <si>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</si>
  <si>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</si>
  <si>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</si>
  <si>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</si>
  <si>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</si>
  <si>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</si>
  <si>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</si>
  <si>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</si>
  <si>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</si>
  <si>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</si>
  <si>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</si>
  <si>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</si>
  <si>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</si>
  <si>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</si>
  <si>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</si>
  <si>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</si>
  <si>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</si>
  <si>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</si>
  <si>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</si>
  <si>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</si>
  <si>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</si>
  <si>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</si>
  <si>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</si>
  <si>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</si>
  <si>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</si>
  <si>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</si>
  <si>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</si>
  <si>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</si>
  <si>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</si>
  <si>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</si>
  <si>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</si>
  <si>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</si>
  <si>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</si>
  <si>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</si>
  <si>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</si>
  <si>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</si>
  <si>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</si>
  <si>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</si>
  <si>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</si>
  <si>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</si>
  <si>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</si>
  <si>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</si>
  <si>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</si>
  <si>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</si>
  <si>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</si>
  <si>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</si>
  <si>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</si>
  <si>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</si>
  <si>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</si>
  <si>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</si>
  <si>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</si>
  <si>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</si>
  <si>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</si>
  <si>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</si>
  <si>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</si>
  <si>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</si>
  <si>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</si>
  <si>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</si>
  <si>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</si>
  <si>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</si>
  <si>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</si>
  <si>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</si>
  <si>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</si>
  <si>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</si>
  <si>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</si>
  <si>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</si>
  <si>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</si>
  <si>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</si>
  <si>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</si>
  <si>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</si>
  <si>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</si>
  <si>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</si>
  <si>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</si>
  <si>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</si>
  <si>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</si>
  <si>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</si>
  <si>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</si>
  <si>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</si>
  <si>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</si>
  <si>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</si>
  <si>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</si>
  <si>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</si>
  <si>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</si>
  <si>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</si>
  <si>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</si>
  <si>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</si>
  <si>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</si>
  <si>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</si>
  <si>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</si>
  <si>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</si>
  <si>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</si>
  <si>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</si>
  <si>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</si>
  <si>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</si>
  <si>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</si>
  <si>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</si>
  <si>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</si>
  <si>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</si>
  <si>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</si>
  <si>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</si>
  <si>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</si>
  <si>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</si>
  <si>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</si>
  <si>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</si>
  <si>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</si>
  <si>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</si>
  <si>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</si>
  <si>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</si>
  <si>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</si>
  <si>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</si>
  <si>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</si>
  <si>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</si>
  <si>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</si>
  <si>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</si>
  <si>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Gymnasielärare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</si>
  <si>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</si>
  <si>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</si>
  <si>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</si>
  <si>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</si>
  <si>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</si>
  <si>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</si>
  <si>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Motorfordonsmekaniker och fordonsreparatörer</t>
  </si>
  <si>
    <t>Företagssäljare</t>
  </si>
  <si>
    <t>Lager- och terminalpersonal</t>
  </si>
  <si>
    <t>Övriga servicearbetare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</si>
  <si>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</si>
  <si>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</si>
  <si>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</si>
  <si>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</si>
  <si>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</si>
  <si>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</si>
  <si>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</si>
  <si>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</si>
  <si>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</si>
  <si>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</si>
  <si>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</si>
  <si>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</si>
  <si>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</si>
  <si>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</si>
  <si>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</si>
  <si>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</si>
  <si>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</si>
  <si>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</si>
  <si>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</si>
  <si>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</si>
  <si>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</si>
  <si>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</si>
  <si>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</si>
  <si>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</si>
  <si>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</si>
  <si>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</si>
  <si>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</si>
  <si>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</si>
  <si>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</si>
  <si>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</si>
  <si>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</si>
  <si>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</si>
  <si>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</si>
  <si>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</si>
  <si>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</si>
  <si>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</si>
  <si>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</si>
  <si>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</si>
  <si>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</si>
  <si>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</si>
  <si>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</si>
  <si>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</si>
  <si>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</si>
  <si>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</si>
  <si>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</si>
  <si>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</si>
  <si>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</si>
  <si>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</si>
  <si>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</si>
  <si>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</si>
  <si>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</si>
  <si>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</si>
  <si>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</si>
  <si>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</si>
  <si>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</si>
  <si>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</si>
  <si>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</si>
  <si>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</si>
  <si>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</si>
  <si>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</si>
  <si>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</si>
  <si>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</si>
  <si>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</si>
  <si>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</si>
  <si>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</si>
  <si>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</si>
  <si>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</si>
  <si>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</si>
  <si>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</si>
  <si>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</si>
  <si>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</si>
  <si>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</si>
  <si>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</si>
  <si>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</si>
  <si>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</si>
  <si>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</si>
  <si>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</si>
  <si>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</si>
  <si>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</si>
  <si>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</si>
  <si>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</si>
  <si>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</si>
  <si>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</si>
  <si>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</si>
  <si>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</si>
  <si>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</si>
  <si>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</si>
  <si>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</si>
  <si>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</si>
  <si>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</si>
  <si>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</si>
  <si>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</si>
  <si>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</si>
  <si>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</si>
  <si>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</si>
  <si>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</si>
  <si>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</si>
  <si>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</si>
  <si>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</si>
  <si>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</si>
  <si>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</si>
  <si>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</si>
  <si>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</si>
  <si>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</si>
  <si>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</si>
  <si>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</si>
  <si>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</si>
  <si>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</si>
  <si>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</si>
  <si>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</si>
  <si>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</si>
  <si>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</si>
  <si>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</si>
  <si>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</si>
  <si>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</si>
  <si>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</si>
  <si>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</si>
  <si>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</si>
  <si>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</si>
  <si>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</si>
  <si>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</si>
  <si>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</si>
  <si>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</si>
  <si>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</si>
  <si>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</si>
  <si>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</si>
  <si>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</si>
  <si>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</si>
  <si>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</si>
  <si>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</si>
  <si>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</si>
  <si>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</si>
  <si>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</si>
  <si>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</si>
  <si>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</si>
  <si>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</si>
  <si>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</si>
  <si>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</si>
  <si>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Nord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</si>
  <si>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</si>
  <si>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</si>
  <si>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</si>
  <si>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</si>
  <si>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</si>
  <si>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</si>
  <si>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</si>
  <si>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</si>
  <si>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</si>
  <si>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</si>
  <si>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</si>
  <si>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</si>
  <si>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</si>
  <si>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</si>
  <si>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5,3–10,3</t>
  </si>
  <si>
    <t>11,5–18,4</t>
  </si>
  <si>
    <t>6,7–11,8</t>
  </si>
  <si>
    <t>14,9–22,1</t>
  </si>
  <si>
    <t>8,9–14,3</t>
  </si>
  <si>
    <t>14,6–21,4</t>
  </si>
  <si>
    <t>9,5–14,8</t>
  </si>
  <si>
    <t>13,2–19,7</t>
  </si>
  <si>
    <t>9–14,1</t>
  </si>
  <si>
    <t>14,9–21,8</t>
  </si>
  <si>
    <t>6,8–11,5</t>
  </si>
  <si>
    <t>14,7–21,7</t>
  </si>
  <si>
    <t>7,2–11,8</t>
  </si>
  <si>
    <t>16,1–23,1</t>
  </si>
  <si>
    <t>6,4–10,8</t>
  </si>
  <si>
    <t>16,9–23,8</t>
  </si>
  <si>
    <t>7,2–12,2</t>
  </si>
  <si>
    <t>16,2–23,3</t>
  </si>
  <si>
    <t>4,8–9,6</t>
  </si>
  <si>
    <t>3,8–8,5</t>
  </si>
  <si>
    <t>6,6–11,7</t>
  </si>
  <si>
    <t>5,1–10</t>
  </si>
  <si>
    <t>8–13,1</t>
  </si>
  <si>
    <t>7,5–12,8</t>
  </si>
  <si>
    <t>8,9–14,1</t>
  </si>
  <si>
    <t>7,2–12,5</t>
  </si>
  <si>
    <t>10,3–16,4</t>
  </si>
  <si>
    <t>8,6–13,7</t>
  </si>
  <si>
    <t>10–16,1</t>
  </si>
  <si>
    <t>10,9–16,2</t>
  </si>
  <si>
    <t>9,4–15,2</t>
  </si>
  <si>
    <t>11–16,4</t>
  </si>
  <si>
    <t>10–15,8</t>
  </si>
  <si>
    <t>10,2–15,9</t>
  </si>
  <si>
    <t>9–14,8</t>
  </si>
  <si>
    <t>1,2-3,5</t>
  </si>
  <si>
    <t>0,2-1,7</t>
  </si>
  <si>
    <t>41,3-49</t>
  </si>
  <si>
    <t>30,5-38,1</t>
  </si>
  <si>
    <t>28-35,2</t>
  </si>
  <si>
    <t>42,3-50,3</t>
  </si>
  <si>
    <t>17,8-24,1</t>
  </si>
  <si>
    <t>15,3-21,6</t>
  </si>
  <si>
    <t>5,8-9,9</t>
  </si>
  <si>
    <t>10,9-16,3</t>
  </si>
  <si>
    <t>5,3-9,2</t>
  </si>
  <si>
    <t>4,1-7,9</t>
  </si>
  <si>
    <t>Kockar och kallskänkor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</si>
  <si>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2 449 kvinnor vars yrke är okänt.</t>
    </r>
  </si>
  <si>
    <t>Anläggningsmaskinförare m.fl.</t>
  </si>
  <si>
    <t>Processoperatörer, stenkross- och malmförädlingsanläggning</t>
  </si>
  <si>
    <t>Arbetsledare inom bygg, anläggning och gruva</t>
  </si>
  <si>
    <t>Anläggningsarbetare</t>
  </si>
  <si>
    <t>Svetsare och gasskärare</t>
  </si>
  <si>
    <t>Övriga byggnads- och anläggningsarbetare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</si>
  <si>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4 726 män vars yrke är okänt.</t>
    </r>
  </si>
  <si>
    <t>1-3</t>
  </si>
  <si>
    <t>10-13</t>
  </si>
  <si>
    <t>6-10</t>
  </si>
  <si>
    <t>16-20</t>
  </si>
  <si>
    <t>5-8</t>
  </si>
  <si>
    <t>3-6</t>
  </si>
  <si>
    <t>0,9-2,4</t>
  </si>
  <si>
    <t>4,2-7,2</t>
  </si>
  <si>
    <t>3,0-5,4</t>
  </si>
  <si>
    <t>1,6-3,3</t>
  </si>
  <si>
    <t>1-2</t>
  </si>
  <si>
    <t>11-15</t>
  </si>
  <si>
    <t>15-20</t>
  </si>
  <si>
    <t>4-7</t>
  </si>
  <si>
    <t>0,2-1,2</t>
  </si>
  <si>
    <t>0,9-2,5</t>
  </si>
  <si>
    <t>1,1-2,9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</si>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</sst>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9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0" fontId="31" fillId="5" borderId="38" xfId="0" applyFont="1" applyFill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1" fontId="31" fillId="5" borderId="38" xfId="0" applyNumberFormat="1" applyFont="1" applyFill="1" applyBorder="1" applyAlignment="1">
      <alignment horizontal="right" vertical="center" indent="1"/>
    </xf>
    <xf numFmtId="1" fontId="31" fillId="0" borderId="38" xfId="0" applyNumberFormat="1" applyFont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8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31" fillId="0" borderId="46" xfId="0" applyFont="1" applyBorder="1" applyAlignment="1">
      <alignment horizontal="right" vertical="center" indent="1"/>
    </xf>
    <xf numFmtId="3" fontId="31" fillId="0" borderId="46" xfId="0" applyNumberFormat="1" applyFont="1" applyBorder="1" applyAlignment="1">
      <alignment horizontal="right" vertical="center" indent="1"/>
    </xf>
    <xf numFmtId="0" fontId="13" fillId="2" borderId="47" xfId="0" applyFont="1" applyFill="1" applyBorder="1" applyAlignment="1">
      <alignment horizontal="left" vertical="center" indent="1"/>
    </xf>
    <xf numFmtId="3" fontId="31" fillId="5" borderId="48" xfId="0" applyNumberFormat="1" applyFont="1" applyFill="1" applyBorder="1" applyAlignment="1">
      <alignment horizontal="right" vertical="center" indent="1"/>
    </xf>
    <xf numFmtId="0" fontId="31" fillId="5" borderId="48" xfId="0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340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271</v>
      </c>
      <c r="C4" s="125" t="s">
        <v>346</v>
      </c>
      <c r="D4" s="125"/>
    </row>
    <row r="5" spans="1:4" x14ac:dyDescent="0.35">
      <c r="A5" s="125" t="s">
        <v>3</v>
      </c>
      <c r="B5" s="125" t="s">
        <v>272</v>
      </c>
      <c r="C5" s="125" t="s">
        <v>347</v>
      </c>
      <c r="D5" s="125"/>
    </row>
    <row r="6" spans="1:4" x14ac:dyDescent="0.35">
      <c r="A6" s="125" t="s">
        <v>4</v>
      </c>
      <c r="B6" s="125" t="s">
        <v>273</v>
      </c>
      <c r="C6" s="125" t="s">
        <v>348</v>
      </c>
      <c r="D6" s="125"/>
    </row>
    <row r="7" spans="1:4" x14ac:dyDescent="0.35">
      <c r="A7" s="125" t="s">
        <v>5</v>
      </c>
      <c r="B7" s="125" t="s">
        <v>349</v>
      </c>
      <c r="C7" s="125" t="s">
        <v>350</v>
      </c>
      <c r="D7" s="125"/>
    </row>
    <row r="8" spans="1:4" x14ac:dyDescent="0.35">
      <c r="A8" s="125" t="s">
        <v>6</v>
      </c>
      <c r="B8" s="125" t="s">
        <v>351</v>
      </c>
      <c r="C8" s="125" t="s">
        <v>352</v>
      </c>
      <c r="D8" s="125"/>
    </row>
    <row r="9" spans="1:4" x14ac:dyDescent="0.35">
      <c r="A9" s="125" t="s">
        <v>7</v>
      </c>
      <c r="B9" s="125" t="s">
        <v>277</v>
      </c>
      <c r="C9" s="125" t="s">
        <v>353</v>
      </c>
      <c r="D9" s="125"/>
    </row>
    <row r="10" spans="1:4" x14ac:dyDescent="0.35">
      <c r="A10" s="125" t="s">
        <v>8</v>
      </c>
      <c r="B10" s="125" t="s">
        <v>278</v>
      </c>
      <c r="C10" s="125" t="s">
        <v>354</v>
      </c>
      <c r="D10" s="125"/>
    </row>
    <row r="11" spans="1:4" x14ac:dyDescent="0.35">
      <c r="A11" s="125" t="s">
        <v>9</v>
      </c>
      <c r="B11" s="125" t="s">
        <v>279</v>
      </c>
      <c r="C11" s="125" t="s">
        <v>355</v>
      </c>
      <c r="D11" s="125"/>
    </row>
    <row r="12" spans="1:4" x14ac:dyDescent="0.35">
      <c r="A12" s="125" t="s">
        <v>10</v>
      </c>
      <c r="B12" s="125" t="s">
        <v>304</v>
      </c>
      <c r="C12" s="125" t="s">
        <v>356</v>
      </c>
      <c r="D12" s="125"/>
    </row>
    <row r="13" spans="1:4" x14ac:dyDescent="0.35">
      <c r="A13" s="125" t="s">
        <v>11</v>
      </c>
      <c r="B13" s="125" t="s">
        <v>305</v>
      </c>
      <c r="C13" s="125" t="s">
        <v>357</v>
      </c>
      <c r="D13" s="125"/>
    </row>
    <row r="14" spans="1:4" x14ac:dyDescent="0.35">
      <c r="A14" s="125" t="s">
        <v>12</v>
      </c>
      <c r="B14" s="125" t="s">
        <v>306</v>
      </c>
      <c r="C14" s="125" t="s">
        <v>358</v>
      </c>
      <c r="D14" s="125"/>
    </row>
    <row r="15" spans="1:4" x14ac:dyDescent="0.35">
      <c r="A15" s="125" t="s">
        <v>13</v>
      </c>
      <c r="B15" s="125" t="s">
        <v>307</v>
      </c>
      <c r="C15" s="125" t="s">
        <v>359</v>
      </c>
      <c r="D15" s="125"/>
    </row>
    <row r="16" spans="1:4" x14ac:dyDescent="0.35">
      <c r="A16" s="125" t="s">
        <v>14</v>
      </c>
      <c r="B16" s="125" t="s">
        <v>308</v>
      </c>
      <c r="C16" s="125" t="s">
        <v>360</v>
      </c>
      <c r="D16" s="125"/>
    </row>
    <row r="17" spans="1:4" x14ac:dyDescent="0.35">
      <c r="A17" s="125" t="s">
        <v>15</v>
      </c>
      <c r="B17" s="125" t="s">
        <v>309</v>
      </c>
      <c r="C17" s="125" t="s">
        <v>361</v>
      </c>
      <c r="D17" s="125"/>
    </row>
    <row r="18" spans="1:4" x14ac:dyDescent="0.35">
      <c r="A18" s="125" t="s">
        <v>16</v>
      </c>
      <c r="B18" s="125" t="s">
        <v>310</v>
      </c>
      <c r="C18" s="125" t="s">
        <v>362</v>
      </c>
      <c r="D18" s="125"/>
    </row>
    <row r="19" spans="1:4" x14ac:dyDescent="0.35">
      <c r="A19" s="125" t="s">
        <v>145</v>
      </c>
      <c r="B19" s="125" t="s">
        <v>312</v>
      </c>
      <c r="C19" s="125" t="s">
        <v>363</v>
      </c>
      <c r="D19" s="125"/>
    </row>
    <row r="20" spans="1:4" x14ac:dyDescent="0.35">
      <c r="A20" s="125" t="s">
        <v>146</v>
      </c>
      <c r="B20" s="125" t="s">
        <v>313</v>
      </c>
      <c r="C20" s="125" t="s">
        <v>364</v>
      </c>
      <c r="D20" s="125"/>
    </row>
    <row r="21" spans="1:4" x14ac:dyDescent="0.35">
      <c r="A21" s="125" t="s">
        <v>147</v>
      </c>
      <c r="B21" s="125" t="s">
        <v>314</v>
      </c>
      <c r="C21" s="125" t="s">
        <v>365</v>
      </c>
      <c r="D21" s="125"/>
    </row>
    <row r="22" spans="1:4" x14ac:dyDescent="0.35">
      <c r="A22" s="125" t="s">
        <v>318</v>
      </c>
      <c r="B22" s="125" t="s">
        <v>315</v>
      </c>
      <c r="C22" s="125" t="s">
        <v>321</v>
      </c>
      <c r="D22" s="125"/>
    </row>
    <row r="23" spans="1:4" x14ac:dyDescent="0.35">
      <c r="A23" s="125" t="s">
        <v>319</v>
      </c>
      <c r="B23" s="125" t="s">
        <v>316</v>
      </c>
      <c r="C23" s="125" t="s">
        <v>322</v>
      </c>
      <c r="D23" s="125"/>
    </row>
    <row r="24" spans="1:4" x14ac:dyDescent="0.35">
      <c r="A24" s="125" t="s">
        <v>320</v>
      </c>
      <c r="B24" s="125" t="s">
        <v>317</v>
      </c>
      <c r="C24" s="125" t="s">
        <v>323</v>
      </c>
      <c r="D24" s="125"/>
    </row>
    <row r="25" spans="1:4" x14ac:dyDescent="0.35">
      <c r="A25" s="125" t="s">
        <v>148</v>
      </c>
      <c r="B25" s="125" t="s">
        <v>326</v>
      </c>
      <c r="C25" s="125" t="s">
        <v>366</v>
      </c>
      <c r="D25" s="125"/>
    </row>
    <row r="26" spans="1:4" x14ac:dyDescent="0.35">
      <c r="A26" s="125" t="s">
        <v>149</v>
      </c>
      <c r="B26" s="125" t="s">
        <v>327</v>
      </c>
      <c r="C26" s="125" t="s">
        <v>367</v>
      </c>
      <c r="D26" s="125"/>
    </row>
    <row r="27" spans="1:4" x14ac:dyDescent="0.35">
      <c r="A27" s="125" t="s">
        <v>329</v>
      </c>
      <c r="B27" s="125" t="s">
        <v>328</v>
      </c>
      <c r="C27" s="125" t="s">
        <v>332</v>
      </c>
      <c r="D27" s="125"/>
    </row>
    <row r="28" spans="1:4" x14ac:dyDescent="0.35">
      <c r="A28" s="125" t="s">
        <v>330</v>
      </c>
      <c r="B28" s="125" t="s">
        <v>331</v>
      </c>
      <c r="C28" s="125" t="s">
        <v>333</v>
      </c>
      <c r="D28" s="125"/>
    </row>
    <row r="29" spans="1:4" x14ac:dyDescent="0.35">
      <c r="A29" s="125" t="s">
        <v>103</v>
      </c>
      <c r="B29" s="125" t="s">
        <v>334</v>
      </c>
      <c r="C29" s="125" t="s">
        <v>368</v>
      </c>
      <c r="D29" s="125"/>
    </row>
    <row r="30" spans="1:4" x14ac:dyDescent="0.35">
      <c r="A30" s="125" t="s">
        <v>104</v>
      </c>
      <c r="B30" s="125" t="s">
        <v>335</v>
      </c>
      <c r="C30" s="125" t="s">
        <v>369</v>
      </c>
      <c r="D30" s="125"/>
    </row>
    <row r="31" spans="1:4" x14ac:dyDescent="0.35">
      <c r="A31" s="125" t="s">
        <v>152</v>
      </c>
      <c r="B31" s="125" t="s">
        <v>336</v>
      </c>
      <c r="C31" s="125" t="s">
        <v>370</v>
      </c>
      <c r="D31" s="125"/>
    </row>
    <row r="32" spans="1:4" x14ac:dyDescent="0.35">
      <c r="A32" s="125" t="s">
        <v>153</v>
      </c>
      <c r="B32" s="125" t="s">
        <v>337</v>
      </c>
      <c r="C32" s="125" t="s">
        <v>371</v>
      </c>
      <c r="D32" s="125"/>
    </row>
    <row r="33" spans="1:4" x14ac:dyDescent="0.35">
      <c r="A33" s="125" t="s">
        <v>154</v>
      </c>
      <c r="B33" s="126" t="s">
        <v>338</v>
      </c>
      <c r="C33" s="125" t="s">
        <v>372</v>
      </c>
      <c r="D33" s="126"/>
    </row>
    <row r="34" spans="1:4" x14ac:dyDescent="0.35">
      <c r="A34" s="125" t="s">
        <v>341</v>
      </c>
      <c r="B34" s="126" t="s">
        <v>339</v>
      </c>
      <c r="C34" s="125" t="s">
        <v>342</v>
      </c>
      <c r="D34" s="126"/>
    </row>
    <row r="35" spans="1:4" x14ac:dyDescent="0.35">
      <c r="A35" s="125" t="s">
        <v>343</v>
      </c>
      <c r="B35" s="126" t="s">
        <v>344</v>
      </c>
      <c r="C35" s="125" t="s">
        <v>345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4" t="s">
        <v>220</v>
      </c>
      <c r="B41" s="174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9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304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5" t="s">
        <v>78</v>
      </c>
      <c r="C4" s="176"/>
      <c r="D4" s="176"/>
      <c r="E4" s="177"/>
      <c r="F4" s="175" t="s">
        <v>79</v>
      </c>
      <c r="G4" s="176"/>
      <c r="H4" s="176"/>
      <c r="I4" s="176"/>
    </row>
    <row r="5" spans="1:9" ht="22" customHeight="1" thickBot="1" x14ac:dyDescent="0.4">
      <c r="A5" s="45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47" t="s">
        <v>403</v>
      </c>
      <c r="B7" s="163">
        <v>7087</v>
      </c>
      <c r="C7" s="163">
        <v>2265</v>
      </c>
      <c r="D7" s="163">
        <v>76</v>
      </c>
      <c r="E7" s="163">
        <v>24</v>
      </c>
      <c r="F7" s="163">
        <v>1656</v>
      </c>
      <c r="G7" s="163">
        <v>622</v>
      </c>
      <c r="H7" s="163">
        <v>73</v>
      </c>
      <c r="I7" s="163">
        <v>27</v>
      </c>
    </row>
    <row r="8" spans="1:9" ht="22" customHeight="1" x14ac:dyDescent="0.35">
      <c r="A8" s="148" t="s">
        <v>404</v>
      </c>
      <c r="B8" s="164">
        <v>18521</v>
      </c>
      <c r="C8" s="164">
        <v>6713</v>
      </c>
      <c r="D8" s="164">
        <v>73</v>
      </c>
      <c r="E8" s="164">
        <v>27</v>
      </c>
      <c r="F8" s="164">
        <v>2915</v>
      </c>
      <c r="G8" s="164">
        <v>1219</v>
      </c>
      <c r="H8" s="164">
        <v>71</v>
      </c>
      <c r="I8" s="164">
        <v>29</v>
      </c>
    </row>
    <row r="9" spans="1:9" ht="22" customHeight="1" x14ac:dyDescent="0.35">
      <c r="A9" s="147" t="s">
        <v>405</v>
      </c>
      <c r="B9" s="163">
        <v>83698</v>
      </c>
      <c r="C9" s="163">
        <v>34656</v>
      </c>
      <c r="D9" s="163">
        <v>71</v>
      </c>
      <c r="E9" s="163">
        <v>29</v>
      </c>
      <c r="F9" s="163">
        <v>13962</v>
      </c>
      <c r="G9" s="163">
        <v>7816</v>
      </c>
      <c r="H9" s="163">
        <v>64</v>
      </c>
      <c r="I9" s="163">
        <v>36</v>
      </c>
    </row>
    <row r="10" spans="1:9" ht="22" customHeight="1" x14ac:dyDescent="0.35">
      <c r="A10" s="148" t="s">
        <v>406</v>
      </c>
      <c r="B10" s="164">
        <v>55530</v>
      </c>
      <c r="C10" s="164">
        <v>23847</v>
      </c>
      <c r="D10" s="164">
        <v>70</v>
      </c>
      <c r="E10" s="164">
        <v>30</v>
      </c>
      <c r="F10" s="164">
        <v>7504</v>
      </c>
      <c r="G10" s="164">
        <v>4124</v>
      </c>
      <c r="H10" s="164">
        <v>65</v>
      </c>
      <c r="I10" s="164">
        <v>35</v>
      </c>
    </row>
    <row r="11" spans="1:9" ht="22" customHeight="1" x14ac:dyDescent="0.35">
      <c r="A11" s="147" t="s">
        <v>407</v>
      </c>
      <c r="B11" s="163">
        <v>22445</v>
      </c>
      <c r="C11" s="163">
        <v>8478</v>
      </c>
      <c r="D11" s="163">
        <v>73</v>
      </c>
      <c r="E11" s="163">
        <v>27</v>
      </c>
      <c r="F11" s="163">
        <v>3455</v>
      </c>
      <c r="G11" s="163">
        <v>1465</v>
      </c>
      <c r="H11" s="163">
        <v>70</v>
      </c>
      <c r="I11" s="163">
        <v>30</v>
      </c>
    </row>
    <row r="12" spans="1:9" ht="22" customHeight="1" x14ac:dyDescent="0.35">
      <c r="A12" s="148" t="s">
        <v>408</v>
      </c>
      <c r="B12" s="164">
        <v>11776</v>
      </c>
      <c r="C12" s="164">
        <v>4987</v>
      </c>
      <c r="D12" s="164">
        <v>70</v>
      </c>
      <c r="E12" s="164">
        <v>30</v>
      </c>
      <c r="F12" s="164">
        <v>1838</v>
      </c>
      <c r="G12" s="164">
        <v>737</v>
      </c>
      <c r="H12" s="164">
        <v>71</v>
      </c>
      <c r="I12" s="164">
        <v>29</v>
      </c>
    </row>
    <row r="13" spans="1:9" ht="22" customHeight="1" x14ac:dyDescent="0.35">
      <c r="A13" s="147" t="s">
        <v>409</v>
      </c>
      <c r="B13" s="163">
        <v>42640</v>
      </c>
      <c r="C13" s="163">
        <v>19201</v>
      </c>
      <c r="D13" s="163">
        <v>69</v>
      </c>
      <c r="E13" s="163">
        <v>31</v>
      </c>
      <c r="F13" s="163">
        <v>6751</v>
      </c>
      <c r="G13" s="163">
        <v>3872</v>
      </c>
      <c r="H13" s="163">
        <v>64</v>
      </c>
      <c r="I13" s="163">
        <v>36</v>
      </c>
    </row>
    <row r="14" spans="1:9" ht="22" customHeight="1" x14ac:dyDescent="0.35">
      <c r="A14" s="148" t="s">
        <v>410</v>
      </c>
      <c r="B14" s="164">
        <v>74461</v>
      </c>
      <c r="C14" s="164">
        <v>29198</v>
      </c>
      <c r="D14" s="164">
        <v>72</v>
      </c>
      <c r="E14" s="164">
        <v>28</v>
      </c>
      <c r="F14" s="164">
        <v>8850</v>
      </c>
      <c r="G14" s="164">
        <v>4867</v>
      </c>
      <c r="H14" s="164">
        <v>65</v>
      </c>
      <c r="I14" s="164">
        <v>35</v>
      </c>
    </row>
    <row r="15" spans="1:9" ht="22" customHeight="1" x14ac:dyDescent="0.35">
      <c r="A15" s="147" t="s">
        <v>411</v>
      </c>
      <c r="B15" s="163">
        <v>229289</v>
      </c>
      <c r="C15" s="163">
        <v>111432</v>
      </c>
      <c r="D15" s="163">
        <v>67</v>
      </c>
      <c r="E15" s="163">
        <v>33</v>
      </c>
      <c r="F15" s="163">
        <v>36158</v>
      </c>
      <c r="G15" s="163">
        <v>22958</v>
      </c>
      <c r="H15" s="163">
        <v>61</v>
      </c>
      <c r="I15" s="163">
        <v>39</v>
      </c>
    </row>
    <row r="16" spans="1:9" ht="22" customHeight="1" x14ac:dyDescent="0.35">
      <c r="A16" s="148" t="s">
        <v>412</v>
      </c>
      <c r="B16" s="164">
        <v>17455</v>
      </c>
      <c r="C16" s="164">
        <v>6727</v>
      </c>
      <c r="D16" s="164">
        <v>72</v>
      </c>
      <c r="E16" s="164">
        <v>28</v>
      </c>
      <c r="F16" s="164">
        <v>1545</v>
      </c>
      <c r="G16" s="164">
        <v>954</v>
      </c>
      <c r="H16" s="164">
        <v>62</v>
      </c>
      <c r="I16" s="164">
        <v>38</v>
      </c>
    </row>
    <row r="17" spans="1:9" ht="22" customHeight="1" x14ac:dyDescent="0.35">
      <c r="A17" s="147" t="s">
        <v>413</v>
      </c>
      <c r="B17" s="163">
        <v>132726</v>
      </c>
      <c r="C17" s="163">
        <v>58410</v>
      </c>
      <c r="D17" s="163">
        <v>69</v>
      </c>
      <c r="E17" s="163">
        <v>31</v>
      </c>
      <c r="F17" s="163">
        <v>20917</v>
      </c>
      <c r="G17" s="163">
        <v>13597</v>
      </c>
      <c r="H17" s="163">
        <v>61</v>
      </c>
      <c r="I17" s="163">
        <v>39</v>
      </c>
    </row>
    <row r="18" spans="1:9" ht="22" customHeight="1" x14ac:dyDescent="0.35">
      <c r="A18" s="148" t="s">
        <v>414</v>
      </c>
      <c r="B18" s="164">
        <v>21451</v>
      </c>
      <c r="C18" s="164">
        <v>9333</v>
      </c>
      <c r="D18" s="164">
        <v>70</v>
      </c>
      <c r="E18" s="164">
        <v>30</v>
      </c>
      <c r="F18" s="164">
        <v>3203</v>
      </c>
      <c r="G18" s="164">
        <v>2027</v>
      </c>
      <c r="H18" s="164">
        <v>61</v>
      </c>
      <c r="I18" s="164">
        <v>39</v>
      </c>
    </row>
    <row r="19" spans="1:9" ht="22" customHeight="1" x14ac:dyDescent="0.35">
      <c r="A19" s="147" t="s">
        <v>415</v>
      </c>
      <c r="B19" s="163">
        <v>7510</v>
      </c>
      <c r="C19" s="163">
        <v>3865</v>
      </c>
      <c r="D19" s="163">
        <v>66</v>
      </c>
      <c r="E19" s="163">
        <v>34</v>
      </c>
      <c r="F19" s="163">
        <v>943</v>
      </c>
      <c r="G19" s="163">
        <v>715</v>
      </c>
      <c r="H19" s="163">
        <v>57</v>
      </c>
      <c r="I19" s="163">
        <v>43</v>
      </c>
    </row>
    <row r="20" spans="1:9" ht="22" customHeight="1" thickBot="1" x14ac:dyDescent="0.4">
      <c r="A20" s="148" t="s">
        <v>416</v>
      </c>
      <c r="B20" s="164">
        <v>10041</v>
      </c>
      <c r="C20" s="164">
        <v>3654</v>
      </c>
      <c r="D20" s="164">
        <v>73</v>
      </c>
      <c r="E20" s="164">
        <v>27</v>
      </c>
      <c r="F20" s="164">
        <v>1026</v>
      </c>
      <c r="G20" s="164">
        <v>666</v>
      </c>
      <c r="H20" s="164">
        <v>61</v>
      </c>
      <c r="I20" s="164">
        <v>39</v>
      </c>
    </row>
    <row r="21" spans="1:9" ht="22" customHeight="1" x14ac:dyDescent="0.35">
      <c r="A21" s="27" t="s">
        <v>21</v>
      </c>
      <c r="B21" s="89">
        <v>734628</v>
      </c>
      <c r="C21" s="89">
        <v>322764</v>
      </c>
      <c r="D21" s="90">
        <v>69</v>
      </c>
      <c r="E21" s="90">
        <v>31</v>
      </c>
      <c r="F21" s="89">
        <v>110723</v>
      </c>
      <c r="G21" s="90">
        <v>65638</v>
      </c>
      <c r="H21" s="90">
        <v>63</v>
      </c>
      <c r="I21" s="90">
        <v>37</v>
      </c>
    </row>
    <row r="22" spans="1:9" ht="22" customHeight="1" thickBot="1" x14ac:dyDescent="0.4">
      <c r="A22" s="91" t="s">
        <v>22</v>
      </c>
      <c r="B22" s="92">
        <v>35458273</v>
      </c>
      <c r="C22" s="92">
        <v>14891871</v>
      </c>
      <c r="D22" s="93">
        <v>70</v>
      </c>
      <c r="E22" s="93">
        <v>30</v>
      </c>
      <c r="F22" s="92">
        <v>5049846</v>
      </c>
      <c r="G22" s="93">
        <v>3331584</v>
      </c>
      <c r="H22" s="93">
        <v>60</v>
      </c>
      <c r="I22" s="93">
        <v>40</v>
      </c>
    </row>
    <row r="23" spans="1:9" ht="15.5" x14ac:dyDescent="0.4">
      <c r="A23" s="4"/>
    </row>
    <row r="24" spans="1:9" x14ac:dyDescent="0.35">
      <c r="A24" s="2" t="s">
        <v>80</v>
      </c>
    </row>
    <row r="25" spans="1:9" ht="15.5" x14ac:dyDescent="0.4">
      <c r="A25" s="4"/>
    </row>
    <row r="26" spans="1:9" x14ac:dyDescent="0.35">
      <c r="A26" s="2" t="s">
        <v>227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305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472</v>
      </c>
      <c r="D5" s="36">
        <v>994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32.196452933151434</v>
      </c>
      <c r="D6" s="63">
        <f>D5/SUM(C5:D5)*100</f>
        <v>67.803547066848566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269</v>
      </c>
      <c r="B10" s="2"/>
    </row>
    <row r="11" spans="1:4" x14ac:dyDescent="0.35">
      <c r="A11" s="2" t="s">
        <v>264</v>
      </c>
      <c r="B11" s="2"/>
    </row>
    <row r="12" spans="1:4" x14ac:dyDescent="0.35">
      <c r="A12" s="2"/>
      <c r="B12" s="2"/>
    </row>
    <row r="13" spans="1:4" x14ac:dyDescent="0.35">
      <c r="A13" s="2" t="s">
        <v>265</v>
      </c>
      <c r="B13" s="2"/>
    </row>
    <row r="14" spans="1:4" x14ac:dyDescent="0.35">
      <c r="A14" s="2" t="s">
        <v>266</v>
      </c>
      <c r="B14" s="2"/>
    </row>
    <row r="15" spans="1:4" x14ac:dyDescent="0.35">
      <c r="A15" s="2"/>
      <c r="B15" s="2"/>
    </row>
    <row r="16" spans="1:4" x14ac:dyDescent="0.35">
      <c r="A16" s="2" t="s">
        <v>267</v>
      </c>
      <c r="B16" s="2"/>
    </row>
    <row r="17" spans="1:2" x14ac:dyDescent="0.35">
      <c r="A17" s="2" t="s">
        <v>268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306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6">
        <v>2775</v>
      </c>
      <c r="C7" s="156">
        <v>4758</v>
      </c>
      <c r="D7" s="149">
        <v>37</v>
      </c>
      <c r="E7" s="149">
        <v>63</v>
      </c>
      <c r="F7" s="156">
        <v>77446</v>
      </c>
      <c r="G7" s="156">
        <v>101911</v>
      </c>
      <c r="H7" s="149">
        <v>43</v>
      </c>
      <c r="I7" s="149">
        <v>57</v>
      </c>
    </row>
    <row r="8" spans="1:9" s="6" customFormat="1" ht="22" customHeight="1" x14ac:dyDescent="0.35">
      <c r="A8" s="17">
        <v>2003</v>
      </c>
      <c r="B8" s="157">
        <v>3095</v>
      </c>
      <c r="C8" s="157">
        <v>5217</v>
      </c>
      <c r="D8" s="151">
        <v>37</v>
      </c>
      <c r="E8" s="151">
        <v>63</v>
      </c>
      <c r="F8" s="157">
        <v>91795</v>
      </c>
      <c r="G8" s="158">
        <v>123061</v>
      </c>
      <c r="H8" s="151">
        <v>43</v>
      </c>
      <c r="I8" s="151">
        <v>57</v>
      </c>
    </row>
    <row r="9" spans="1:9" s="6" customFormat="1" ht="22" customHeight="1" x14ac:dyDescent="0.35">
      <c r="A9" s="49">
        <v>2004</v>
      </c>
      <c r="B9" s="159">
        <v>3162</v>
      </c>
      <c r="C9" s="159">
        <v>5269</v>
      </c>
      <c r="D9" s="160">
        <v>38</v>
      </c>
      <c r="E9" s="160">
        <v>62</v>
      </c>
      <c r="F9" s="159">
        <v>100090</v>
      </c>
      <c r="G9" s="159">
        <v>130603</v>
      </c>
      <c r="H9" s="160">
        <v>43</v>
      </c>
      <c r="I9" s="160">
        <v>57</v>
      </c>
    </row>
    <row r="10" spans="1:9" s="6" customFormat="1" ht="22" customHeight="1" x14ac:dyDescent="0.35">
      <c r="A10" s="17">
        <v>2005</v>
      </c>
      <c r="B10" s="157">
        <v>3311</v>
      </c>
      <c r="C10" s="157">
        <v>4690</v>
      </c>
      <c r="D10" s="151">
        <v>41</v>
      </c>
      <c r="E10" s="151">
        <v>59</v>
      </c>
      <c r="F10" s="157">
        <v>104791</v>
      </c>
      <c r="G10" s="158">
        <v>126869</v>
      </c>
      <c r="H10" s="151">
        <v>45</v>
      </c>
      <c r="I10" s="151">
        <v>55</v>
      </c>
    </row>
    <row r="11" spans="1:9" s="6" customFormat="1" ht="22" customHeight="1" x14ac:dyDescent="0.35">
      <c r="A11" s="49">
        <v>2006</v>
      </c>
      <c r="B11" s="159">
        <v>3057</v>
      </c>
      <c r="C11" s="159">
        <v>3897</v>
      </c>
      <c r="D11" s="160">
        <v>44</v>
      </c>
      <c r="E11" s="160">
        <v>56</v>
      </c>
      <c r="F11" s="159">
        <v>92667</v>
      </c>
      <c r="G11" s="159">
        <v>109738</v>
      </c>
      <c r="H11" s="160">
        <v>46</v>
      </c>
      <c r="I11" s="160">
        <v>54</v>
      </c>
    </row>
    <row r="12" spans="1:9" s="6" customFormat="1" ht="22" customHeight="1" x14ac:dyDescent="0.35">
      <c r="A12" s="17">
        <v>2007</v>
      </c>
      <c r="B12" s="157">
        <v>2765</v>
      </c>
      <c r="C12" s="157">
        <v>3194</v>
      </c>
      <c r="D12" s="151">
        <v>46</v>
      </c>
      <c r="E12" s="151">
        <v>54</v>
      </c>
      <c r="F12" s="157">
        <v>75553</v>
      </c>
      <c r="G12" s="158">
        <v>85851</v>
      </c>
      <c r="H12" s="151">
        <v>47</v>
      </c>
      <c r="I12" s="151">
        <v>53</v>
      </c>
    </row>
    <row r="13" spans="1:9" s="6" customFormat="1" ht="22" customHeight="1" x14ac:dyDescent="0.35">
      <c r="A13" s="49">
        <v>2008</v>
      </c>
      <c r="B13" s="159">
        <v>2226</v>
      </c>
      <c r="C13" s="159">
        <v>2734</v>
      </c>
      <c r="D13" s="160">
        <v>45</v>
      </c>
      <c r="E13" s="160">
        <v>55</v>
      </c>
      <c r="F13" s="159">
        <v>65481</v>
      </c>
      <c r="G13" s="159">
        <v>75829</v>
      </c>
      <c r="H13" s="160">
        <v>46</v>
      </c>
      <c r="I13" s="160">
        <v>54</v>
      </c>
    </row>
    <row r="14" spans="1:9" s="6" customFormat="1" ht="22" customHeight="1" x14ac:dyDescent="0.35">
      <c r="A14" s="17">
        <v>2009</v>
      </c>
      <c r="B14" s="157">
        <v>2788</v>
      </c>
      <c r="C14" s="157">
        <v>3976</v>
      </c>
      <c r="D14" s="151">
        <v>41</v>
      </c>
      <c r="E14" s="151">
        <v>59</v>
      </c>
      <c r="F14" s="157">
        <v>92395</v>
      </c>
      <c r="G14" s="158">
        <v>129836</v>
      </c>
      <c r="H14" s="151">
        <v>42</v>
      </c>
      <c r="I14" s="151">
        <v>58</v>
      </c>
    </row>
    <row r="15" spans="1:9" s="6" customFormat="1" ht="22" customHeight="1" x14ac:dyDescent="0.35">
      <c r="A15" s="49">
        <v>2010</v>
      </c>
      <c r="B15" s="159">
        <v>2620</v>
      </c>
      <c r="C15" s="159">
        <v>3379</v>
      </c>
      <c r="D15" s="160">
        <v>44</v>
      </c>
      <c r="E15" s="160">
        <v>56</v>
      </c>
      <c r="F15" s="159">
        <v>96667</v>
      </c>
      <c r="G15" s="159">
        <v>120006</v>
      </c>
      <c r="H15" s="160">
        <v>45</v>
      </c>
      <c r="I15" s="160">
        <v>55</v>
      </c>
    </row>
    <row r="16" spans="1:9" s="6" customFormat="1" ht="22" customHeight="1" x14ac:dyDescent="0.35">
      <c r="A16" s="17">
        <v>2011</v>
      </c>
      <c r="B16" s="157">
        <v>2473</v>
      </c>
      <c r="C16" s="157">
        <v>2746</v>
      </c>
      <c r="D16" s="151">
        <v>47</v>
      </c>
      <c r="E16" s="151">
        <v>53</v>
      </c>
      <c r="F16" s="157">
        <v>91771</v>
      </c>
      <c r="G16" s="158">
        <v>102203</v>
      </c>
      <c r="H16" s="151">
        <v>47</v>
      </c>
      <c r="I16" s="151">
        <v>53</v>
      </c>
    </row>
    <row r="17" spans="1:9" s="6" customFormat="1" ht="22" customHeight="1" x14ac:dyDescent="0.35">
      <c r="A17" s="49">
        <v>2012</v>
      </c>
      <c r="B17" s="159">
        <v>2263</v>
      </c>
      <c r="C17" s="159">
        <v>2716</v>
      </c>
      <c r="D17" s="160">
        <v>45</v>
      </c>
      <c r="E17" s="160">
        <v>55</v>
      </c>
      <c r="F17" s="159">
        <v>91289</v>
      </c>
      <c r="G17" s="159">
        <v>108820</v>
      </c>
      <c r="H17" s="160">
        <v>46</v>
      </c>
      <c r="I17" s="160">
        <v>54</v>
      </c>
    </row>
    <row r="18" spans="1:9" s="6" customFormat="1" ht="22" customHeight="1" x14ac:dyDescent="0.35">
      <c r="A18" s="17">
        <v>2013</v>
      </c>
      <c r="B18" s="157">
        <v>1959</v>
      </c>
      <c r="C18" s="157">
        <v>2661</v>
      </c>
      <c r="D18" s="151">
        <v>42</v>
      </c>
      <c r="E18" s="151">
        <v>58</v>
      </c>
      <c r="F18" s="157">
        <v>90459</v>
      </c>
      <c r="G18" s="158">
        <v>112060</v>
      </c>
      <c r="H18" s="151">
        <v>45</v>
      </c>
      <c r="I18" s="151">
        <v>55</v>
      </c>
    </row>
    <row r="19" spans="1:9" s="6" customFormat="1" ht="22" customHeight="1" x14ac:dyDescent="0.35">
      <c r="A19" s="49">
        <v>2014</v>
      </c>
      <c r="B19" s="159">
        <v>1726</v>
      </c>
      <c r="C19" s="159">
        <v>2443</v>
      </c>
      <c r="D19" s="160">
        <v>41</v>
      </c>
      <c r="E19" s="160">
        <v>59</v>
      </c>
      <c r="F19" s="159">
        <v>85825</v>
      </c>
      <c r="G19" s="159">
        <v>106608</v>
      </c>
      <c r="H19" s="160">
        <v>45</v>
      </c>
      <c r="I19" s="160">
        <v>55</v>
      </c>
    </row>
    <row r="20" spans="1:9" s="6" customFormat="1" ht="22" customHeight="1" x14ac:dyDescent="0.35">
      <c r="A20" s="17">
        <v>2015</v>
      </c>
      <c r="B20" s="157">
        <v>1747</v>
      </c>
      <c r="C20" s="157">
        <v>2473</v>
      </c>
      <c r="D20" s="151">
        <v>41</v>
      </c>
      <c r="E20" s="151">
        <v>59</v>
      </c>
      <c r="F20" s="157">
        <v>82547</v>
      </c>
      <c r="G20" s="158">
        <v>103961</v>
      </c>
      <c r="H20" s="151">
        <v>44</v>
      </c>
      <c r="I20" s="151">
        <v>56</v>
      </c>
    </row>
    <row r="21" spans="1:9" s="6" customFormat="1" ht="22" customHeight="1" x14ac:dyDescent="0.35">
      <c r="A21" s="49">
        <v>2016</v>
      </c>
      <c r="B21" s="159">
        <v>1680</v>
      </c>
      <c r="C21" s="159">
        <v>2433</v>
      </c>
      <c r="D21" s="160">
        <v>41</v>
      </c>
      <c r="E21" s="160">
        <v>59</v>
      </c>
      <c r="F21" s="159">
        <v>80847</v>
      </c>
      <c r="G21" s="159">
        <v>102903</v>
      </c>
      <c r="H21" s="160">
        <v>44</v>
      </c>
      <c r="I21" s="160">
        <v>56</v>
      </c>
    </row>
    <row r="22" spans="1:9" s="6" customFormat="1" ht="22" customHeight="1" x14ac:dyDescent="0.35">
      <c r="A22" s="17">
        <v>2017</v>
      </c>
      <c r="B22" s="157">
        <v>1715</v>
      </c>
      <c r="C22" s="157">
        <v>2350</v>
      </c>
      <c r="D22" s="151">
        <v>42</v>
      </c>
      <c r="E22" s="151">
        <v>58</v>
      </c>
      <c r="F22" s="157">
        <v>84611</v>
      </c>
      <c r="G22" s="158">
        <v>102301</v>
      </c>
      <c r="H22" s="151">
        <v>45</v>
      </c>
      <c r="I22" s="151">
        <v>55</v>
      </c>
    </row>
    <row r="23" spans="1:9" s="6" customFormat="1" ht="22" customHeight="1" x14ac:dyDescent="0.35">
      <c r="A23" s="49">
        <v>2018</v>
      </c>
      <c r="B23" s="159">
        <v>1707</v>
      </c>
      <c r="C23" s="159">
        <v>2166</v>
      </c>
      <c r="D23" s="160">
        <v>44</v>
      </c>
      <c r="E23" s="160">
        <v>56</v>
      </c>
      <c r="F23" s="159">
        <v>85578</v>
      </c>
      <c r="G23" s="159">
        <v>95144</v>
      </c>
      <c r="H23" s="160">
        <v>47</v>
      </c>
      <c r="I23" s="160">
        <v>53</v>
      </c>
    </row>
    <row r="24" spans="1:9" s="6" customFormat="1" ht="22" customHeight="1" x14ac:dyDescent="0.35">
      <c r="A24" s="167">
        <v>2019</v>
      </c>
      <c r="B24" s="168">
        <v>1653</v>
      </c>
      <c r="C24" s="168">
        <v>2000</v>
      </c>
      <c r="D24" s="169">
        <v>45</v>
      </c>
      <c r="E24" s="169">
        <v>55</v>
      </c>
      <c r="F24" s="168">
        <v>85665</v>
      </c>
      <c r="G24" s="170">
        <v>95632</v>
      </c>
      <c r="H24" s="169">
        <v>47</v>
      </c>
      <c r="I24" s="169">
        <v>53</v>
      </c>
    </row>
    <row r="25" spans="1:9" s="6" customFormat="1" ht="22" customHeight="1" x14ac:dyDescent="0.35">
      <c r="A25" s="171">
        <v>2020</v>
      </c>
      <c r="B25" s="172">
        <v>1897</v>
      </c>
      <c r="C25" s="172">
        <v>2453</v>
      </c>
      <c r="D25" s="173">
        <v>44</v>
      </c>
      <c r="E25" s="173">
        <v>56</v>
      </c>
      <c r="F25" s="172">
        <v>111721</v>
      </c>
      <c r="G25" s="172">
        <v>132209</v>
      </c>
      <c r="H25" s="173">
        <v>46</v>
      </c>
      <c r="I25" s="173">
        <v>54</v>
      </c>
    </row>
    <row r="26" spans="1:9" s="6" customFormat="1" ht="22" customHeight="1" thickBot="1" x14ac:dyDescent="0.4">
      <c r="A26" s="118">
        <v>2021</v>
      </c>
      <c r="B26" s="119">
        <v>1426.0833333333333</v>
      </c>
      <c r="C26" s="119">
        <v>1865.3333333333333</v>
      </c>
      <c r="D26" s="120">
        <v>43.327341317062057</v>
      </c>
      <c r="E26" s="120">
        <v>56.67265868293795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307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5" t="s">
        <v>83</v>
      </c>
      <c r="C4" s="176"/>
      <c r="D4" s="176"/>
      <c r="E4" s="177"/>
      <c r="F4" s="175" t="s">
        <v>84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275.08333333333331</v>
      </c>
      <c r="C7" s="69">
        <v>126.33333333333333</v>
      </c>
      <c r="D7" s="69">
        <v>68.528129541208216</v>
      </c>
      <c r="E7" s="69">
        <v>31.471870458791777</v>
      </c>
      <c r="F7" s="69">
        <v>527.75</v>
      </c>
      <c r="G7" s="69">
        <v>308.16666666666669</v>
      </c>
      <c r="H7" s="69">
        <v>63.134283720466556</v>
      </c>
      <c r="I7" s="69">
        <v>36.865716279533444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3535</v>
      </c>
      <c r="C5" s="61">
        <f>B5/$B$26*100</f>
        <v>6.5269571639586408</v>
      </c>
    </row>
    <row r="6" spans="1:3" s="6" customFormat="1" ht="22" customHeight="1" x14ac:dyDescent="0.35">
      <c r="A6" s="17" t="s">
        <v>247</v>
      </c>
      <c r="B6" s="58">
        <v>2078</v>
      </c>
      <c r="C6" s="58">
        <f t="shared" ref="C6:C26" si="0">B6/$B$26*100</f>
        <v>3.8367799113737076</v>
      </c>
    </row>
    <row r="7" spans="1:3" s="6" customFormat="1" ht="22" customHeight="1" x14ac:dyDescent="0.35">
      <c r="A7" s="16" t="s">
        <v>237</v>
      </c>
      <c r="B7" s="61">
        <v>1957</v>
      </c>
      <c r="C7" s="61">
        <f t="shared" si="0"/>
        <v>3.6133677991137372</v>
      </c>
    </row>
    <row r="8" spans="1:3" s="6" customFormat="1" ht="22" customHeight="1" x14ac:dyDescent="0.35">
      <c r="A8" s="17" t="s">
        <v>245</v>
      </c>
      <c r="B8" s="58">
        <v>1866</v>
      </c>
      <c r="C8" s="58">
        <f t="shared" si="0"/>
        <v>3.4453471196454948</v>
      </c>
    </row>
    <row r="9" spans="1:3" s="6" customFormat="1" ht="22" customHeight="1" x14ac:dyDescent="0.35">
      <c r="A9" s="16" t="s">
        <v>240</v>
      </c>
      <c r="B9" s="61">
        <v>1734</v>
      </c>
      <c r="C9" s="61">
        <f t="shared" si="0"/>
        <v>3.2016248153618907</v>
      </c>
    </row>
    <row r="10" spans="1:3" s="6" customFormat="1" ht="22" customHeight="1" x14ac:dyDescent="0.35">
      <c r="A10" s="17" t="s">
        <v>238</v>
      </c>
      <c r="B10" s="58">
        <v>1730</v>
      </c>
      <c r="C10" s="58">
        <f t="shared" si="0"/>
        <v>3.1942392909896604</v>
      </c>
    </row>
    <row r="11" spans="1:3" s="6" customFormat="1" ht="22" customHeight="1" x14ac:dyDescent="0.35">
      <c r="A11" s="16" t="s">
        <v>243</v>
      </c>
      <c r="B11" s="61">
        <v>1479</v>
      </c>
      <c r="C11" s="61">
        <f t="shared" si="0"/>
        <v>2.7307976366322007</v>
      </c>
    </row>
    <row r="12" spans="1:3" s="6" customFormat="1" ht="22" customHeight="1" x14ac:dyDescent="0.35">
      <c r="A12" s="17" t="s">
        <v>244</v>
      </c>
      <c r="B12" s="58">
        <v>1399</v>
      </c>
      <c r="C12" s="58">
        <f t="shared" si="0"/>
        <v>2.5830871491875924</v>
      </c>
    </row>
    <row r="13" spans="1:3" s="6" customFormat="1" ht="22" customHeight="1" x14ac:dyDescent="0.35">
      <c r="A13" s="16" t="s">
        <v>239</v>
      </c>
      <c r="B13" s="61">
        <v>1385</v>
      </c>
      <c r="C13" s="61">
        <f t="shared" si="0"/>
        <v>2.5572378138847855</v>
      </c>
    </row>
    <row r="14" spans="1:3" s="6" customFormat="1" ht="22" customHeight="1" x14ac:dyDescent="0.35">
      <c r="A14" s="17" t="s">
        <v>246</v>
      </c>
      <c r="B14" s="58">
        <v>1196</v>
      </c>
      <c r="C14" s="58">
        <f t="shared" si="0"/>
        <v>2.2082717872968982</v>
      </c>
    </row>
    <row r="15" spans="1:3" s="6" customFormat="1" ht="22" customHeight="1" x14ac:dyDescent="0.35">
      <c r="A15" s="16" t="s">
        <v>242</v>
      </c>
      <c r="B15" s="61">
        <v>1181</v>
      </c>
      <c r="C15" s="61">
        <f t="shared" si="0"/>
        <v>2.1805760709010342</v>
      </c>
    </row>
    <row r="16" spans="1:3" s="6" customFormat="1" ht="22" customHeight="1" x14ac:dyDescent="0.35">
      <c r="A16" s="17" t="s">
        <v>250</v>
      </c>
      <c r="B16" s="58">
        <v>1112</v>
      </c>
      <c r="C16" s="58">
        <f t="shared" si="0"/>
        <v>2.0531757754800593</v>
      </c>
    </row>
    <row r="17" spans="1:3" s="6" customFormat="1" ht="22" customHeight="1" x14ac:dyDescent="0.35">
      <c r="A17" s="16" t="s">
        <v>241</v>
      </c>
      <c r="B17" s="61">
        <v>948</v>
      </c>
      <c r="C17" s="61">
        <f t="shared" si="0"/>
        <v>1.7503692762186114</v>
      </c>
    </row>
    <row r="18" spans="1:3" s="6" customFormat="1" ht="22" customHeight="1" x14ac:dyDescent="0.35">
      <c r="A18" s="17" t="s">
        <v>248</v>
      </c>
      <c r="B18" s="58">
        <v>941</v>
      </c>
      <c r="C18" s="58">
        <f t="shared" si="0"/>
        <v>1.7374446085672082</v>
      </c>
    </row>
    <row r="19" spans="1:3" s="6" customFormat="1" ht="22" customHeight="1" x14ac:dyDescent="0.35">
      <c r="A19" s="16" t="s">
        <v>249</v>
      </c>
      <c r="B19" s="61">
        <v>738</v>
      </c>
      <c r="C19" s="61">
        <f t="shared" si="0"/>
        <v>1.362629246676514</v>
      </c>
    </row>
    <row r="20" spans="1:3" s="6" customFormat="1" ht="22" customHeight="1" x14ac:dyDescent="0.35">
      <c r="A20" s="17" t="s">
        <v>251</v>
      </c>
      <c r="B20" s="58">
        <v>712</v>
      </c>
      <c r="C20" s="58">
        <f t="shared" si="0"/>
        <v>1.3146233382570163</v>
      </c>
    </row>
    <row r="21" spans="1:3" s="6" customFormat="1" ht="22" customHeight="1" x14ac:dyDescent="0.35">
      <c r="A21" s="16" t="s">
        <v>252</v>
      </c>
      <c r="B21" s="61">
        <v>629</v>
      </c>
      <c r="C21" s="61">
        <f t="shared" si="0"/>
        <v>1.1613737075332349</v>
      </c>
    </row>
    <row r="22" spans="1:3" s="6" customFormat="1" ht="22" customHeight="1" x14ac:dyDescent="0.35">
      <c r="A22" s="17" t="s">
        <v>464</v>
      </c>
      <c r="B22" s="58">
        <v>598</v>
      </c>
      <c r="C22" s="58">
        <f t="shared" si="0"/>
        <v>1.1041358936484491</v>
      </c>
    </row>
    <row r="23" spans="1:3" s="6" customFormat="1" ht="22" customHeight="1" x14ac:dyDescent="0.35">
      <c r="A23" s="16" t="s">
        <v>253</v>
      </c>
      <c r="B23" s="61">
        <v>542</v>
      </c>
      <c r="C23" s="61">
        <f t="shared" si="0"/>
        <v>1.000738552437223</v>
      </c>
    </row>
    <row r="24" spans="1:3" s="6" customFormat="1" ht="22" customHeight="1" thickBot="1" x14ac:dyDescent="0.4">
      <c r="A24" s="17" t="s">
        <v>263</v>
      </c>
      <c r="B24" s="58">
        <v>493</v>
      </c>
      <c r="C24" s="58">
        <f t="shared" si="0"/>
        <v>0.91026587887740018</v>
      </c>
    </row>
    <row r="25" spans="1:3" s="6" customFormat="1" ht="22" customHeight="1" x14ac:dyDescent="0.35">
      <c r="A25" s="137" t="s">
        <v>91</v>
      </c>
      <c r="B25" s="89">
        <f>SUM(B5:B24)</f>
        <v>26253</v>
      </c>
      <c r="C25" s="89">
        <f t="shared" si="0"/>
        <v>48.473042836041358</v>
      </c>
    </row>
    <row r="26" spans="1:3" s="6" customFormat="1" ht="22" customHeight="1" thickBot="1" x14ac:dyDescent="0.4">
      <c r="A26" s="28" t="s">
        <v>222</v>
      </c>
      <c r="B26" s="94">
        <v>54160</v>
      </c>
      <c r="C26" s="94">
        <f t="shared" si="0"/>
        <v>100</v>
      </c>
    </row>
    <row r="28" spans="1:3" ht="15.5" x14ac:dyDescent="0.35">
      <c r="A28" s="165" t="s">
        <v>465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256</v>
      </c>
      <c r="B5" s="61">
        <v>2196</v>
      </c>
      <c r="C5" s="61">
        <f>B5/$B$26*100</f>
        <v>3.6495986438649846</v>
      </c>
    </row>
    <row r="6" spans="1:3" s="6" customFormat="1" ht="22" customHeight="1" x14ac:dyDescent="0.35">
      <c r="A6" s="17" t="s">
        <v>466</v>
      </c>
      <c r="B6" s="58">
        <v>1561</v>
      </c>
      <c r="C6" s="58">
        <f t="shared" ref="C6:C26" si="0">B6/$B$26*100</f>
        <v>2.594272988649017</v>
      </c>
    </row>
    <row r="7" spans="1:3" s="6" customFormat="1" ht="22" customHeight="1" x14ac:dyDescent="0.35">
      <c r="A7" s="16" t="s">
        <v>254</v>
      </c>
      <c r="B7" s="61">
        <v>1557</v>
      </c>
      <c r="C7" s="61">
        <f t="shared" si="0"/>
        <v>2.587625267986239</v>
      </c>
    </row>
    <row r="8" spans="1:3" s="6" customFormat="1" ht="22" customHeight="1" x14ac:dyDescent="0.35">
      <c r="A8" s="17" t="s">
        <v>255</v>
      </c>
      <c r="B8" s="58">
        <v>1508</v>
      </c>
      <c r="C8" s="58">
        <f t="shared" si="0"/>
        <v>2.5061906898672119</v>
      </c>
    </row>
    <row r="9" spans="1:3" s="6" customFormat="1" ht="22" customHeight="1" x14ac:dyDescent="0.35">
      <c r="A9" s="16" t="s">
        <v>260</v>
      </c>
      <c r="B9" s="61">
        <v>1419</v>
      </c>
      <c r="C9" s="61">
        <f t="shared" si="0"/>
        <v>2.3582789051204069</v>
      </c>
    </row>
    <row r="10" spans="1:3" s="6" customFormat="1" ht="22" customHeight="1" x14ac:dyDescent="0.35">
      <c r="A10" s="17" t="s">
        <v>257</v>
      </c>
      <c r="B10" s="58">
        <v>1106</v>
      </c>
      <c r="C10" s="58">
        <f t="shared" si="0"/>
        <v>1.838094763258048</v>
      </c>
    </row>
    <row r="11" spans="1:3" s="6" customFormat="1" ht="22" customHeight="1" x14ac:dyDescent="0.35">
      <c r="A11" s="16" t="s">
        <v>467</v>
      </c>
      <c r="B11" s="61">
        <v>1095</v>
      </c>
      <c r="C11" s="61">
        <f t="shared" si="0"/>
        <v>1.8198135314354091</v>
      </c>
    </row>
    <row r="12" spans="1:3" s="6" customFormat="1" ht="22" customHeight="1" x14ac:dyDescent="0.35">
      <c r="A12" s="17" t="s">
        <v>244</v>
      </c>
      <c r="B12" s="58">
        <v>1047</v>
      </c>
      <c r="C12" s="58">
        <f t="shared" si="0"/>
        <v>1.740040883482076</v>
      </c>
    </row>
    <row r="13" spans="1:3" s="6" customFormat="1" ht="22" customHeight="1" x14ac:dyDescent="0.35">
      <c r="A13" s="16" t="s">
        <v>247</v>
      </c>
      <c r="B13" s="61">
        <v>973</v>
      </c>
      <c r="C13" s="61">
        <f t="shared" si="0"/>
        <v>1.6170580512206878</v>
      </c>
    </row>
    <row r="14" spans="1:3" s="6" customFormat="1" ht="22" customHeight="1" x14ac:dyDescent="0.35">
      <c r="A14" s="17" t="s">
        <v>259</v>
      </c>
      <c r="B14" s="58">
        <v>909</v>
      </c>
      <c r="C14" s="58">
        <f t="shared" si="0"/>
        <v>1.5106945206162439</v>
      </c>
    </row>
    <row r="15" spans="1:3" s="6" customFormat="1" ht="22" customHeight="1" x14ac:dyDescent="0.35">
      <c r="A15" s="16" t="s">
        <v>261</v>
      </c>
      <c r="B15" s="61">
        <v>884</v>
      </c>
      <c r="C15" s="61">
        <f t="shared" si="0"/>
        <v>1.4691462664738828</v>
      </c>
    </row>
    <row r="16" spans="1:3" s="6" customFormat="1" ht="22" customHeight="1" x14ac:dyDescent="0.35">
      <c r="A16" s="17" t="s">
        <v>468</v>
      </c>
      <c r="B16" s="58">
        <v>856</v>
      </c>
      <c r="C16" s="58">
        <f t="shared" si="0"/>
        <v>1.4226122218344386</v>
      </c>
    </row>
    <row r="17" spans="1:3" s="6" customFormat="1" ht="22" customHeight="1" x14ac:dyDescent="0.35">
      <c r="A17" s="16" t="s">
        <v>258</v>
      </c>
      <c r="B17" s="61">
        <v>802</v>
      </c>
      <c r="C17" s="61">
        <f t="shared" si="0"/>
        <v>1.3328679928869389</v>
      </c>
    </row>
    <row r="18" spans="1:3" s="6" customFormat="1" ht="22" customHeight="1" x14ac:dyDescent="0.35">
      <c r="A18" s="17" t="s">
        <v>469</v>
      </c>
      <c r="B18" s="58">
        <v>789</v>
      </c>
      <c r="C18" s="58">
        <f t="shared" si="0"/>
        <v>1.3112629007329113</v>
      </c>
    </row>
    <row r="19" spans="1:3" s="6" customFormat="1" ht="22" customHeight="1" x14ac:dyDescent="0.35">
      <c r="A19" s="16" t="s">
        <v>263</v>
      </c>
      <c r="B19" s="61">
        <v>779</v>
      </c>
      <c r="C19" s="61">
        <f t="shared" si="0"/>
        <v>1.2946435990759668</v>
      </c>
    </row>
    <row r="20" spans="1:3" s="6" customFormat="1" ht="22" customHeight="1" x14ac:dyDescent="0.35">
      <c r="A20" s="17" t="s">
        <v>245</v>
      </c>
      <c r="B20" s="58">
        <v>725</v>
      </c>
      <c r="C20" s="58">
        <f t="shared" si="0"/>
        <v>1.2048993701284672</v>
      </c>
    </row>
    <row r="21" spans="1:3" s="6" customFormat="1" ht="22" customHeight="1" x14ac:dyDescent="0.35">
      <c r="A21" s="16" t="s">
        <v>240</v>
      </c>
      <c r="B21" s="61">
        <v>684</v>
      </c>
      <c r="C21" s="61">
        <f t="shared" si="0"/>
        <v>1.1367602333349953</v>
      </c>
    </row>
    <row r="22" spans="1:3" s="6" customFormat="1" ht="22" customHeight="1" x14ac:dyDescent="0.35">
      <c r="A22" s="17" t="s">
        <v>470</v>
      </c>
      <c r="B22" s="58">
        <v>655</v>
      </c>
      <c r="C22" s="58">
        <f t="shared" si="0"/>
        <v>1.0885642585298565</v>
      </c>
    </row>
    <row r="23" spans="1:3" s="6" customFormat="1" ht="22" customHeight="1" x14ac:dyDescent="0.35">
      <c r="A23" s="16" t="s">
        <v>262</v>
      </c>
      <c r="B23" s="61">
        <v>649</v>
      </c>
      <c r="C23" s="61">
        <f t="shared" si="0"/>
        <v>1.07859267753569</v>
      </c>
    </row>
    <row r="24" spans="1:3" s="6" customFormat="1" ht="22" customHeight="1" thickBot="1" x14ac:dyDescent="0.4">
      <c r="A24" s="17" t="s">
        <v>471</v>
      </c>
      <c r="B24" s="58">
        <v>627</v>
      </c>
      <c r="C24" s="58">
        <f t="shared" si="0"/>
        <v>1.0420302138904123</v>
      </c>
    </row>
    <row r="25" spans="1:3" s="6" customFormat="1" ht="22" customHeight="1" x14ac:dyDescent="0.35">
      <c r="A25" s="137" t="s">
        <v>91</v>
      </c>
      <c r="B25" s="89">
        <f>SUM(B5:B24)</f>
        <v>20821</v>
      </c>
      <c r="C25" s="89">
        <f t="shared" si="0"/>
        <v>34.603047979923886</v>
      </c>
    </row>
    <row r="26" spans="1:3" s="6" customFormat="1" ht="22" customHeight="1" thickBot="1" x14ac:dyDescent="0.4">
      <c r="A26" s="28" t="s">
        <v>222</v>
      </c>
      <c r="B26" s="94">
        <v>60171</v>
      </c>
      <c r="C26" s="94">
        <f t="shared" si="0"/>
        <v>100</v>
      </c>
    </row>
    <row r="28" spans="1:3" ht="15.5" x14ac:dyDescent="0.35">
      <c r="A28" s="165" t="s">
        <v>472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8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310</v>
      </c>
    </row>
    <row r="3" spans="1:7" ht="16" thickBot="1" x14ac:dyDescent="0.45">
      <c r="A3" s="4" t="s">
        <v>270</v>
      </c>
    </row>
    <row r="4" spans="1:7" s="6" customFormat="1" ht="22" customHeight="1" thickBot="1" x14ac:dyDescent="0.4">
      <c r="A4" s="15" t="s">
        <v>18</v>
      </c>
      <c r="B4" s="175" t="s">
        <v>95</v>
      </c>
      <c r="C4" s="177"/>
      <c r="D4" s="175" t="s">
        <v>96</v>
      </c>
      <c r="E4" s="177"/>
      <c r="F4" s="175" t="s">
        <v>97</v>
      </c>
      <c r="G4" s="176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47" t="s">
        <v>403</v>
      </c>
      <c r="B6" s="163">
        <v>68.08100289296047</v>
      </c>
      <c r="C6" s="163">
        <v>65.606190885640586</v>
      </c>
      <c r="D6" s="163">
        <v>25223.524079320112</v>
      </c>
      <c r="E6" s="163">
        <v>43278.996068152032</v>
      </c>
      <c r="F6" s="163">
        <v>920</v>
      </c>
      <c r="G6" s="163">
        <v>1036</v>
      </c>
    </row>
    <row r="7" spans="1:7" s="6" customFormat="1" ht="22" customHeight="1" x14ac:dyDescent="0.35">
      <c r="A7" s="148" t="s">
        <v>404</v>
      </c>
      <c r="B7" s="164">
        <v>63.229078613694</v>
      </c>
      <c r="C7" s="164">
        <v>65.953230281411024</v>
      </c>
      <c r="D7" s="164">
        <v>19790.736631016043</v>
      </c>
      <c r="E7" s="164">
        <v>30414.825721153848</v>
      </c>
      <c r="F7" s="164">
        <v>700.5</v>
      </c>
      <c r="G7" s="164">
        <v>856</v>
      </c>
    </row>
    <row r="8" spans="1:7" s="6" customFormat="1" ht="22" customHeight="1" x14ac:dyDescent="0.35">
      <c r="A8" s="147" t="s">
        <v>405</v>
      </c>
      <c r="B8" s="163">
        <v>56.968148215752493</v>
      </c>
      <c r="C8" s="163">
        <v>58.806209850107074</v>
      </c>
      <c r="D8" s="163">
        <v>18235.953700736944</v>
      </c>
      <c r="E8" s="163">
        <v>42704.12592929753</v>
      </c>
      <c r="F8" s="163">
        <v>765</v>
      </c>
      <c r="G8" s="163">
        <v>955</v>
      </c>
    </row>
    <row r="9" spans="1:7" s="6" customFormat="1" ht="22" customHeight="1" x14ac:dyDescent="0.35">
      <c r="A9" s="148" t="s">
        <v>406</v>
      </c>
      <c r="B9" s="164">
        <v>63.075078675258503</v>
      </c>
      <c r="C9" s="164">
        <v>65.059909103429277</v>
      </c>
      <c r="D9" s="164">
        <v>38897.577571869806</v>
      </c>
      <c r="E9" s="164">
        <v>64208.554403048263</v>
      </c>
      <c r="F9" s="164">
        <v>870</v>
      </c>
      <c r="G9" s="164">
        <v>1101.5</v>
      </c>
    </row>
    <row r="10" spans="1:7" s="6" customFormat="1" ht="22" customHeight="1" x14ac:dyDescent="0.35">
      <c r="A10" s="147" t="s">
        <v>407</v>
      </c>
      <c r="B10" s="163">
        <v>46.57610202384253</v>
      </c>
      <c r="C10" s="163">
        <v>47.943444730077125</v>
      </c>
      <c r="D10" s="163">
        <v>17606.377976190477</v>
      </c>
      <c r="E10" s="163">
        <v>41439.731903485255</v>
      </c>
      <c r="F10" s="163">
        <v>699.5</v>
      </c>
      <c r="G10" s="163">
        <v>980</v>
      </c>
    </row>
    <row r="11" spans="1:7" s="6" customFormat="1" ht="22" customHeight="1" x14ac:dyDescent="0.35">
      <c r="A11" s="148" t="s">
        <v>408</v>
      </c>
      <c r="B11" s="164">
        <v>65.54798112218144</v>
      </c>
      <c r="C11" s="164">
        <v>61.702127659574465</v>
      </c>
      <c r="D11" s="164">
        <v>15577.895200000001</v>
      </c>
      <c r="E11" s="164">
        <v>30734.887147335423</v>
      </c>
      <c r="F11" s="164">
        <v>582.5</v>
      </c>
      <c r="G11" s="164">
        <v>637.5</v>
      </c>
    </row>
    <row r="12" spans="1:7" s="6" customFormat="1" ht="22" customHeight="1" x14ac:dyDescent="0.35">
      <c r="A12" s="147" t="s">
        <v>409</v>
      </c>
      <c r="B12" s="163">
        <v>58.39793281653747</v>
      </c>
      <c r="C12" s="163">
        <v>60.126484652167214</v>
      </c>
      <c r="D12" s="163">
        <v>17058.919247787609</v>
      </c>
      <c r="E12" s="163">
        <v>30443.687788609543</v>
      </c>
      <c r="F12" s="163">
        <v>840</v>
      </c>
      <c r="G12" s="163">
        <v>1128</v>
      </c>
    </row>
    <row r="13" spans="1:7" s="6" customFormat="1" ht="22" customHeight="1" x14ac:dyDescent="0.35">
      <c r="A13" s="148" t="s">
        <v>410</v>
      </c>
      <c r="B13" s="164">
        <v>60.839328537170267</v>
      </c>
      <c r="C13" s="164">
        <v>62.413830834883463</v>
      </c>
      <c r="D13" s="164">
        <v>37035.34706346078</v>
      </c>
      <c r="E13" s="164">
        <v>56858.920231416552</v>
      </c>
      <c r="F13" s="164">
        <v>894</v>
      </c>
      <c r="G13" s="164">
        <v>1284</v>
      </c>
    </row>
    <row r="14" spans="1:7" s="6" customFormat="1" ht="22" customHeight="1" x14ac:dyDescent="0.35">
      <c r="A14" s="147" t="s">
        <v>411</v>
      </c>
      <c r="B14" s="163">
        <v>64.65018935618896</v>
      </c>
      <c r="C14" s="163">
        <v>67.526710253548089</v>
      </c>
      <c r="D14" s="163">
        <v>24925.086532038436</v>
      </c>
      <c r="E14" s="163">
        <v>71807.633212109766</v>
      </c>
      <c r="F14" s="163">
        <v>1082</v>
      </c>
      <c r="G14" s="163">
        <v>1640</v>
      </c>
    </row>
    <row r="15" spans="1:7" s="6" customFormat="1" ht="22" customHeight="1" x14ac:dyDescent="0.35">
      <c r="A15" s="148" t="s">
        <v>412</v>
      </c>
      <c r="B15" s="164">
        <v>61.28007262823423</v>
      </c>
      <c r="C15" s="164">
        <v>64.955270322831581</v>
      </c>
      <c r="D15" s="164">
        <v>15303.347407407407</v>
      </c>
      <c r="E15" s="164">
        <v>32160.241317365271</v>
      </c>
      <c r="F15" s="164">
        <v>725</v>
      </c>
      <c r="G15" s="164">
        <v>985.5</v>
      </c>
    </row>
    <row r="16" spans="1:7" s="6" customFormat="1" ht="22" customHeight="1" x14ac:dyDescent="0.35">
      <c r="A16" s="147" t="s">
        <v>413</v>
      </c>
      <c r="B16" s="163">
        <v>65.091240875912405</v>
      </c>
      <c r="C16" s="163">
        <v>67.084525041075878</v>
      </c>
      <c r="D16" s="163">
        <v>24547.983926735818</v>
      </c>
      <c r="E16" s="163">
        <v>56494.4966436865</v>
      </c>
      <c r="F16" s="163">
        <v>775</v>
      </c>
      <c r="G16" s="163">
        <v>1102</v>
      </c>
    </row>
    <row r="17" spans="1:7" s="6" customFormat="1" ht="22" customHeight="1" x14ac:dyDescent="0.35">
      <c r="A17" s="148" t="s">
        <v>414</v>
      </c>
      <c r="B17" s="164">
        <v>59.941804073714842</v>
      </c>
      <c r="C17" s="164">
        <v>61.723818350324379</v>
      </c>
      <c r="D17" s="164">
        <v>16927.939050701185</v>
      </c>
      <c r="E17" s="164">
        <v>56890.853853853856</v>
      </c>
      <c r="F17" s="164">
        <v>554.5</v>
      </c>
      <c r="G17" s="164">
        <v>828.5</v>
      </c>
    </row>
    <row r="18" spans="1:7" s="6" customFormat="1" ht="22" customHeight="1" x14ac:dyDescent="0.35">
      <c r="A18" s="147" t="s">
        <v>415</v>
      </c>
      <c r="B18" s="163">
        <v>57.898773006134974</v>
      </c>
      <c r="C18" s="163">
        <v>55.501051156271899</v>
      </c>
      <c r="D18" s="163">
        <v>13103.284768211921</v>
      </c>
      <c r="E18" s="163">
        <v>28883.651515151516</v>
      </c>
      <c r="F18" s="163">
        <v>726</v>
      </c>
      <c r="G18" s="163">
        <v>957</v>
      </c>
    </row>
    <row r="19" spans="1:7" s="6" customFormat="1" ht="22" customHeight="1" thickBot="1" x14ac:dyDescent="0.4">
      <c r="A19" s="148" t="s">
        <v>416</v>
      </c>
      <c r="B19" s="164">
        <v>61.533742331288344</v>
      </c>
      <c r="C19" s="164">
        <v>63.626551538046414</v>
      </c>
      <c r="D19" s="164">
        <v>14093.395812562314</v>
      </c>
      <c r="E19" s="164">
        <v>46073.238337574214</v>
      </c>
      <c r="F19" s="164">
        <v>673</v>
      </c>
      <c r="G19" s="164">
        <v>859</v>
      </c>
    </row>
    <row r="20" spans="1:7" s="6" customFormat="1" ht="22" customHeight="1" x14ac:dyDescent="0.35">
      <c r="A20" s="27" t="s">
        <v>21</v>
      </c>
      <c r="B20" s="89">
        <v>61.968054584720036</v>
      </c>
      <c r="C20" s="89">
        <v>63.930385345538753</v>
      </c>
      <c r="D20" s="89">
        <v>24368.985352795597</v>
      </c>
      <c r="E20" s="89">
        <v>56212.775283344476</v>
      </c>
      <c r="F20" s="89">
        <v>854</v>
      </c>
      <c r="G20" s="90">
        <v>1202</v>
      </c>
    </row>
    <row r="21" spans="1:7" s="6" customFormat="1" ht="22" customHeight="1" thickBot="1" x14ac:dyDescent="0.4">
      <c r="A21" s="91" t="s">
        <v>22</v>
      </c>
      <c r="B21" s="92">
        <v>61.56028271749561</v>
      </c>
      <c r="C21" s="92">
        <v>63.596257035119386</v>
      </c>
      <c r="D21" s="92">
        <v>44293.657051489179</v>
      </c>
      <c r="E21" s="92">
        <v>93823.434714490882</v>
      </c>
      <c r="F21" s="92">
        <v>1417</v>
      </c>
      <c r="G21" s="93">
        <v>2137</v>
      </c>
    </row>
    <row r="22" spans="1:7" ht="15.5" x14ac:dyDescent="0.4">
      <c r="A22" s="4"/>
    </row>
    <row r="23" spans="1:7" x14ac:dyDescent="0.35">
      <c r="A23" s="2" t="s">
        <v>311</v>
      </c>
    </row>
    <row r="24" spans="1:7" x14ac:dyDescent="0.35">
      <c r="A24" s="2"/>
    </row>
    <row r="25" spans="1:7" x14ac:dyDescent="0.35">
      <c r="A25" s="2" t="s">
        <v>94</v>
      </c>
    </row>
    <row r="26" spans="1:7" ht="15.5" x14ac:dyDescent="0.4">
      <c r="A26" s="4"/>
    </row>
    <row r="27" spans="1:7" ht="15.5" x14ac:dyDescent="0.35">
      <c r="A27" s="5" t="s">
        <v>23</v>
      </c>
    </row>
    <row r="28" spans="1:7" x14ac:dyDescent="0.35">
      <c r="A28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312</v>
      </c>
      <c r="G2" s="7"/>
      <c r="N2" s="3" t="s">
        <v>315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N4" s="9"/>
      <c r="O4" s="175" t="s">
        <v>90</v>
      </c>
      <c r="P4" s="177"/>
      <c r="Q4" s="175" t="s">
        <v>102</v>
      </c>
      <c r="R4" s="176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11</v>
      </c>
      <c r="C6" s="36">
        <v>2</v>
      </c>
      <c r="D6" s="166" t="s">
        <v>474</v>
      </c>
      <c r="E6" s="166" t="s">
        <v>473</v>
      </c>
      <c r="N6" s="46" t="s">
        <v>99</v>
      </c>
      <c r="O6" s="36">
        <v>13</v>
      </c>
      <c r="P6" s="36">
        <v>1</v>
      </c>
      <c r="Q6" s="166" t="s">
        <v>484</v>
      </c>
      <c r="R6" s="166" t="s">
        <v>483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386</v>
      </c>
      <c r="E7" s="140" t="s">
        <v>387</v>
      </c>
      <c r="F7" s="139"/>
      <c r="N7" s="48" t="s">
        <v>22</v>
      </c>
      <c r="O7" s="62">
        <v>18</v>
      </c>
      <c r="P7" s="62">
        <v>2</v>
      </c>
      <c r="Q7" s="62" t="s">
        <v>392</v>
      </c>
      <c r="R7" s="141" t="s">
        <v>387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313</v>
      </c>
      <c r="H12" s="7"/>
      <c r="I12" s="7"/>
      <c r="J12" s="7"/>
      <c r="N12" s="3" t="s">
        <v>316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N14" s="9"/>
      <c r="O14" s="175" t="s">
        <v>90</v>
      </c>
      <c r="P14" s="177"/>
      <c r="Q14" s="175" t="s">
        <v>102</v>
      </c>
      <c r="R14" s="176"/>
    </row>
    <row r="15" spans="1:18" s="6" customFormat="1" ht="22" customHeight="1" thickBot="1" x14ac:dyDescent="0.4">
      <c r="A15" s="13"/>
      <c r="B15" s="35"/>
      <c r="C15" s="35"/>
      <c r="D15" s="35"/>
      <c r="E15" s="35"/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18</v>
      </c>
      <c r="C16" s="36">
        <v>8</v>
      </c>
      <c r="D16" s="166" t="s">
        <v>476</v>
      </c>
      <c r="E16" s="166" t="s">
        <v>475</v>
      </c>
      <c r="N16" s="46" t="s">
        <v>99</v>
      </c>
      <c r="O16" s="36">
        <v>17</v>
      </c>
      <c r="P16" s="36">
        <v>8</v>
      </c>
      <c r="Q16" s="166" t="s">
        <v>485</v>
      </c>
      <c r="R16" s="166" t="s">
        <v>475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388</v>
      </c>
      <c r="E17" s="63" t="s">
        <v>389</v>
      </c>
      <c r="N17" s="48" t="s">
        <v>22</v>
      </c>
      <c r="O17" s="62">
        <v>31</v>
      </c>
      <c r="P17" s="62">
        <v>17</v>
      </c>
      <c r="Q17" s="62" t="s">
        <v>393</v>
      </c>
      <c r="R17" s="63" t="s">
        <v>389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314</v>
      </c>
      <c r="N22" s="3" t="s">
        <v>317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5" t="s">
        <v>90</v>
      </c>
      <c r="C24" s="177"/>
      <c r="D24" s="175" t="s">
        <v>102</v>
      </c>
      <c r="E24" s="176"/>
      <c r="H24" s="26"/>
      <c r="I24" s="26"/>
      <c r="J24" s="26"/>
      <c r="K24" s="26"/>
      <c r="N24" s="9"/>
      <c r="O24" s="175" t="s">
        <v>90</v>
      </c>
      <c r="P24" s="177"/>
      <c r="Q24" s="175" t="s">
        <v>102</v>
      </c>
      <c r="R24" s="176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5</v>
      </c>
      <c r="C26" s="36">
        <v>6</v>
      </c>
      <c r="D26" s="166" t="s">
        <v>478</v>
      </c>
      <c r="E26" s="166" t="s">
        <v>477</v>
      </c>
      <c r="N26" s="46" t="s">
        <v>99</v>
      </c>
      <c r="O26" s="36">
        <v>6</v>
      </c>
      <c r="P26" s="36">
        <v>4</v>
      </c>
      <c r="Q26" s="166" t="s">
        <v>486</v>
      </c>
      <c r="R26" s="166" t="s">
        <v>478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390</v>
      </c>
      <c r="E27" s="141" t="s">
        <v>391</v>
      </c>
      <c r="N27" s="48" t="s">
        <v>22</v>
      </c>
      <c r="O27" s="62">
        <v>10</v>
      </c>
      <c r="P27" s="62">
        <v>9</v>
      </c>
      <c r="Q27" s="140" t="s">
        <v>391</v>
      </c>
      <c r="R27" s="141" t="s">
        <v>391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324</v>
      </c>
      <c r="N32" s="6" t="s">
        <v>325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326</v>
      </c>
      <c r="G2" s="7"/>
      <c r="H2" s="7"/>
      <c r="I2" s="7"/>
      <c r="J2" s="3" t="s">
        <v>328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G4" s="26"/>
      <c r="H4" s="26"/>
      <c r="I4" s="26"/>
      <c r="J4" s="9"/>
      <c r="K4" s="175" t="s">
        <v>90</v>
      </c>
      <c r="L4" s="177"/>
      <c r="M4" s="175" t="s">
        <v>102</v>
      </c>
      <c r="N4" s="176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5.8</v>
      </c>
      <c r="C6" s="50">
        <v>1.5</v>
      </c>
      <c r="D6" s="166" t="s">
        <v>480</v>
      </c>
      <c r="E6" s="166" t="s">
        <v>479</v>
      </c>
      <c r="G6" s="26"/>
      <c r="H6" s="26"/>
      <c r="I6" s="26"/>
      <c r="J6" s="46" t="s">
        <v>99</v>
      </c>
      <c r="K6" s="95">
        <v>5.6</v>
      </c>
      <c r="L6" s="50">
        <v>0.5</v>
      </c>
      <c r="M6" s="166" t="s">
        <v>480</v>
      </c>
      <c r="N6" s="166" t="s">
        <v>487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400</v>
      </c>
      <c r="E7" s="63" t="s">
        <v>401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396</v>
      </c>
      <c r="N7" s="63" t="s">
        <v>397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327</v>
      </c>
      <c r="G12" s="7"/>
      <c r="H12" s="7"/>
      <c r="I12" s="7"/>
      <c r="J12" s="3" t="s">
        <v>331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J14" s="9"/>
      <c r="K14" s="175" t="s">
        <v>90</v>
      </c>
      <c r="L14" s="177"/>
      <c r="M14" s="175" t="s">
        <v>102</v>
      </c>
      <c r="N14" s="176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2.2999999999999998</v>
      </c>
      <c r="C16" s="50">
        <v>4.0999999999999996</v>
      </c>
      <c r="D16" s="166" t="s">
        <v>482</v>
      </c>
      <c r="E16" s="166" t="s">
        <v>481</v>
      </c>
      <c r="J16" s="46" t="s">
        <v>99</v>
      </c>
      <c r="K16" s="50">
        <v>1.9</v>
      </c>
      <c r="L16" s="50">
        <v>1.5</v>
      </c>
      <c r="M16" s="166" t="s">
        <v>489</v>
      </c>
      <c r="N16" s="166" t="s">
        <v>488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398</v>
      </c>
      <c r="E17" s="63" t="s">
        <v>399</v>
      </c>
      <c r="J17" s="48" t="s">
        <v>22</v>
      </c>
      <c r="K17" s="51">
        <v>2.1</v>
      </c>
      <c r="L17" s="51">
        <v>3.5</v>
      </c>
      <c r="M17" s="62" t="s">
        <v>394</v>
      </c>
      <c r="N17" s="63" t="s">
        <v>395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324</v>
      </c>
      <c r="J22" s="6" t="s">
        <v>325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334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5" t="s">
        <v>402</v>
      </c>
      <c r="C4" s="176"/>
      <c r="D4" s="176"/>
      <c r="E4" s="176"/>
      <c r="F4" s="175" t="s">
        <v>22</v>
      </c>
      <c r="G4" s="176"/>
      <c r="H4" s="176"/>
      <c r="I4" s="176"/>
    </row>
    <row r="5" spans="1:9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210</v>
      </c>
      <c r="C7" s="36">
        <v>279</v>
      </c>
      <c r="D7" s="36">
        <v>23.345018812194301</v>
      </c>
      <c r="E7" s="36">
        <v>31.015524993343899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186</v>
      </c>
      <c r="C8" s="58">
        <v>183</v>
      </c>
      <c r="D8" s="58">
        <v>20.677016662229299</v>
      </c>
      <c r="E8" s="58">
        <v>20.343516393483601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24</v>
      </c>
      <c r="C9" s="58">
        <v>96</v>
      </c>
      <c r="D9" s="58">
        <v>2.6680021499650701</v>
      </c>
      <c r="E9" s="58">
        <v>10.6720085998603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2187</v>
      </c>
      <c r="C10" s="36">
        <v>2346</v>
      </c>
      <c r="D10" s="36">
        <v>243.12169591556699</v>
      </c>
      <c r="E10" s="36">
        <v>260.79721015908501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1132</v>
      </c>
      <c r="C11" s="58">
        <v>268</v>
      </c>
      <c r="D11" s="58">
        <v>125.840768073352</v>
      </c>
      <c r="E11" s="58">
        <v>29.792690674609901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224</v>
      </c>
      <c r="C12" s="58">
        <v>159</v>
      </c>
      <c r="D12" s="58">
        <v>24.901353399673901</v>
      </c>
      <c r="E12" s="58">
        <v>17.675514243518599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497</v>
      </c>
      <c r="C13" s="58">
        <v>825</v>
      </c>
      <c r="D13" s="58">
        <v>55.249877855526599</v>
      </c>
      <c r="E13" s="58">
        <v>91.712573905049098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334</v>
      </c>
      <c r="C14" s="62">
        <v>1094</v>
      </c>
      <c r="D14" s="62">
        <v>37.129696587013797</v>
      </c>
      <c r="E14" s="62">
        <v>121.616431335908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9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271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403</v>
      </c>
      <c r="B5" s="21">
        <v>27.78</v>
      </c>
      <c r="C5" s="22">
        <v>20.58</v>
      </c>
    </row>
    <row r="6" spans="1:3" s="6" customFormat="1" ht="22" customHeight="1" x14ac:dyDescent="0.35">
      <c r="A6" s="96" t="s">
        <v>404</v>
      </c>
      <c r="B6" s="142">
        <v>34.69</v>
      </c>
      <c r="C6" s="143">
        <v>24.69</v>
      </c>
    </row>
    <row r="7" spans="1:3" s="6" customFormat="1" ht="22" customHeight="1" x14ac:dyDescent="0.35">
      <c r="A7" s="16" t="s">
        <v>405</v>
      </c>
      <c r="B7" s="21">
        <v>32.03</v>
      </c>
      <c r="C7" s="22">
        <v>21.97</v>
      </c>
    </row>
    <row r="8" spans="1:3" s="6" customFormat="1" ht="22" customHeight="1" x14ac:dyDescent="0.35">
      <c r="A8" s="96" t="s">
        <v>406</v>
      </c>
      <c r="B8" s="142">
        <v>29.24</v>
      </c>
      <c r="C8" s="143">
        <v>19.79</v>
      </c>
    </row>
    <row r="9" spans="1:3" s="6" customFormat="1" ht="22" customHeight="1" x14ac:dyDescent="0.35">
      <c r="A9" s="16" t="s">
        <v>407</v>
      </c>
      <c r="B9" s="21">
        <v>37.619999999999997</v>
      </c>
      <c r="C9" s="22">
        <v>31.35</v>
      </c>
    </row>
    <row r="10" spans="1:3" s="6" customFormat="1" ht="22" customHeight="1" x14ac:dyDescent="0.35">
      <c r="A10" s="96" t="s">
        <v>408</v>
      </c>
      <c r="B10" s="142">
        <v>27.81</v>
      </c>
      <c r="C10" s="143">
        <v>23.91</v>
      </c>
    </row>
    <row r="11" spans="1:3" s="6" customFormat="1" ht="22" customHeight="1" x14ac:dyDescent="0.35">
      <c r="A11" s="16" t="s">
        <v>409</v>
      </c>
      <c r="B11" s="21">
        <v>34.83</v>
      </c>
      <c r="C11" s="22">
        <v>23.61</v>
      </c>
    </row>
    <row r="12" spans="1:3" s="6" customFormat="1" ht="22" customHeight="1" x14ac:dyDescent="0.35">
      <c r="A12" s="96" t="s">
        <v>410</v>
      </c>
      <c r="B12" s="142">
        <v>19.89</v>
      </c>
      <c r="C12" s="143">
        <v>13.95</v>
      </c>
    </row>
    <row r="13" spans="1:3" s="6" customFormat="1" ht="22" customHeight="1" x14ac:dyDescent="0.35">
      <c r="A13" s="16" t="s">
        <v>411</v>
      </c>
      <c r="B13" s="21">
        <v>24.5</v>
      </c>
      <c r="C13" s="22">
        <v>15.8</v>
      </c>
    </row>
    <row r="14" spans="1:3" s="6" customFormat="1" ht="22" customHeight="1" x14ac:dyDescent="0.35">
      <c r="A14" s="96" t="s">
        <v>412</v>
      </c>
      <c r="B14" s="142">
        <v>28.11</v>
      </c>
      <c r="C14" s="143">
        <v>22.16</v>
      </c>
    </row>
    <row r="15" spans="1:3" s="6" customFormat="1" ht="22" customHeight="1" x14ac:dyDescent="0.35">
      <c r="A15" s="16" t="s">
        <v>413</v>
      </c>
      <c r="B15" s="21">
        <v>36.729999999999997</v>
      </c>
      <c r="C15" s="22">
        <v>20.22</v>
      </c>
    </row>
    <row r="16" spans="1:3" s="6" customFormat="1" ht="22" customHeight="1" x14ac:dyDescent="0.35">
      <c r="A16" s="96" t="s">
        <v>414</v>
      </c>
      <c r="B16" s="142">
        <v>37.14</v>
      </c>
      <c r="C16" s="143">
        <v>26.04</v>
      </c>
    </row>
    <row r="17" spans="1:3" s="6" customFormat="1" ht="22" customHeight="1" x14ac:dyDescent="0.35">
      <c r="A17" s="16" t="s">
        <v>415</v>
      </c>
      <c r="B17" s="21">
        <v>35.53</v>
      </c>
      <c r="C17" s="22">
        <v>26.51</v>
      </c>
    </row>
    <row r="18" spans="1:3" s="6" customFormat="1" ht="22" customHeight="1" thickBot="1" x14ac:dyDescent="0.4">
      <c r="A18" s="96" t="s">
        <v>416</v>
      </c>
      <c r="B18" s="142">
        <v>24.15</v>
      </c>
      <c r="C18" s="143">
        <v>28.49</v>
      </c>
    </row>
    <row r="19" spans="1:3" s="6" customFormat="1" ht="22" customHeight="1" x14ac:dyDescent="0.35">
      <c r="A19" s="137" t="s">
        <v>21</v>
      </c>
      <c r="B19" s="144">
        <v>29.37</v>
      </c>
      <c r="C19" s="145">
        <v>19.489999999999998</v>
      </c>
    </row>
    <row r="20" spans="1:3" s="6" customFormat="1" ht="22" customHeight="1" thickBot="1" x14ac:dyDescent="0.4">
      <c r="A20" s="28" t="s">
        <v>22</v>
      </c>
      <c r="B20" s="146">
        <v>26.35</v>
      </c>
      <c r="C20" s="29">
        <v>17.78</v>
      </c>
    </row>
    <row r="22" spans="1:3" x14ac:dyDescent="0.35">
      <c r="A22" s="2" t="s">
        <v>25</v>
      </c>
      <c r="B22" s="2"/>
      <c r="C22" s="2"/>
    </row>
    <row r="23" spans="1:3" s="1" customFormat="1" x14ac:dyDescent="0.35">
      <c r="A23" s="2" t="s">
        <v>26</v>
      </c>
      <c r="B23" s="2"/>
      <c r="C23" s="2"/>
    </row>
    <row r="24" spans="1:3" s="1" customFormat="1" x14ac:dyDescent="0.35">
      <c r="A24" s="2"/>
      <c r="B24" s="2"/>
      <c r="C24" s="2"/>
    </row>
    <row r="25" spans="1:3" ht="15" customHeight="1" x14ac:dyDescent="0.35">
      <c r="A25" s="2" t="s">
        <v>27</v>
      </c>
      <c r="B25" s="2"/>
      <c r="C25" s="2"/>
    </row>
    <row r="26" spans="1:3" s="1" customFormat="1" ht="15" customHeight="1" x14ac:dyDescent="0.35">
      <c r="A26" s="2" t="s">
        <v>28</v>
      </c>
      <c r="B26" s="2"/>
      <c r="C26" s="2"/>
    </row>
    <row r="27" spans="1:3" x14ac:dyDescent="0.35">
      <c r="A27" s="1"/>
      <c r="B27" s="1"/>
      <c r="C27" s="1"/>
    </row>
    <row r="28" spans="1:3" ht="15.5" x14ac:dyDescent="0.35">
      <c r="A28" s="5" t="s">
        <v>23</v>
      </c>
      <c r="B28" s="1"/>
      <c r="C28" s="1"/>
    </row>
    <row r="29" spans="1:3" x14ac:dyDescent="0.35">
      <c r="A29" s="6" t="s">
        <v>24</v>
      </c>
      <c r="B29" s="1"/>
      <c r="C29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335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5" t="s">
        <v>402</v>
      </c>
      <c r="C4" s="176"/>
      <c r="D4" s="176"/>
      <c r="E4" s="176"/>
      <c r="F4" s="175" t="s">
        <v>22</v>
      </c>
      <c r="G4" s="176"/>
      <c r="H4" s="176"/>
      <c r="I4" s="176"/>
    </row>
    <row r="5" spans="1:18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88</v>
      </c>
      <c r="C7" s="36" t="s">
        <v>131</v>
      </c>
      <c r="D7" s="36">
        <v>9.7826745498719099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232</v>
      </c>
      <c r="C9" s="58">
        <v>337</v>
      </c>
      <c r="D9" s="58">
        <v>25.7906874496623</v>
      </c>
      <c r="E9" s="58">
        <v>37.463196855759499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1449</v>
      </c>
      <c r="C10" s="58">
        <v>1512</v>
      </c>
      <c r="D10" s="58">
        <v>161.08062980414101</v>
      </c>
      <c r="E10" s="58">
        <v>168.08413544779901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588</v>
      </c>
      <c r="C11" s="58">
        <v>95</v>
      </c>
      <c r="D11" s="58">
        <v>65.3660526741441</v>
      </c>
      <c r="E11" s="58">
        <v>10.5608418436117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177</v>
      </c>
      <c r="C12" s="58">
        <v>122</v>
      </c>
      <c r="D12" s="58">
        <v>19.676515855992399</v>
      </c>
      <c r="E12" s="58">
        <v>13.5623442623224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390</v>
      </c>
      <c r="C13" s="58">
        <v>615</v>
      </c>
      <c r="D13" s="58">
        <v>43.355034936932299</v>
      </c>
      <c r="E13" s="58">
        <v>68.367555092854801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294</v>
      </c>
      <c r="C14" s="58">
        <v>680</v>
      </c>
      <c r="D14" s="58">
        <v>32.6830263370721</v>
      </c>
      <c r="E14" s="58">
        <v>75.593394249010203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300</v>
      </c>
      <c r="C16" s="58">
        <v>228</v>
      </c>
      <c r="D16" s="58">
        <v>33.350026874563298</v>
      </c>
      <c r="E16" s="58">
        <v>25.346020424668101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2370</v>
      </c>
      <c r="C17" s="58">
        <v>1417</v>
      </c>
      <c r="D17" s="58">
        <v>263.46521230905</v>
      </c>
      <c r="E17" s="58">
        <v>157.52329360418699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575</v>
      </c>
      <c r="C18" s="58">
        <v>141</v>
      </c>
      <c r="D18" s="58">
        <v>63.920884842912997</v>
      </c>
      <c r="E18" s="58">
        <v>15.6745126310448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143</v>
      </c>
      <c r="C19" s="58">
        <v>63</v>
      </c>
      <c r="D19" s="58">
        <v>15.896846143541801</v>
      </c>
      <c r="E19" s="58">
        <v>7.0035056436582996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617</v>
      </c>
      <c r="C20" s="58">
        <v>400</v>
      </c>
      <c r="D20" s="58">
        <v>68.589888605351902</v>
      </c>
      <c r="E20" s="58">
        <v>44.466702499417799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1035</v>
      </c>
      <c r="C21" s="58">
        <v>813</v>
      </c>
      <c r="D21" s="58">
        <v>115.057592717243</v>
      </c>
      <c r="E21" s="58">
        <v>90.378572830066602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51</v>
      </c>
      <c r="C23" s="58">
        <v>22</v>
      </c>
      <c r="D23" s="58">
        <v>5.6695045686757704</v>
      </c>
      <c r="E23" s="58">
        <v>2.4456686374679801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69</v>
      </c>
      <c r="C24" s="62">
        <v>18</v>
      </c>
      <c r="D24" s="62">
        <v>7.6705061811495598</v>
      </c>
      <c r="E24" s="62">
        <v>2.0010016124738002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336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5" t="s">
        <v>76</v>
      </c>
      <c r="C4" s="176"/>
      <c r="D4" s="178" t="s">
        <v>108</v>
      </c>
      <c r="E4" s="180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402</v>
      </c>
      <c r="B6" s="36">
        <v>446</v>
      </c>
      <c r="C6" s="36">
        <v>17</v>
      </c>
      <c r="D6" s="36">
        <v>49.580373286850801</v>
      </c>
      <c r="E6" s="36">
        <v>1.88983485622525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337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5" t="s">
        <v>76</v>
      </c>
      <c r="C16" s="176"/>
      <c r="D16" s="178" t="s">
        <v>108</v>
      </c>
      <c r="E16" s="180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402</v>
      </c>
      <c r="B18" s="36">
        <v>435</v>
      </c>
      <c r="C18" s="36">
        <v>26</v>
      </c>
      <c r="D18" s="36">
        <v>48.357538968116799</v>
      </c>
      <c r="E18" s="36">
        <v>2.8903356624621499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338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5" t="s">
        <v>402</v>
      </c>
      <c r="C28" s="176"/>
      <c r="D28" s="176"/>
      <c r="E28" s="184"/>
      <c r="F28" s="175" t="s">
        <v>22</v>
      </c>
      <c r="G28" s="176"/>
      <c r="H28" s="176" t="s">
        <v>22</v>
      </c>
      <c r="I28" s="184"/>
      <c r="J28" s="6"/>
      <c r="K28" s="6"/>
      <c r="L28" s="6"/>
    </row>
    <row r="29" spans="1:16" ht="44.15" customHeight="1" thickBot="1" x14ac:dyDescent="0.4">
      <c r="A29" s="45"/>
      <c r="B29" s="175" t="s">
        <v>76</v>
      </c>
      <c r="C29" s="185"/>
      <c r="D29" s="178" t="s">
        <v>108</v>
      </c>
      <c r="E29" s="179"/>
      <c r="F29" s="175" t="s">
        <v>76</v>
      </c>
      <c r="G29" s="185"/>
      <c r="H29" s="178" t="s">
        <v>108</v>
      </c>
      <c r="I29" s="180"/>
      <c r="J29" s="6"/>
      <c r="K29" s="6"/>
      <c r="L29" s="6"/>
      <c r="M29" s="6"/>
    </row>
    <row r="30" spans="1:16" ht="22" customHeight="1" x14ac:dyDescent="0.35">
      <c r="A30" s="46" t="s">
        <v>134</v>
      </c>
      <c r="B30" s="186">
        <v>66</v>
      </c>
      <c r="C30" s="187"/>
      <c r="D30" s="186">
        <v>7</v>
      </c>
      <c r="E30" s="187"/>
      <c r="F30" s="186">
        <v>1886</v>
      </c>
      <c r="G30" s="187"/>
      <c r="H30" s="186">
        <v>18.107794085193699</v>
      </c>
      <c r="I30" s="188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1">
        <v>23</v>
      </c>
      <c r="C31" s="182"/>
      <c r="D31" s="181">
        <v>3</v>
      </c>
      <c r="E31" s="182"/>
      <c r="F31" s="181">
        <v>234</v>
      </c>
      <c r="G31" s="182"/>
      <c r="H31" s="181">
        <v>2.2466722247801298</v>
      </c>
      <c r="I31" s="183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339</v>
      </c>
      <c r="B2" s="7"/>
      <c r="C2" s="7"/>
      <c r="L2" s="3" t="s">
        <v>344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5" t="s">
        <v>402</v>
      </c>
      <c r="C4" s="176"/>
      <c r="D4" s="176"/>
      <c r="E4" s="176"/>
      <c r="F4" s="175" t="s">
        <v>22</v>
      </c>
      <c r="G4" s="176"/>
      <c r="H4" s="176"/>
      <c r="I4" s="176"/>
      <c r="J4" s="26"/>
      <c r="L4" s="15"/>
      <c r="M4" s="175" t="s">
        <v>402</v>
      </c>
      <c r="N4" s="176"/>
      <c r="O4" s="176"/>
      <c r="P4" s="176"/>
      <c r="Q4" s="175" t="s">
        <v>22</v>
      </c>
      <c r="R4" s="176"/>
      <c r="S4" s="176"/>
      <c r="T4" s="176"/>
    </row>
    <row r="5" spans="1:21" s="6" customFormat="1" ht="22" customHeight="1" thickBot="1" x14ac:dyDescent="0.4">
      <c r="A5" s="45"/>
      <c r="B5" s="175" t="s">
        <v>76</v>
      </c>
      <c r="C5" s="176"/>
      <c r="D5" s="178" t="s">
        <v>77</v>
      </c>
      <c r="E5" s="179"/>
      <c r="F5" s="175" t="s">
        <v>76</v>
      </c>
      <c r="G5" s="176"/>
      <c r="H5" s="178" t="s">
        <v>77</v>
      </c>
      <c r="I5" s="180"/>
      <c r="L5" s="45"/>
      <c r="M5" s="175" t="s">
        <v>76</v>
      </c>
      <c r="N5" s="176"/>
      <c r="O5" s="178" t="s">
        <v>77</v>
      </c>
      <c r="P5" s="179"/>
      <c r="Q5" s="175" t="s">
        <v>76</v>
      </c>
      <c r="R5" s="176"/>
      <c r="S5" s="178" t="s">
        <v>77</v>
      </c>
      <c r="T5" s="180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128</v>
      </c>
      <c r="C7" s="78">
        <v>789</v>
      </c>
      <c r="D7" s="78">
        <f>B7/(B7+C7)*100</f>
        <v>13.958560523446021</v>
      </c>
      <c r="E7" s="78">
        <f>C7/(B7+C7)*100</f>
        <v>86.04143947655399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109</v>
      </c>
      <c r="N7" s="78">
        <v>816</v>
      </c>
      <c r="O7" s="78">
        <f>M7/(M7+N7)*100</f>
        <v>11.783783783783784</v>
      </c>
      <c r="P7" s="78">
        <f>N7/(M7+N7)*100</f>
        <v>88.21621621621621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74</v>
      </c>
      <c r="C8" s="79">
        <v>382</v>
      </c>
      <c r="D8" s="79">
        <f t="shared" ref="D8:D19" si="0">B8/(B8+C8)*100</f>
        <v>16.228070175438596</v>
      </c>
      <c r="E8" s="79">
        <f t="shared" ref="E8:E19" si="1">C8/(B8+C8)*100</f>
        <v>83.771929824561411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67</v>
      </c>
      <c r="N8" s="79">
        <v>389</v>
      </c>
      <c r="O8" s="79">
        <f t="shared" ref="O8:O19" si="4">M8/(M8+N8)*100</f>
        <v>14.692982456140353</v>
      </c>
      <c r="P8" s="79">
        <f t="shared" ref="P8:P19" si="5">N8/(M8+N8)*100</f>
        <v>85.307017543859658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491</v>
      </c>
      <c r="B9" s="79">
        <v>65</v>
      </c>
      <c r="C9" s="79">
        <v>336</v>
      </c>
      <c r="D9" s="79">
        <f t="shared" si="0"/>
        <v>16.209476309226932</v>
      </c>
      <c r="E9" s="79">
        <f t="shared" si="1"/>
        <v>83.790523690773071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491</v>
      </c>
      <c r="M9" s="79">
        <v>55</v>
      </c>
      <c r="N9" s="79">
        <v>353</v>
      </c>
      <c r="O9" s="79">
        <f t="shared" si="4"/>
        <v>13.480392156862745</v>
      </c>
      <c r="P9" s="79">
        <f t="shared" si="5"/>
        <v>86.519607843137265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48</v>
      </c>
      <c r="C10" s="79">
        <v>239</v>
      </c>
      <c r="D10" s="79">
        <f>B10/(B10+C10)*100</f>
        <v>16.724738675958189</v>
      </c>
      <c r="E10" s="79">
        <f t="shared" si="1"/>
        <v>83.275261324041821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38</v>
      </c>
      <c r="N10" s="79">
        <v>239</v>
      </c>
      <c r="O10" s="79">
        <f t="shared" si="4"/>
        <v>13.718411552346572</v>
      </c>
      <c r="P10" s="79">
        <f t="shared" si="5"/>
        <v>86.281588447653434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14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164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186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492</v>
      </c>
      <c r="B13" s="103" t="s">
        <v>217</v>
      </c>
      <c r="C13" s="104">
        <v>28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492</v>
      </c>
      <c r="M13" s="103" t="s">
        <v>217</v>
      </c>
      <c r="N13" s="104">
        <v>40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417</v>
      </c>
      <c r="C14" s="80">
        <v>1046</v>
      </c>
      <c r="D14" s="80">
        <f t="shared" si="0"/>
        <v>28.503075871496925</v>
      </c>
      <c r="E14" s="80">
        <f t="shared" si="1"/>
        <v>71.496924128503082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513</v>
      </c>
      <c r="N14" s="80">
        <v>1121</v>
      </c>
      <c r="O14" s="80">
        <f t="shared" si="4"/>
        <v>31.395348837209301</v>
      </c>
      <c r="P14" s="80">
        <f t="shared" si="5"/>
        <v>68.604651162790702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29</v>
      </c>
      <c r="C15" s="81">
        <v>66</v>
      </c>
      <c r="D15" s="81">
        <f t="shared" si="0"/>
        <v>30.526315789473685</v>
      </c>
      <c r="E15" s="81">
        <f t="shared" si="1"/>
        <v>69.473684210526315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18</v>
      </c>
      <c r="N15" s="81">
        <v>63</v>
      </c>
      <c r="O15" s="81">
        <f t="shared" si="4"/>
        <v>22.222222222222221</v>
      </c>
      <c r="P15" s="81">
        <f t="shared" si="5"/>
        <v>77.777777777777786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55</v>
      </c>
      <c r="C16" s="82">
        <v>253</v>
      </c>
      <c r="D16" s="82">
        <f t="shared" si="0"/>
        <v>17.857142857142858</v>
      </c>
      <c r="E16" s="82">
        <f t="shared" si="1"/>
        <v>82.142857142857139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48</v>
      </c>
      <c r="N16" s="82">
        <v>307</v>
      </c>
      <c r="O16" s="82">
        <f t="shared" si="4"/>
        <v>13.521126760563378</v>
      </c>
      <c r="P16" s="82">
        <f t="shared" si="5"/>
        <v>86.478873239436609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629</v>
      </c>
      <c r="C17" s="83">
        <v>2154</v>
      </c>
      <c r="D17" s="83">
        <f t="shared" si="0"/>
        <v>22.601509162773986</v>
      </c>
      <c r="E17" s="83">
        <f t="shared" si="1"/>
        <v>77.398490837226021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688</v>
      </c>
      <c r="N17" s="83">
        <v>2307</v>
      </c>
      <c r="O17" s="83">
        <f t="shared" si="4"/>
        <v>22.971619365609349</v>
      </c>
      <c r="P17" s="83">
        <f t="shared" si="5"/>
        <v>77.028380634390643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352</v>
      </c>
      <c r="C18" s="84">
        <v>2184</v>
      </c>
      <c r="D18" s="84">
        <v>13.880126182965299</v>
      </c>
      <c r="E18" s="84">
        <v>86.119873817034701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327</v>
      </c>
      <c r="N18" s="84">
        <v>2034</v>
      </c>
      <c r="O18" s="84">
        <f t="shared" si="4"/>
        <v>13.850063532401524</v>
      </c>
      <c r="P18" s="84">
        <f t="shared" si="5"/>
        <v>86.149936467598479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388</v>
      </c>
      <c r="C19" s="85">
        <v>1772</v>
      </c>
      <c r="D19" s="85">
        <f t="shared" si="0"/>
        <v>17.962962962962965</v>
      </c>
      <c r="E19" s="85">
        <f t="shared" si="1"/>
        <v>82.037037037037038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371</v>
      </c>
      <c r="N19" s="85">
        <v>1665</v>
      </c>
      <c r="O19" s="85">
        <f t="shared" si="4"/>
        <v>18.222003929273082</v>
      </c>
      <c r="P19" s="85">
        <f t="shared" si="5"/>
        <v>81.777996070726914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1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47" t="s">
        <v>403</v>
      </c>
      <c r="B5" s="161">
        <v>7.29</v>
      </c>
      <c r="C5" s="161">
        <v>6.45</v>
      </c>
    </row>
    <row r="6" spans="1:3" s="6" customFormat="1" ht="22" customHeight="1" x14ac:dyDescent="0.35">
      <c r="A6" s="148" t="s">
        <v>404</v>
      </c>
      <c r="B6" s="162">
        <v>11.98</v>
      </c>
      <c r="C6" s="162">
        <v>6.44</v>
      </c>
    </row>
    <row r="7" spans="1:3" s="6" customFormat="1" ht="22" customHeight="1" x14ac:dyDescent="0.35">
      <c r="A7" s="147" t="s">
        <v>405</v>
      </c>
      <c r="B7" s="161">
        <v>10.33</v>
      </c>
      <c r="C7" s="161">
        <v>6.26</v>
      </c>
    </row>
    <row r="8" spans="1:3" s="6" customFormat="1" ht="22" customHeight="1" x14ac:dyDescent="0.35">
      <c r="A8" s="148" t="s">
        <v>406</v>
      </c>
      <c r="B8" s="162">
        <v>11.52</v>
      </c>
      <c r="C8" s="162">
        <v>6.6</v>
      </c>
    </row>
    <row r="9" spans="1:3" s="6" customFormat="1" ht="22" customHeight="1" x14ac:dyDescent="0.35">
      <c r="A9" s="147" t="s">
        <v>407</v>
      </c>
      <c r="B9" s="161">
        <v>12.59</v>
      </c>
      <c r="C9" s="161">
        <v>5.59</v>
      </c>
    </row>
    <row r="10" spans="1:3" s="6" customFormat="1" ht="22" customHeight="1" x14ac:dyDescent="0.35">
      <c r="A10" s="148" t="s">
        <v>408</v>
      </c>
      <c r="B10" s="162">
        <v>11.79</v>
      </c>
      <c r="C10" s="162">
        <v>5.93</v>
      </c>
    </row>
    <row r="11" spans="1:3" s="6" customFormat="1" ht="22" customHeight="1" x14ac:dyDescent="0.35">
      <c r="A11" s="147" t="s">
        <v>409</v>
      </c>
      <c r="B11" s="161">
        <v>11.73</v>
      </c>
      <c r="C11" s="161">
        <v>5.69</v>
      </c>
    </row>
    <row r="12" spans="1:3" s="6" customFormat="1" ht="22" customHeight="1" x14ac:dyDescent="0.35">
      <c r="A12" s="148" t="s">
        <v>410</v>
      </c>
      <c r="B12" s="162">
        <v>9.2899999999999991</v>
      </c>
      <c r="C12" s="162">
        <v>4.55</v>
      </c>
    </row>
    <row r="13" spans="1:3" s="6" customFormat="1" ht="22" customHeight="1" x14ac:dyDescent="0.35">
      <c r="A13" s="147" t="s">
        <v>411</v>
      </c>
      <c r="B13" s="161">
        <v>9.35</v>
      </c>
      <c r="C13" s="161">
        <v>4.72</v>
      </c>
    </row>
    <row r="14" spans="1:3" s="6" customFormat="1" ht="22" customHeight="1" x14ac:dyDescent="0.35">
      <c r="A14" s="148" t="s">
        <v>412</v>
      </c>
      <c r="B14" s="162">
        <v>10.89</v>
      </c>
      <c r="C14" s="162">
        <v>6.07</v>
      </c>
    </row>
    <row r="15" spans="1:3" s="6" customFormat="1" ht="22" customHeight="1" x14ac:dyDescent="0.35">
      <c r="A15" s="147" t="s">
        <v>413</v>
      </c>
      <c r="B15" s="161">
        <v>11.61</v>
      </c>
      <c r="C15" s="161">
        <v>5.53</v>
      </c>
    </row>
    <row r="16" spans="1:3" s="6" customFormat="1" ht="22" customHeight="1" x14ac:dyDescent="0.35">
      <c r="A16" s="148" t="s">
        <v>414</v>
      </c>
      <c r="B16" s="162">
        <v>12.22</v>
      </c>
      <c r="C16" s="162">
        <v>8.1999999999999993</v>
      </c>
    </row>
    <row r="17" spans="1:3" s="6" customFormat="1" ht="22" customHeight="1" x14ac:dyDescent="0.35">
      <c r="A17" s="147" t="s">
        <v>415</v>
      </c>
      <c r="B17" s="161">
        <v>12.77</v>
      </c>
      <c r="C17" s="161">
        <v>9.0500000000000007</v>
      </c>
    </row>
    <row r="18" spans="1:3" s="6" customFormat="1" ht="22" customHeight="1" thickBot="1" x14ac:dyDescent="0.4">
      <c r="A18" s="148" t="s">
        <v>416</v>
      </c>
      <c r="B18" s="162">
        <v>9.61</v>
      </c>
      <c r="C18" s="162">
        <v>8.2799999999999994</v>
      </c>
    </row>
    <row r="19" spans="1:3" s="6" customFormat="1" ht="22" customHeight="1" x14ac:dyDescent="0.35">
      <c r="A19" s="137" t="s">
        <v>21</v>
      </c>
      <c r="B19" s="144">
        <v>10.49</v>
      </c>
      <c r="C19" s="145">
        <v>5.55</v>
      </c>
    </row>
    <row r="20" spans="1:3" s="6" customFormat="1" ht="22" customHeight="1" thickBot="1" x14ac:dyDescent="0.4">
      <c r="A20" s="28" t="s">
        <v>22</v>
      </c>
      <c r="B20" s="146">
        <v>11.97</v>
      </c>
      <c r="C20" s="29">
        <v>6.6</v>
      </c>
    </row>
    <row r="22" spans="1:3" x14ac:dyDescent="0.35">
      <c r="A22" s="2" t="s">
        <v>30</v>
      </c>
      <c r="B22" s="2"/>
      <c r="C22" s="2"/>
    </row>
    <row r="23" spans="1:3" x14ac:dyDescent="0.35">
      <c r="A23" s="2" t="s">
        <v>29</v>
      </c>
      <c r="B23" s="2"/>
      <c r="C23" s="2"/>
    </row>
    <row r="24" spans="1:3" x14ac:dyDescent="0.35">
      <c r="A24" s="2"/>
      <c r="B24" s="2"/>
      <c r="C24" s="2"/>
    </row>
    <row r="25" spans="1:3" ht="15" customHeight="1" x14ac:dyDescent="0.35">
      <c r="A25" s="2" t="s">
        <v>31</v>
      </c>
      <c r="B25" s="2"/>
      <c r="C25" s="2"/>
    </row>
    <row r="26" spans="1:3" ht="15" customHeight="1" x14ac:dyDescent="0.35">
      <c r="A26" s="2"/>
      <c r="B26" s="2"/>
      <c r="C26" s="2"/>
    </row>
    <row r="27" spans="1:3" ht="15" customHeight="1" x14ac:dyDescent="0.35">
      <c r="A27" s="2" t="s">
        <v>32</v>
      </c>
      <c r="B27" s="2"/>
      <c r="C27" s="2"/>
    </row>
    <row r="28" spans="1:3" ht="15" customHeight="1" x14ac:dyDescent="0.35">
      <c r="A28" s="2" t="s">
        <v>33</v>
      </c>
      <c r="B28" s="2"/>
      <c r="C28" s="2"/>
    </row>
    <row r="30" spans="1:3" ht="15.5" x14ac:dyDescent="0.35">
      <c r="A30" s="5" t="s">
        <v>23</v>
      </c>
    </row>
    <row r="31" spans="1:3" x14ac:dyDescent="0.35">
      <c r="A31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273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  <c r="J4" s="10"/>
    </row>
    <row r="5" spans="1:10" s="6" customFormat="1" ht="22" customHeight="1" thickBot="1" x14ac:dyDescent="0.4">
      <c r="A5" s="30"/>
      <c r="B5" s="175" t="s">
        <v>76</v>
      </c>
      <c r="C5" s="176"/>
      <c r="D5" s="175" t="s">
        <v>77</v>
      </c>
      <c r="E5" s="177"/>
      <c r="F5" s="175" t="s">
        <v>76</v>
      </c>
      <c r="G5" s="176"/>
      <c r="H5" s="175" t="s">
        <v>77</v>
      </c>
      <c r="I5" s="176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17</v>
      </c>
      <c r="C7" s="60">
        <v>6</v>
      </c>
      <c r="D7" s="60">
        <f>B7/(B7+C7)*100</f>
        <v>73.91304347826086</v>
      </c>
      <c r="E7" s="60">
        <f>C7/(B7+C7)*100</f>
        <v>26.086956521739129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194</v>
      </c>
      <c r="C8" s="37">
        <v>129</v>
      </c>
      <c r="D8" s="37">
        <f t="shared" ref="D8:D15" si="0">B8/(B8+C8)*100</f>
        <v>60.061919504643967</v>
      </c>
      <c r="E8" s="37">
        <f t="shared" ref="E8:E15" si="1">C8/(B8+C8)*100</f>
        <v>39.93808049535604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376</v>
      </c>
      <c r="C9" s="38">
        <v>233</v>
      </c>
      <c r="D9" s="38">
        <f t="shared" si="0"/>
        <v>61.740558292282429</v>
      </c>
      <c r="E9" s="38">
        <f t="shared" si="1"/>
        <v>38.259441707717571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320</v>
      </c>
      <c r="C10" s="37">
        <v>183</v>
      </c>
      <c r="D10" s="37">
        <f t="shared" si="0"/>
        <v>63.618290258449306</v>
      </c>
      <c r="E10" s="37">
        <f t="shared" si="1"/>
        <v>36.381709741550694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475</v>
      </c>
      <c r="C11" s="38">
        <v>252</v>
      </c>
      <c r="D11" s="38">
        <f t="shared" si="0"/>
        <v>65.337001375515811</v>
      </c>
      <c r="E11" s="38">
        <f t="shared" si="1"/>
        <v>34.662998624484182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414</v>
      </c>
      <c r="C12" s="37">
        <v>231</v>
      </c>
      <c r="D12" s="37">
        <f t="shared" si="0"/>
        <v>64.186046511627907</v>
      </c>
      <c r="E12" s="37">
        <f t="shared" si="1"/>
        <v>35.813953488372093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307</v>
      </c>
      <c r="C13" s="38">
        <v>163</v>
      </c>
      <c r="D13" s="38">
        <f t="shared" si="0"/>
        <v>65.319148936170208</v>
      </c>
      <c r="E13" s="38">
        <f t="shared" si="1"/>
        <v>34.680851063829785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393</v>
      </c>
      <c r="C14" s="37">
        <v>207</v>
      </c>
      <c r="D14" s="37">
        <f t="shared" si="0"/>
        <v>65.5</v>
      </c>
      <c r="E14" s="37">
        <f t="shared" si="1"/>
        <v>34.5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2496</v>
      </c>
      <c r="C15" s="39">
        <v>1404</v>
      </c>
      <c r="D15" s="39">
        <f t="shared" si="0"/>
        <v>64</v>
      </c>
      <c r="E15" s="39">
        <f t="shared" si="1"/>
        <v>36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1</v>
      </c>
      <c r="D7" s="41">
        <v>3</v>
      </c>
      <c r="E7" s="41">
        <v>1</v>
      </c>
      <c r="F7" s="41" t="s">
        <v>452</v>
      </c>
      <c r="G7" s="41" t="s">
        <v>453</v>
      </c>
      <c r="H7" s="41" t="s">
        <v>373</v>
      </c>
      <c r="I7" s="41" t="s">
        <v>374</v>
      </c>
    </row>
    <row r="8" spans="1:9" s="6" customFormat="1" ht="22" customHeight="1" x14ac:dyDescent="0.35">
      <c r="A8" s="32" t="s">
        <v>36</v>
      </c>
      <c r="B8" s="42">
        <v>45</v>
      </c>
      <c r="C8" s="42">
        <v>34</v>
      </c>
      <c r="D8" s="42">
        <v>52</v>
      </c>
      <c r="E8" s="42">
        <v>41</v>
      </c>
      <c r="F8" s="42" t="s">
        <v>454</v>
      </c>
      <c r="G8" s="42" t="s">
        <v>455</v>
      </c>
      <c r="H8" s="42" t="s">
        <v>375</v>
      </c>
      <c r="I8" s="42" t="s">
        <v>376</v>
      </c>
    </row>
    <row r="9" spans="1:9" s="6" customFormat="1" ht="22" customHeight="1" x14ac:dyDescent="0.35">
      <c r="A9" s="33" t="s">
        <v>37</v>
      </c>
      <c r="B9" s="43">
        <v>32</v>
      </c>
      <c r="C9" s="43">
        <v>46</v>
      </c>
      <c r="D9" s="43">
        <v>30</v>
      </c>
      <c r="E9" s="43">
        <v>42</v>
      </c>
      <c r="F9" s="43" t="s">
        <v>456</v>
      </c>
      <c r="G9" s="43" t="s">
        <v>457</v>
      </c>
      <c r="H9" s="43" t="s">
        <v>377</v>
      </c>
      <c r="I9" s="43" t="s">
        <v>378</v>
      </c>
    </row>
    <row r="10" spans="1:9" s="6" customFormat="1" ht="22" customHeight="1" thickBot="1" x14ac:dyDescent="0.4">
      <c r="A10" s="40" t="s">
        <v>38</v>
      </c>
      <c r="B10" s="44">
        <v>21</v>
      </c>
      <c r="C10" s="44">
        <v>18</v>
      </c>
      <c r="D10" s="44">
        <v>16</v>
      </c>
      <c r="E10" s="44">
        <v>16</v>
      </c>
      <c r="F10" s="44" t="s">
        <v>458</v>
      </c>
      <c r="G10" s="44" t="s">
        <v>459</v>
      </c>
      <c r="H10" s="44" t="s">
        <v>379</v>
      </c>
      <c r="I10" s="44" t="s">
        <v>380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15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276</v>
      </c>
      <c r="B7" s="136">
        <v>8</v>
      </c>
      <c r="C7" s="136">
        <v>14</v>
      </c>
      <c r="D7" s="136">
        <v>12</v>
      </c>
      <c r="E7" s="136">
        <v>19</v>
      </c>
      <c r="F7" s="136" t="s">
        <v>460</v>
      </c>
      <c r="G7" s="136" t="s">
        <v>461</v>
      </c>
      <c r="H7" s="136" t="s">
        <v>381</v>
      </c>
      <c r="I7" s="136" t="s">
        <v>382</v>
      </c>
    </row>
    <row r="8" spans="1:9" s="6" customFormat="1" ht="22" customHeight="1" x14ac:dyDescent="0.35">
      <c r="A8" s="49" t="s">
        <v>40</v>
      </c>
      <c r="B8" s="152">
        <v>8</v>
      </c>
      <c r="C8" s="152">
        <v>15</v>
      </c>
      <c r="D8" s="152">
        <v>12</v>
      </c>
      <c r="E8" s="153">
        <v>20</v>
      </c>
      <c r="F8" s="152" t="s">
        <v>417</v>
      </c>
      <c r="G8" s="152" t="s">
        <v>418</v>
      </c>
      <c r="H8" s="152" t="s">
        <v>179</v>
      </c>
      <c r="I8" s="153" t="s">
        <v>180</v>
      </c>
    </row>
    <row r="9" spans="1:9" s="6" customFormat="1" ht="22" customHeight="1" x14ac:dyDescent="0.35">
      <c r="A9" s="17" t="s">
        <v>41</v>
      </c>
      <c r="B9" s="150">
        <v>9</v>
      </c>
      <c r="C9" s="150">
        <v>19</v>
      </c>
      <c r="D9" s="150">
        <v>13</v>
      </c>
      <c r="E9" s="151">
        <v>19</v>
      </c>
      <c r="F9" s="150" t="s">
        <v>419</v>
      </c>
      <c r="G9" s="150" t="s">
        <v>420</v>
      </c>
      <c r="H9" s="150" t="s">
        <v>181</v>
      </c>
      <c r="I9" s="151" t="s">
        <v>182</v>
      </c>
    </row>
    <row r="10" spans="1:9" s="6" customFormat="1" ht="22" customHeight="1" x14ac:dyDescent="0.35">
      <c r="A10" s="16" t="s">
        <v>42</v>
      </c>
      <c r="B10" s="152">
        <v>12</v>
      </c>
      <c r="C10" s="152">
        <v>18</v>
      </c>
      <c r="D10" s="152">
        <v>13</v>
      </c>
      <c r="E10" s="153">
        <v>19</v>
      </c>
      <c r="F10" s="152" t="s">
        <v>421</v>
      </c>
      <c r="G10" s="152" t="s">
        <v>422</v>
      </c>
      <c r="H10" s="152" t="s">
        <v>183</v>
      </c>
      <c r="I10" s="153" t="s">
        <v>184</v>
      </c>
    </row>
    <row r="11" spans="1:9" s="6" customFormat="1" ht="22" customHeight="1" x14ac:dyDescent="0.35">
      <c r="A11" s="17" t="s">
        <v>43</v>
      </c>
      <c r="B11" s="150">
        <v>12</v>
      </c>
      <c r="C11" s="150">
        <v>16</v>
      </c>
      <c r="D11" s="150">
        <v>13</v>
      </c>
      <c r="E11" s="151">
        <v>19</v>
      </c>
      <c r="F11" s="150" t="s">
        <v>423</v>
      </c>
      <c r="G11" s="150" t="s">
        <v>424</v>
      </c>
      <c r="H11" s="150" t="s">
        <v>185</v>
      </c>
      <c r="I11" s="151" t="s">
        <v>186</v>
      </c>
    </row>
    <row r="12" spans="1:9" s="6" customFormat="1" ht="22" customHeight="1" x14ac:dyDescent="0.35">
      <c r="A12" s="16" t="s">
        <v>44</v>
      </c>
      <c r="B12" s="152">
        <v>12</v>
      </c>
      <c r="C12" s="152">
        <v>18</v>
      </c>
      <c r="D12" s="152">
        <v>13</v>
      </c>
      <c r="E12" s="153">
        <v>20</v>
      </c>
      <c r="F12" s="152" t="s">
        <v>425</v>
      </c>
      <c r="G12" s="152" t="s">
        <v>426</v>
      </c>
      <c r="H12" s="152" t="s">
        <v>187</v>
      </c>
      <c r="I12" s="153" t="s">
        <v>188</v>
      </c>
    </row>
    <row r="13" spans="1:9" s="6" customFormat="1" ht="22" customHeight="1" x14ac:dyDescent="0.35">
      <c r="A13" s="17" t="s">
        <v>45</v>
      </c>
      <c r="B13" s="150">
        <v>9</v>
      </c>
      <c r="C13" s="150">
        <v>18</v>
      </c>
      <c r="D13" s="150">
        <v>13</v>
      </c>
      <c r="E13" s="151">
        <v>20</v>
      </c>
      <c r="F13" s="150" t="s">
        <v>427</v>
      </c>
      <c r="G13" s="150" t="s">
        <v>428</v>
      </c>
      <c r="H13" s="150" t="s">
        <v>189</v>
      </c>
      <c r="I13" s="151" t="s">
        <v>190</v>
      </c>
    </row>
    <row r="14" spans="1:9" s="6" customFormat="1" ht="22" customHeight="1" x14ac:dyDescent="0.35">
      <c r="A14" s="16" t="s">
        <v>46</v>
      </c>
      <c r="B14" s="152">
        <v>10</v>
      </c>
      <c r="C14" s="152">
        <v>20</v>
      </c>
      <c r="D14" s="152">
        <v>13</v>
      </c>
      <c r="E14" s="153">
        <v>21</v>
      </c>
      <c r="F14" s="152" t="s">
        <v>429</v>
      </c>
      <c r="G14" s="152" t="s">
        <v>430</v>
      </c>
      <c r="H14" s="152" t="s">
        <v>191</v>
      </c>
      <c r="I14" s="153" t="s">
        <v>192</v>
      </c>
    </row>
    <row r="15" spans="1:9" s="6" customFormat="1" ht="22" customHeight="1" x14ac:dyDescent="0.35">
      <c r="A15" s="17" t="s">
        <v>47</v>
      </c>
      <c r="B15" s="150">
        <v>9</v>
      </c>
      <c r="C15" s="150">
        <v>20</v>
      </c>
      <c r="D15" s="150">
        <v>13</v>
      </c>
      <c r="E15" s="151">
        <v>21</v>
      </c>
      <c r="F15" s="150" t="s">
        <v>431</v>
      </c>
      <c r="G15" s="150" t="s">
        <v>432</v>
      </c>
      <c r="H15" s="150" t="s">
        <v>193</v>
      </c>
      <c r="I15" s="151" t="s">
        <v>192</v>
      </c>
    </row>
    <row r="16" spans="1:9" s="6" customFormat="1" ht="22" customHeight="1" thickBot="1" x14ac:dyDescent="0.4">
      <c r="A16" s="47" t="s">
        <v>48</v>
      </c>
      <c r="B16" s="154">
        <v>10</v>
      </c>
      <c r="C16" s="154">
        <v>20</v>
      </c>
      <c r="D16" s="154">
        <v>14</v>
      </c>
      <c r="E16" s="155">
        <v>21</v>
      </c>
      <c r="F16" s="154" t="s">
        <v>433</v>
      </c>
      <c r="G16" s="154" t="s">
        <v>434</v>
      </c>
      <c r="H16" s="154" t="s">
        <v>194</v>
      </c>
      <c r="I16" s="155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276</v>
      </c>
      <c r="B7" s="136">
        <v>7</v>
      </c>
      <c r="C7" s="136">
        <v>6</v>
      </c>
      <c r="D7" s="136">
        <v>7</v>
      </c>
      <c r="E7" s="136">
        <v>7</v>
      </c>
      <c r="F7" s="136" t="s">
        <v>462</v>
      </c>
      <c r="G7" s="136" t="s">
        <v>463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2">
        <v>7</v>
      </c>
      <c r="C8" s="152">
        <v>6</v>
      </c>
      <c r="D8" s="152">
        <v>7</v>
      </c>
      <c r="E8" s="153">
        <v>7</v>
      </c>
      <c r="F8" s="152" t="s">
        <v>435</v>
      </c>
      <c r="G8" s="152" t="s">
        <v>436</v>
      </c>
      <c r="H8" s="152" t="s">
        <v>196</v>
      </c>
      <c r="I8" s="153" t="s">
        <v>197</v>
      </c>
    </row>
    <row r="9" spans="1:9" s="6" customFormat="1" ht="22" customHeight="1" x14ac:dyDescent="0.35">
      <c r="A9" s="17" t="s">
        <v>41</v>
      </c>
      <c r="B9" s="150">
        <v>9</v>
      </c>
      <c r="C9" s="150">
        <v>8</v>
      </c>
      <c r="D9" s="150">
        <v>9</v>
      </c>
      <c r="E9" s="151">
        <v>8</v>
      </c>
      <c r="F9" s="150" t="s">
        <v>437</v>
      </c>
      <c r="G9" s="150" t="s">
        <v>438</v>
      </c>
      <c r="H9" s="150" t="s">
        <v>198</v>
      </c>
      <c r="I9" s="151" t="s">
        <v>199</v>
      </c>
    </row>
    <row r="10" spans="1:9" s="6" customFormat="1" ht="22" customHeight="1" x14ac:dyDescent="0.35">
      <c r="A10" s="16" t="s">
        <v>42</v>
      </c>
      <c r="B10" s="152">
        <v>11</v>
      </c>
      <c r="C10" s="152">
        <v>10</v>
      </c>
      <c r="D10" s="152">
        <v>11</v>
      </c>
      <c r="E10" s="153">
        <v>9</v>
      </c>
      <c r="F10" s="152" t="s">
        <v>439</v>
      </c>
      <c r="G10" s="152" t="s">
        <v>440</v>
      </c>
      <c r="H10" s="152" t="s">
        <v>200</v>
      </c>
      <c r="I10" s="153" t="s">
        <v>201</v>
      </c>
    </row>
    <row r="11" spans="1:9" s="6" customFormat="1" ht="22" customHeight="1" x14ac:dyDescent="0.35">
      <c r="A11" s="17" t="s">
        <v>43</v>
      </c>
      <c r="B11" s="150">
        <v>11</v>
      </c>
      <c r="C11" s="150">
        <v>10</v>
      </c>
      <c r="D11" s="150">
        <v>12</v>
      </c>
      <c r="E11" s="151">
        <v>10</v>
      </c>
      <c r="F11" s="150" t="s">
        <v>441</v>
      </c>
      <c r="G11" s="150" t="s">
        <v>442</v>
      </c>
      <c r="H11" s="150" t="s">
        <v>202</v>
      </c>
      <c r="I11" s="151" t="s">
        <v>203</v>
      </c>
    </row>
    <row r="12" spans="1:9" s="6" customFormat="1" ht="22" customHeight="1" x14ac:dyDescent="0.35">
      <c r="A12" s="16" t="s">
        <v>44</v>
      </c>
      <c r="B12" s="152">
        <v>12</v>
      </c>
      <c r="C12" s="152">
        <v>13</v>
      </c>
      <c r="D12" s="152">
        <v>12</v>
      </c>
      <c r="E12" s="153">
        <v>10</v>
      </c>
      <c r="F12" s="152" t="s">
        <v>423</v>
      </c>
      <c r="G12" s="152" t="s">
        <v>443</v>
      </c>
      <c r="H12" s="152" t="s">
        <v>204</v>
      </c>
      <c r="I12" s="153" t="s">
        <v>205</v>
      </c>
    </row>
    <row r="13" spans="1:9" s="6" customFormat="1" ht="22" customHeight="1" x14ac:dyDescent="0.35">
      <c r="A13" s="17" t="s">
        <v>45</v>
      </c>
      <c r="B13" s="150">
        <v>11</v>
      </c>
      <c r="C13" s="150">
        <v>13</v>
      </c>
      <c r="D13" s="150">
        <v>12</v>
      </c>
      <c r="E13" s="151">
        <v>11</v>
      </c>
      <c r="F13" s="150" t="s">
        <v>444</v>
      </c>
      <c r="G13" s="150" t="s">
        <v>445</v>
      </c>
      <c r="H13" s="150" t="s">
        <v>206</v>
      </c>
      <c r="I13" s="151" t="s">
        <v>207</v>
      </c>
    </row>
    <row r="14" spans="1:9" s="6" customFormat="1" ht="22" customHeight="1" x14ac:dyDescent="0.35">
      <c r="A14" s="16" t="s">
        <v>46</v>
      </c>
      <c r="B14" s="152">
        <v>14</v>
      </c>
      <c r="C14" s="152">
        <v>12</v>
      </c>
      <c r="D14" s="152">
        <v>13</v>
      </c>
      <c r="E14" s="153">
        <v>11</v>
      </c>
      <c r="F14" s="152" t="s">
        <v>446</v>
      </c>
      <c r="G14" s="152" t="s">
        <v>447</v>
      </c>
      <c r="H14" s="152" t="s">
        <v>189</v>
      </c>
      <c r="I14" s="153" t="s">
        <v>208</v>
      </c>
    </row>
    <row r="15" spans="1:9" s="6" customFormat="1" ht="22" customHeight="1" x14ac:dyDescent="0.35">
      <c r="A15" s="17" t="s">
        <v>47</v>
      </c>
      <c r="B15" s="150">
        <v>14</v>
      </c>
      <c r="C15" s="150">
        <v>13</v>
      </c>
      <c r="D15" s="150">
        <v>13</v>
      </c>
      <c r="E15" s="151">
        <v>11</v>
      </c>
      <c r="F15" s="150" t="s">
        <v>448</v>
      </c>
      <c r="G15" s="150" t="s">
        <v>449</v>
      </c>
      <c r="H15" s="150" t="s">
        <v>209</v>
      </c>
      <c r="I15" s="151" t="s">
        <v>210</v>
      </c>
    </row>
    <row r="16" spans="1:9" s="6" customFormat="1" ht="22" customHeight="1" thickBot="1" x14ac:dyDescent="0.4">
      <c r="A16" s="47" t="s">
        <v>48</v>
      </c>
      <c r="B16" s="154">
        <v>13</v>
      </c>
      <c r="C16" s="154">
        <v>12</v>
      </c>
      <c r="D16" s="154">
        <v>14</v>
      </c>
      <c r="E16" s="155">
        <v>12</v>
      </c>
      <c r="F16" s="154" t="s">
        <v>450</v>
      </c>
      <c r="G16" s="154" t="s">
        <v>451</v>
      </c>
      <c r="H16" s="154" t="s">
        <v>211</v>
      </c>
      <c r="I16" s="155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278</v>
      </c>
    </row>
    <row r="3" spans="1:5" ht="16" thickBot="1" x14ac:dyDescent="0.45">
      <c r="A3" s="4" t="s">
        <v>490</v>
      </c>
    </row>
    <row r="4" spans="1:5" s="6" customFormat="1" ht="22" customHeight="1" thickBot="1" x14ac:dyDescent="0.4">
      <c r="A4" s="9"/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6.18</v>
      </c>
      <c r="C6" s="50">
        <v>28.23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39.4</v>
      </c>
      <c r="C7" s="109">
        <v>68.900000000000006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39</v>
      </c>
      <c r="C8" s="53">
        <v>30.8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22.7</v>
      </c>
      <c r="C9" s="54">
        <v>232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176.3</v>
      </c>
      <c r="C10" s="53">
        <v>7.6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1.7</v>
      </c>
      <c r="C11" s="54">
        <v>38.1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23.6</v>
      </c>
      <c r="C12" s="53">
        <v>79.5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96.4</v>
      </c>
      <c r="C13" s="54">
        <v>64.099999999999994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54.3</v>
      </c>
      <c r="C14" s="53">
        <v>392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218.9</v>
      </c>
      <c r="C15" s="54">
        <v>61.4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52.6</v>
      </c>
      <c r="C16" s="53">
        <v>35.200000000000003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28.7</v>
      </c>
      <c r="C17" s="54">
        <v>1.8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2.1</v>
      </c>
      <c r="C18" s="53">
        <v>7.7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15.8</v>
      </c>
      <c r="C19" s="54">
        <v>31.8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>
        <v>1</v>
      </c>
      <c r="C20" s="56" t="s">
        <v>385</v>
      </c>
      <c r="D20" s="56">
        <v>0.1</v>
      </c>
      <c r="E20" s="57" t="s">
        <v>385</v>
      </c>
    </row>
    <row r="21" spans="1:5" s="6" customFormat="1" ht="22" customHeight="1" x14ac:dyDescent="0.35">
      <c r="A21" s="17" t="s">
        <v>64</v>
      </c>
      <c r="B21" s="54">
        <v>2.8</v>
      </c>
      <c r="C21" s="54" t="s">
        <v>385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 t="s">
        <v>385</v>
      </c>
      <c r="C22" s="56">
        <v>1.3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40.6</v>
      </c>
      <c r="C23" s="54">
        <v>42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41.9</v>
      </c>
      <c r="C24" s="56">
        <v>101.8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5.4</v>
      </c>
      <c r="C25" s="54">
        <v>20.2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1.7</v>
      </c>
      <c r="C26" s="51">
        <v>8.4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280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281</v>
      </c>
      <c r="B8" s="101">
        <v>45</v>
      </c>
      <c r="C8" s="101">
        <v>17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282</v>
      </c>
      <c r="B9" s="58">
        <v>27</v>
      </c>
      <c r="C9" s="58">
        <v>132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283</v>
      </c>
      <c r="B10" s="61">
        <v>16</v>
      </c>
      <c r="C10" s="61">
        <v>143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284</v>
      </c>
      <c r="B11" s="58">
        <v>23</v>
      </c>
      <c r="C11" s="58">
        <v>121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285</v>
      </c>
      <c r="B12" s="60">
        <v>38</v>
      </c>
      <c r="C12" s="60">
        <v>23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286</v>
      </c>
      <c r="B13" s="58" t="s">
        <v>217</v>
      </c>
      <c r="C13" s="58" t="s">
        <v>217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287</v>
      </c>
      <c r="B14" s="60">
        <v>22</v>
      </c>
      <c r="C14" s="60">
        <v>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288</v>
      </c>
      <c r="B15" s="58">
        <v>10</v>
      </c>
      <c r="C15" s="58">
        <v>86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289</v>
      </c>
      <c r="B16" s="60">
        <v>37</v>
      </c>
      <c r="C16" s="60">
        <v>20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290</v>
      </c>
      <c r="B17" s="58">
        <v>29</v>
      </c>
      <c r="C17" s="58">
        <v>16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291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292</v>
      </c>
      <c r="B19" s="58">
        <v>76</v>
      </c>
      <c r="C19" s="58">
        <v>31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293</v>
      </c>
      <c r="B20" s="61" t="s">
        <v>385</v>
      </c>
      <c r="C20" s="61">
        <v>11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294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295</v>
      </c>
      <c r="B22" s="61">
        <v>147</v>
      </c>
      <c r="C22" s="61">
        <v>100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296</v>
      </c>
      <c r="B23" s="58">
        <v>89</v>
      </c>
      <c r="C23" s="58">
        <v>31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297</v>
      </c>
      <c r="B24" s="61">
        <v>10</v>
      </c>
      <c r="C24" s="61">
        <v>3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298</v>
      </c>
      <c r="B25" s="58">
        <v>141</v>
      </c>
      <c r="C25" s="58">
        <v>117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299</v>
      </c>
      <c r="B26" s="61">
        <v>216</v>
      </c>
      <c r="C26" s="61">
        <v>78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300</v>
      </c>
      <c r="B27" s="58">
        <v>49</v>
      </c>
      <c r="C27" s="58">
        <v>172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301</v>
      </c>
      <c r="B28" s="115" t="s">
        <v>385</v>
      </c>
      <c r="C28" s="115" t="s">
        <v>385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303</v>
      </c>
      <c r="B29" s="112">
        <v>1013</v>
      </c>
      <c r="C29" s="112">
        <v>1152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302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2022-12-15T11:54:13Z</dcterms:modified>
</cp:coreProperties>
</file>