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cb.intra\data\Prod\BV\BE\Ämnesutvecklade produkter\Webbpublicering\BE0101\2023\Årsstatistik\8. Hushåll\"/>
    </mc:Choice>
  </mc:AlternateContent>
  <xr:revisionPtr revIDLastSave="0" documentId="13_ncr:1_{174E3CC1-36B4-4032-A4AD-8FA9556430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l 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1" i="1" l="1"/>
  <c r="N30" i="1"/>
  <c r="M31" i="1"/>
  <c r="M30" i="1"/>
  <c r="L31" i="1"/>
  <c r="L30" i="1"/>
  <c r="K31" i="1"/>
  <c r="K30" i="1"/>
  <c r="J31" i="1"/>
  <c r="J30" i="1"/>
  <c r="I31" i="1"/>
  <c r="I30" i="1"/>
  <c r="H31" i="1"/>
  <c r="H30" i="1"/>
  <c r="G31" i="1"/>
  <c r="G30" i="1"/>
  <c r="F31" i="1"/>
  <c r="F30" i="1"/>
  <c r="E31" i="1"/>
  <c r="E30" i="1"/>
  <c r="D31" i="1"/>
  <c r="D30" i="1"/>
  <c r="C31" i="1"/>
  <c r="C30" i="1"/>
  <c r="B30" i="1"/>
  <c r="B31" i="1"/>
  <c r="O26" i="1"/>
  <c r="O15" i="1"/>
  <c r="O16" i="1"/>
  <c r="O18" i="1"/>
  <c r="O19" i="1"/>
  <c r="O21" i="1"/>
  <c r="O22" i="1"/>
  <c r="O24" i="1"/>
  <c r="O25" i="1"/>
  <c r="O27" i="1"/>
  <c r="O28" i="1"/>
  <c r="O9" i="1"/>
  <c r="O10" i="1"/>
  <c r="O12" i="1"/>
  <c r="O13" i="1"/>
  <c r="O8" i="1"/>
  <c r="F29" i="1" l="1"/>
  <c r="I29" i="1"/>
  <c r="C29" i="1"/>
  <c r="G29" i="1"/>
  <c r="B29" i="1"/>
  <c r="O20" i="1"/>
  <c r="M29" i="1"/>
  <c r="H29" i="1"/>
  <c r="N29" i="1"/>
  <c r="D29" i="1"/>
  <c r="E29" i="1"/>
  <c r="J29" i="1"/>
  <c r="O17" i="1"/>
  <c r="L29" i="1"/>
  <c r="K29" i="1"/>
  <c r="O31" i="1"/>
  <c r="O30" i="1"/>
  <c r="O23" i="1"/>
  <c r="O14" i="1"/>
  <c r="O11" i="1"/>
  <c r="O29" i="1" l="1"/>
</calcChain>
</file>

<file path=xl/sharedStrings.xml><?xml version="1.0" encoding="utf-8"?>
<sst xmlns="http://schemas.openxmlformats.org/spreadsheetml/2006/main" count="208" uniqueCount="23">
  <si>
    <t xml:space="preserve">Sammanboende </t>
  </si>
  <si>
    <t xml:space="preserve">Övriga hushåll </t>
  </si>
  <si>
    <t>Totalt</t>
  </si>
  <si>
    <t>med 1 barn</t>
  </si>
  <si>
    <t>med 2 barn</t>
  </si>
  <si>
    <t>med 3+ barn</t>
  </si>
  <si>
    <t>Ensamstående</t>
  </si>
  <si>
    <t>Ensamstående förälder</t>
  </si>
  <si>
    <t xml:space="preserve">     Kvinnor</t>
  </si>
  <si>
    <t xml:space="preserve">     Män</t>
  </si>
  <si>
    <t>Person i gift par eller registrerat partnerskap</t>
  </si>
  <si>
    <t>utan barn</t>
  </si>
  <si>
    <t>Uppgift saknas</t>
  </si>
  <si>
    <t>Person i samboförhållande</t>
  </si>
  <si>
    <t>Ensamboende</t>
  </si>
  <si>
    <r>
      <t xml:space="preserve">Hushållsställning </t>
    </r>
    <r>
      <rPr>
        <b/>
        <vertAlign val="superscript"/>
        <sz val="11"/>
        <color indexed="8"/>
        <rFont val="Calibri"/>
        <family val="2"/>
      </rPr>
      <t>1)</t>
    </r>
  </si>
  <si>
    <r>
      <t xml:space="preserve">Hushållstyp </t>
    </r>
    <r>
      <rPr>
        <b/>
        <vertAlign val="superscript"/>
        <sz val="11"/>
        <color indexed="8"/>
        <rFont val="Calibri"/>
        <family val="2"/>
      </rPr>
      <t>2)</t>
    </r>
  </si>
  <si>
    <r>
      <rPr>
        <vertAlign val="superscript"/>
        <sz val="9"/>
        <color indexed="8"/>
        <rFont val="Calibri"/>
        <family val="2"/>
      </rPr>
      <t>1)</t>
    </r>
    <r>
      <rPr>
        <sz val="9"/>
        <color indexed="8"/>
        <rFont val="Calibri"/>
        <family val="2"/>
      </rPr>
      <t xml:space="preserve"> Hushållsställningen anger individens relation till övriga personer i hushållet. För en person som bor ensam är hushållsställningen </t>
    </r>
    <r>
      <rPr>
        <i/>
        <sz val="9"/>
        <color indexed="8"/>
        <rFont val="Calibri"/>
        <family val="2"/>
      </rPr>
      <t>Ensamboende</t>
    </r>
    <r>
      <rPr>
        <sz val="9"/>
        <color indexed="8"/>
        <rFont val="Calibri"/>
        <family val="2"/>
      </rPr>
      <t>.</t>
    </r>
  </si>
  <si>
    <r>
      <rPr>
        <vertAlign val="superscript"/>
        <sz val="9"/>
        <color indexed="8"/>
        <rFont val="Calibri"/>
        <family val="2"/>
      </rPr>
      <t>2)</t>
    </r>
    <r>
      <rPr>
        <sz val="9"/>
        <color indexed="8"/>
        <rFont val="Calibri"/>
        <family val="2"/>
      </rPr>
      <t xml:space="preserve"> Hushållstypen anger hushållets sammansättning och delas in i </t>
    </r>
    <r>
      <rPr>
        <i/>
        <sz val="9"/>
        <color indexed="8"/>
        <rFont val="Calibri"/>
        <family val="2"/>
      </rPr>
      <t>Ensamstående (inklusive Ensamboende), Sammanboende</t>
    </r>
    <r>
      <rPr>
        <sz val="9"/>
        <color indexed="8"/>
        <rFont val="Calibri"/>
        <family val="2"/>
      </rPr>
      <t xml:space="preserve"> och </t>
    </r>
    <r>
      <rPr>
        <i/>
        <sz val="9"/>
        <color indexed="8"/>
        <rFont val="Calibri"/>
        <family val="2"/>
      </rPr>
      <t>Övriga hushåll</t>
    </r>
    <r>
      <rPr>
        <sz val="9"/>
        <color indexed="8"/>
        <rFont val="Calibri"/>
        <family val="2"/>
      </rPr>
      <t xml:space="preserve">, alla med eller utan barn. </t>
    </r>
  </si>
  <si>
    <t>Ej ensamboende, övriga</t>
  </si>
  <si>
    <t>Barn</t>
  </si>
  <si>
    <t>Antal personer efter hushållstyp, hushållsställning och kön 31 december 2023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</si>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</sst>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i/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/>
    <xf numFmtId="0" fontId="0" fillId="0" borderId="0" xfId="0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wrapText="1"/>
    </xf>
    <xf numFmtId="0" fontId="7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0" fontId="7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3" fontId="6" fillId="0" borderId="7" xfId="0" applyNumberFormat="1" applyFont="1" applyBorder="1" applyAlignment="1"/>
    <xf numFmtId="3" fontId="6" fillId="0" borderId="1" xfId="0" applyNumberFormat="1" applyFont="1" applyBorder="1" applyAlignment="1"/>
    <xf numFmtId="3" fontId="6" fillId="0" borderId="0" xfId="0" applyNumberFormat="1" applyFont="1" applyBorder="1" applyAlignment="1"/>
    <xf numFmtId="3" fontId="6" fillId="0" borderId="7" xfId="0" applyNumberFormat="1" applyFont="1" applyFill="1" applyBorder="1" applyAlignment="1"/>
    <xf numFmtId="0" fontId="0" fillId="0" borderId="0" xfId="0" applyBorder="1"/>
    <xf numFmtId="0" fontId="0" fillId="0" borderId="0" xfId="0" applyFill="1"/>
    <xf numFmtId="3" fontId="6" fillId="0" borderId="3" xfId="0" applyNumberFormat="1" applyFont="1" applyBorder="1" applyAlignment="1"/>
    <xf numFmtId="0" fontId="8" fillId="0" borderId="1" xfId="0" applyFont="1" applyBorder="1" applyAlignment="1">
      <alignment horizontal="left"/>
    </xf>
    <xf numFmtId="0" fontId="9" fillId="0" borderId="0" xfId="0" applyFont="1" applyFill="1"/>
    <xf numFmtId="0" fontId="7" fillId="0" borderId="7" xfId="0" applyFont="1" applyBorder="1" applyAlignment="1">
      <alignment horizontal="left" wrapText="1"/>
    </xf>
    <xf numFmtId="0" fontId="0" fillId="0" borderId="3" xfId="0" applyBorder="1"/>
    <xf numFmtId="0" fontId="6" fillId="0" borderId="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3" fontId="7" fillId="0" borderId="7" xfId="0" applyNumberFormat="1" applyFont="1" applyBorder="1" applyAlignment="1"/>
    <xf numFmtId="3" fontId="7" fillId="0" borderId="1" xfId="0" applyNumberFormat="1" applyFont="1" applyBorder="1" applyAlignment="1"/>
    <xf numFmtId="3" fontId="7" fillId="0" borderId="7" xfId="0" applyNumberFormat="1" applyFont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3" fontId="7" fillId="0" borderId="5" xfId="0" applyNumberFormat="1" applyFont="1" applyBorder="1" applyAlignment="1"/>
    <xf numFmtId="3" fontId="7" fillId="0" borderId="6" xfId="0" applyNumberFormat="1" applyFont="1" applyBorder="1" applyAlignment="1"/>
    <xf numFmtId="3" fontId="7" fillId="0" borderId="7" xfId="0" applyNumberFormat="1" applyFont="1" applyFill="1" applyBorder="1" applyAlignment="1"/>
    <xf numFmtId="3" fontId="0" fillId="0" borderId="0" xfId="0" applyNumberFormat="1"/>
    <xf numFmtId="3" fontId="10" fillId="0" borderId="0" xfId="0" applyNumberFormat="1" applyFont="1"/>
    <xf numFmtId="0" fontId="6" fillId="0" borderId="0" xfId="0" applyFont="1" applyFill="1" applyBorder="1" applyAlignment="1">
      <alignment horizontal="left"/>
    </xf>
    <xf numFmtId="3" fontId="6" fillId="0" borderId="0" xfId="0" applyNumberFormat="1" applyFont="1"/>
    <xf numFmtId="0" fontId="6" fillId="0" borderId="0" xfId="0" applyFont="1"/>
    <xf numFmtId="0" fontId="5" fillId="0" borderId="0" xfId="0" applyFont="1"/>
    <xf numFmtId="3" fontId="7" fillId="0" borderId="3" xfId="0" applyNumberFormat="1" applyFont="1" applyBorder="1" applyAlignment="1"/>
    <xf numFmtId="0" fontId="7" fillId="0" borderId="0" xfId="0" applyFont="1"/>
    <xf numFmtId="3" fontId="5" fillId="0" borderId="0" xfId="0" applyNumberFormat="1" applyFont="1"/>
    <xf numFmtId="0" fontId="6" fillId="0" borderId="4" xfId="0" applyFont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right"/>
    </xf>
    <xf numFmtId="3" fontId="6" fillId="0" borderId="7" xfId="0" applyNumberFormat="1" applyFont="1" applyFill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0</xdr:row>
      <xdr:rowOff>171450</xdr:rowOff>
    </xdr:from>
    <xdr:to>
      <xdr:col>14</xdr:col>
      <xdr:colOff>323175</xdr:colOff>
      <xdr:row>0</xdr:row>
      <xdr:rowOff>409175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9850" y="171450"/>
          <a:ext cx="1285200" cy="23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3"/>
  <sheetViews>
    <sheetView tabSelected="1" workbookViewId="0">
      <pane ySplit="7" topLeftCell="A8" activePane="bottomLeft" state="frozen"/>
      <selection pane="bottomLeft"/>
    </sheetView>
  </sheetViews>
  <sheetFormatPr defaultRowHeight="15" x14ac:dyDescent="0.25"/>
  <cols>
    <col min="1" max="1" width="18.42578125" customWidth="1"/>
    <col min="2" max="2" width="7.7109375" customWidth="1"/>
    <col min="3" max="5" width="6.7109375" customWidth="1"/>
    <col min="6" max="8" width="7.7109375" customWidth="1"/>
    <col min="9" max="13" width="6.7109375" customWidth="1"/>
    <col min="14" max="14" width="7.7109375" customWidth="1"/>
    <col min="15" max="15" width="9.42578125" style="39" customWidth="1"/>
    <col min="16" max="48" width="9.140625" style="17"/>
  </cols>
  <sheetData>
    <row r="1" spans="1:16" ht="4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6" ht="15" customHeight="1" x14ac:dyDescent="0.25">
      <c r="A3" s="21" t="s">
        <v>21</v>
      </c>
      <c r="B3" s="18"/>
      <c r="C3" s="18"/>
      <c r="D3" s="18"/>
      <c r="E3" s="18"/>
      <c r="F3" s="18"/>
      <c r="G3" s="18"/>
      <c r="H3" s="18"/>
      <c r="I3" s="18"/>
      <c r="J3" s="18"/>
      <c r="K3" s="1"/>
      <c r="L3" s="1"/>
      <c r="M3" s="1"/>
      <c r="N3" s="1"/>
    </row>
    <row r="4" spans="1:16" x14ac:dyDescent="0.25">
      <c r="A4" s="1"/>
      <c r="B4" s="1"/>
      <c r="C4" s="1"/>
      <c r="D4" s="1"/>
      <c r="E4" s="1"/>
      <c r="F4" s="1"/>
      <c r="G4" s="2"/>
      <c r="H4" s="1"/>
      <c r="I4" s="1"/>
      <c r="J4" s="1"/>
      <c r="K4" s="1"/>
      <c r="L4" s="1"/>
      <c r="M4" s="1"/>
      <c r="N4" s="1"/>
    </row>
    <row r="5" spans="1:16" ht="21" customHeight="1" x14ac:dyDescent="0.25">
      <c r="A5" s="6" t="s">
        <v>15</v>
      </c>
      <c r="B5" s="48" t="s">
        <v>16</v>
      </c>
      <c r="C5" s="49"/>
      <c r="D5" s="49"/>
      <c r="E5" s="49"/>
      <c r="F5" s="50"/>
      <c r="G5" s="50"/>
      <c r="H5" s="50"/>
      <c r="I5" s="50"/>
      <c r="J5" s="50"/>
      <c r="K5" s="50"/>
      <c r="L5" s="50"/>
      <c r="M5" s="50"/>
      <c r="N5" s="51"/>
      <c r="O5" s="52"/>
    </row>
    <row r="6" spans="1:16" x14ac:dyDescent="0.25">
      <c r="A6" s="3"/>
      <c r="B6" s="53" t="s">
        <v>6</v>
      </c>
      <c r="C6" s="54"/>
      <c r="D6" s="54"/>
      <c r="E6" s="55"/>
      <c r="F6" s="56" t="s">
        <v>0</v>
      </c>
      <c r="G6" s="57"/>
      <c r="H6" s="57"/>
      <c r="I6" s="58"/>
      <c r="J6" s="59" t="s">
        <v>1</v>
      </c>
      <c r="K6" s="57"/>
      <c r="L6" s="57"/>
      <c r="M6" s="57"/>
      <c r="N6" s="60" t="s">
        <v>12</v>
      </c>
      <c r="O6" s="62" t="s">
        <v>2</v>
      </c>
    </row>
    <row r="7" spans="1:16" ht="24" x14ac:dyDescent="0.25">
      <c r="A7" s="23"/>
      <c r="B7" s="5" t="s">
        <v>11</v>
      </c>
      <c r="C7" s="5" t="s">
        <v>3</v>
      </c>
      <c r="D7" s="5" t="s">
        <v>4</v>
      </c>
      <c r="E7" s="5" t="s">
        <v>5</v>
      </c>
      <c r="F7" s="4" t="s">
        <v>11</v>
      </c>
      <c r="G7" s="4" t="s">
        <v>3</v>
      </c>
      <c r="H7" s="4" t="s">
        <v>4</v>
      </c>
      <c r="I7" s="4" t="s">
        <v>5</v>
      </c>
      <c r="J7" s="4" t="s">
        <v>11</v>
      </c>
      <c r="K7" s="4" t="s">
        <v>3</v>
      </c>
      <c r="L7" s="4" t="s">
        <v>4</v>
      </c>
      <c r="M7" s="43" t="s">
        <v>5</v>
      </c>
      <c r="N7" s="61"/>
      <c r="O7" s="63"/>
    </row>
    <row r="8" spans="1:16" ht="21" customHeight="1" x14ac:dyDescent="0.25">
      <c r="A8" s="9" t="s">
        <v>14</v>
      </c>
      <c r="B8" s="27">
        <v>2048760</v>
      </c>
      <c r="C8" s="29" t="s">
        <v>22</v>
      </c>
      <c r="D8" s="29" t="s">
        <v>22</v>
      </c>
      <c r="E8" s="29" t="s">
        <v>22</v>
      </c>
      <c r="F8" s="29" t="s">
        <v>22</v>
      </c>
      <c r="G8" s="29" t="s">
        <v>22</v>
      </c>
      <c r="H8" s="29" t="s">
        <v>22</v>
      </c>
      <c r="I8" s="29" t="s">
        <v>22</v>
      </c>
      <c r="J8" s="29" t="s">
        <v>22</v>
      </c>
      <c r="K8" s="29" t="s">
        <v>22</v>
      </c>
      <c r="L8" s="30" t="s">
        <v>22</v>
      </c>
      <c r="M8" s="30" t="s">
        <v>22</v>
      </c>
      <c r="N8" s="30" t="s">
        <v>22</v>
      </c>
      <c r="O8" s="28">
        <f>SUM(B8:N8)</f>
        <v>2048760</v>
      </c>
      <c r="P8" s="15"/>
    </row>
    <row r="9" spans="1:16" x14ac:dyDescent="0.25">
      <c r="A9" s="8" t="s">
        <v>8</v>
      </c>
      <c r="B9" s="13">
        <v>1038627</v>
      </c>
      <c r="C9" s="44" t="s">
        <v>22</v>
      </c>
      <c r="D9" s="44" t="s">
        <v>22</v>
      </c>
      <c r="E9" s="44" t="s">
        <v>22</v>
      </c>
      <c r="F9" s="44" t="s">
        <v>22</v>
      </c>
      <c r="G9" s="44" t="s">
        <v>22</v>
      </c>
      <c r="H9" s="44" t="s">
        <v>22</v>
      </c>
      <c r="I9" s="44" t="s">
        <v>22</v>
      </c>
      <c r="J9" s="44" t="s">
        <v>22</v>
      </c>
      <c r="K9" s="44" t="s">
        <v>22</v>
      </c>
      <c r="L9" s="44" t="s">
        <v>22</v>
      </c>
      <c r="M9" s="44" t="s">
        <v>22</v>
      </c>
      <c r="N9" s="44" t="s">
        <v>22</v>
      </c>
      <c r="O9" s="28">
        <f t="shared" ref="O9:O31" si="0">SUM(B9:N9)</f>
        <v>1038627</v>
      </c>
      <c r="P9" s="15"/>
    </row>
    <row r="10" spans="1:16" x14ac:dyDescent="0.25">
      <c r="A10" s="8" t="s">
        <v>9</v>
      </c>
      <c r="B10" s="13">
        <v>1010133</v>
      </c>
      <c r="C10" s="44" t="s">
        <v>22</v>
      </c>
      <c r="D10" s="44" t="s">
        <v>22</v>
      </c>
      <c r="E10" s="44" t="s">
        <v>22</v>
      </c>
      <c r="F10" s="44" t="s">
        <v>22</v>
      </c>
      <c r="G10" s="44" t="s">
        <v>22</v>
      </c>
      <c r="H10" s="44" t="s">
        <v>22</v>
      </c>
      <c r="I10" s="44" t="s">
        <v>22</v>
      </c>
      <c r="J10" s="44" t="s">
        <v>22</v>
      </c>
      <c r="K10" s="44" t="s">
        <v>22</v>
      </c>
      <c r="L10" s="44" t="s">
        <v>22</v>
      </c>
      <c r="M10" s="44" t="s">
        <v>22</v>
      </c>
      <c r="N10" s="44" t="s">
        <v>22</v>
      </c>
      <c r="O10" s="28">
        <f t="shared" si="0"/>
        <v>1010133</v>
      </c>
      <c r="P10" s="15"/>
    </row>
    <row r="11" spans="1:16" ht="30" customHeight="1" x14ac:dyDescent="0.25">
      <c r="A11" s="10" t="s">
        <v>7</v>
      </c>
      <c r="B11" s="29" t="s">
        <v>22</v>
      </c>
      <c r="C11" s="33">
        <v>204545</v>
      </c>
      <c r="D11" s="33">
        <v>106291</v>
      </c>
      <c r="E11" s="33">
        <v>37226</v>
      </c>
      <c r="F11" s="29" t="s">
        <v>22</v>
      </c>
      <c r="G11" s="29" t="s">
        <v>22</v>
      </c>
      <c r="H11" s="29" t="s">
        <v>22</v>
      </c>
      <c r="I11" s="29" t="s">
        <v>22</v>
      </c>
      <c r="J11" s="29" t="s">
        <v>22</v>
      </c>
      <c r="K11" s="33">
        <v>21590</v>
      </c>
      <c r="L11" s="33">
        <v>14042</v>
      </c>
      <c r="M11" s="33">
        <v>12966</v>
      </c>
      <c r="N11" s="30" t="s">
        <v>22</v>
      </c>
      <c r="O11" s="28">
        <f t="shared" si="0"/>
        <v>396660</v>
      </c>
      <c r="P11" s="15"/>
    </row>
    <row r="12" spans="1:16" x14ac:dyDescent="0.25">
      <c r="A12" s="8" t="s">
        <v>8</v>
      </c>
      <c r="B12" s="45" t="s">
        <v>22</v>
      </c>
      <c r="C12" s="16">
        <v>145549</v>
      </c>
      <c r="D12" s="16">
        <v>77347</v>
      </c>
      <c r="E12" s="16">
        <v>30186</v>
      </c>
      <c r="F12" s="45" t="s">
        <v>22</v>
      </c>
      <c r="G12" s="45" t="s">
        <v>22</v>
      </c>
      <c r="H12" s="45" t="s">
        <v>22</v>
      </c>
      <c r="I12" s="45" t="s">
        <v>22</v>
      </c>
      <c r="J12" s="45" t="s">
        <v>22</v>
      </c>
      <c r="K12" s="16">
        <v>15124</v>
      </c>
      <c r="L12" s="16">
        <v>10372</v>
      </c>
      <c r="M12" s="16">
        <v>9965</v>
      </c>
      <c r="N12" s="16" t="s">
        <v>22</v>
      </c>
      <c r="O12" s="28">
        <f t="shared" si="0"/>
        <v>288543</v>
      </c>
      <c r="P12" s="15"/>
    </row>
    <row r="13" spans="1:16" x14ac:dyDescent="0.25">
      <c r="A13" s="8" t="s">
        <v>9</v>
      </c>
      <c r="B13" s="45" t="s">
        <v>22</v>
      </c>
      <c r="C13" s="16">
        <v>58996</v>
      </c>
      <c r="D13" s="16">
        <v>28944</v>
      </c>
      <c r="E13" s="16">
        <v>7040</v>
      </c>
      <c r="F13" s="45" t="s">
        <v>22</v>
      </c>
      <c r="G13" s="45" t="s">
        <v>22</v>
      </c>
      <c r="H13" s="45" t="s">
        <v>22</v>
      </c>
      <c r="I13" s="45" t="s">
        <v>22</v>
      </c>
      <c r="J13" s="45" t="s">
        <v>22</v>
      </c>
      <c r="K13" s="16">
        <v>6466</v>
      </c>
      <c r="L13" s="16">
        <v>3670</v>
      </c>
      <c r="M13" s="16">
        <v>3001</v>
      </c>
      <c r="N13" s="16" t="s">
        <v>22</v>
      </c>
      <c r="O13" s="28">
        <f t="shared" si="0"/>
        <v>108117</v>
      </c>
      <c r="P13" s="15"/>
    </row>
    <row r="14" spans="1:16" ht="30" customHeight="1" x14ac:dyDescent="0.25">
      <c r="A14" s="22" t="s">
        <v>13</v>
      </c>
      <c r="B14" s="29" t="s">
        <v>22</v>
      </c>
      <c r="C14" s="29" t="s">
        <v>22</v>
      </c>
      <c r="D14" s="29" t="s">
        <v>22</v>
      </c>
      <c r="E14" s="29" t="s">
        <v>22</v>
      </c>
      <c r="F14" s="27">
        <v>795178</v>
      </c>
      <c r="G14" s="27">
        <v>298072</v>
      </c>
      <c r="H14" s="27">
        <v>321392</v>
      </c>
      <c r="I14" s="27">
        <v>96106</v>
      </c>
      <c r="J14" s="27">
        <v>36852</v>
      </c>
      <c r="K14" s="27">
        <v>25620</v>
      </c>
      <c r="L14" s="27">
        <v>23872</v>
      </c>
      <c r="M14" s="27">
        <v>17462</v>
      </c>
      <c r="N14" s="30" t="s">
        <v>22</v>
      </c>
      <c r="O14" s="28">
        <f t="shared" si="0"/>
        <v>1614554</v>
      </c>
      <c r="P14" s="15"/>
    </row>
    <row r="15" spans="1:16" x14ac:dyDescent="0.25">
      <c r="A15" s="8" t="s">
        <v>8</v>
      </c>
      <c r="B15" s="44" t="s">
        <v>22</v>
      </c>
      <c r="C15" s="44" t="s">
        <v>22</v>
      </c>
      <c r="D15" s="44" t="s">
        <v>22</v>
      </c>
      <c r="E15" s="44" t="s">
        <v>22</v>
      </c>
      <c r="F15" s="13">
        <v>397588</v>
      </c>
      <c r="G15" s="13">
        <v>149531</v>
      </c>
      <c r="H15" s="13">
        <v>160993</v>
      </c>
      <c r="I15" s="13">
        <v>48088</v>
      </c>
      <c r="J15" s="13">
        <v>18426</v>
      </c>
      <c r="K15" s="13">
        <v>12827</v>
      </c>
      <c r="L15" s="13">
        <v>11957</v>
      </c>
      <c r="M15" s="13">
        <v>8737</v>
      </c>
      <c r="N15" s="44" t="s">
        <v>22</v>
      </c>
      <c r="O15" s="28">
        <f t="shared" si="0"/>
        <v>808147</v>
      </c>
      <c r="P15" s="15"/>
    </row>
    <row r="16" spans="1:16" x14ac:dyDescent="0.25">
      <c r="A16" s="8" t="s">
        <v>9</v>
      </c>
      <c r="B16" s="44" t="s">
        <v>22</v>
      </c>
      <c r="C16" s="44" t="s">
        <v>22</v>
      </c>
      <c r="D16" s="44" t="s">
        <v>22</v>
      </c>
      <c r="E16" s="44" t="s">
        <v>22</v>
      </c>
      <c r="F16" s="13">
        <v>397590</v>
      </c>
      <c r="G16" s="13">
        <v>148541</v>
      </c>
      <c r="H16" s="13">
        <v>160399</v>
      </c>
      <c r="I16" s="13">
        <v>48018</v>
      </c>
      <c r="J16" s="13">
        <v>18426</v>
      </c>
      <c r="K16" s="13">
        <v>12793</v>
      </c>
      <c r="L16" s="13">
        <v>11915</v>
      </c>
      <c r="M16" s="13">
        <v>8725</v>
      </c>
      <c r="N16" s="44" t="s">
        <v>22</v>
      </c>
      <c r="O16" s="28">
        <f t="shared" si="0"/>
        <v>806407</v>
      </c>
      <c r="P16" s="15"/>
    </row>
    <row r="17" spans="1:48" ht="21" customHeight="1" x14ac:dyDescent="0.25">
      <c r="A17" s="11" t="s">
        <v>10</v>
      </c>
      <c r="B17" s="29" t="s">
        <v>22</v>
      </c>
      <c r="C17" s="29" t="s">
        <v>22</v>
      </c>
      <c r="D17" s="29" t="s">
        <v>22</v>
      </c>
      <c r="E17" s="29" t="s">
        <v>22</v>
      </c>
      <c r="F17" s="27">
        <v>1556228</v>
      </c>
      <c r="G17" s="27">
        <v>469510</v>
      </c>
      <c r="H17" s="27">
        <v>650516</v>
      </c>
      <c r="I17" s="27">
        <v>297910</v>
      </c>
      <c r="J17" s="27">
        <v>65968</v>
      </c>
      <c r="K17" s="27">
        <v>48788</v>
      </c>
      <c r="L17" s="27">
        <v>58790</v>
      </c>
      <c r="M17" s="27">
        <v>54782</v>
      </c>
      <c r="N17" s="30" t="s">
        <v>22</v>
      </c>
      <c r="O17" s="28">
        <f t="shared" si="0"/>
        <v>3202492</v>
      </c>
      <c r="P17" s="15"/>
    </row>
    <row r="18" spans="1:48" x14ac:dyDescent="0.25">
      <c r="A18" s="8" t="s">
        <v>8</v>
      </c>
      <c r="B18" s="44" t="s">
        <v>22</v>
      </c>
      <c r="C18" s="44" t="s">
        <v>22</v>
      </c>
      <c r="D18" s="44" t="s">
        <v>22</v>
      </c>
      <c r="E18" s="44" t="s">
        <v>22</v>
      </c>
      <c r="F18" s="13">
        <v>777303</v>
      </c>
      <c r="G18" s="13">
        <v>235571</v>
      </c>
      <c r="H18" s="13">
        <v>326195</v>
      </c>
      <c r="I18" s="13">
        <v>149191</v>
      </c>
      <c r="J18" s="13">
        <v>32869</v>
      </c>
      <c r="K18" s="13">
        <v>24422</v>
      </c>
      <c r="L18" s="13">
        <v>29445</v>
      </c>
      <c r="M18" s="13">
        <v>27410</v>
      </c>
      <c r="N18" s="44" t="s">
        <v>22</v>
      </c>
      <c r="O18" s="28">
        <f t="shared" si="0"/>
        <v>1602406</v>
      </c>
      <c r="P18" s="15"/>
    </row>
    <row r="19" spans="1:48" x14ac:dyDescent="0.25">
      <c r="A19" s="8" t="s">
        <v>9</v>
      </c>
      <c r="B19" s="44" t="s">
        <v>22</v>
      </c>
      <c r="C19" s="44" t="s">
        <v>22</v>
      </c>
      <c r="D19" s="44" t="s">
        <v>22</v>
      </c>
      <c r="E19" s="44" t="s">
        <v>22</v>
      </c>
      <c r="F19" s="13">
        <v>778925</v>
      </c>
      <c r="G19" s="13">
        <v>233939</v>
      </c>
      <c r="H19" s="13">
        <v>324321</v>
      </c>
      <c r="I19" s="13">
        <v>148719</v>
      </c>
      <c r="J19" s="13">
        <v>33099</v>
      </c>
      <c r="K19" s="13">
        <v>24366</v>
      </c>
      <c r="L19" s="13">
        <v>29345</v>
      </c>
      <c r="M19" s="13">
        <v>27372</v>
      </c>
      <c r="N19" s="44" t="s">
        <v>22</v>
      </c>
      <c r="O19" s="28">
        <f t="shared" si="0"/>
        <v>1600086</v>
      </c>
      <c r="P19" s="15"/>
    </row>
    <row r="20" spans="1:48" s="1" customFormat="1" ht="21" customHeight="1" x14ac:dyDescent="0.25">
      <c r="A20" s="12" t="s">
        <v>19</v>
      </c>
      <c r="B20" s="29" t="s">
        <v>22</v>
      </c>
      <c r="C20" s="29" t="s">
        <v>22</v>
      </c>
      <c r="D20" s="29" t="s">
        <v>22</v>
      </c>
      <c r="E20" s="29" t="s">
        <v>22</v>
      </c>
      <c r="F20" s="29" t="s">
        <v>22</v>
      </c>
      <c r="G20" s="29" t="s">
        <v>22</v>
      </c>
      <c r="H20" s="29" t="s">
        <v>22</v>
      </c>
      <c r="I20" s="29" t="s">
        <v>22</v>
      </c>
      <c r="J20" s="33">
        <v>330538</v>
      </c>
      <c r="K20" s="33">
        <v>50078</v>
      </c>
      <c r="L20" s="33">
        <v>40663</v>
      </c>
      <c r="M20" s="33">
        <v>27354</v>
      </c>
      <c r="N20" s="30" t="s">
        <v>22</v>
      </c>
      <c r="O20" s="28">
        <f t="shared" si="0"/>
        <v>448633</v>
      </c>
      <c r="P20" s="15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</row>
    <row r="21" spans="1:48" s="1" customFormat="1" x14ac:dyDescent="0.25">
      <c r="A21" s="8" t="s">
        <v>8</v>
      </c>
      <c r="B21" s="45" t="s">
        <v>22</v>
      </c>
      <c r="C21" s="45" t="s">
        <v>22</v>
      </c>
      <c r="D21" s="45" t="s">
        <v>22</v>
      </c>
      <c r="E21" s="45" t="s">
        <v>22</v>
      </c>
      <c r="F21" s="45" t="s">
        <v>22</v>
      </c>
      <c r="G21" s="45" t="s">
        <v>22</v>
      </c>
      <c r="H21" s="45" t="s">
        <v>22</v>
      </c>
      <c r="I21" s="45" t="s">
        <v>22</v>
      </c>
      <c r="J21" s="16">
        <v>124681</v>
      </c>
      <c r="K21" s="16">
        <v>20169</v>
      </c>
      <c r="L21" s="16">
        <v>16258</v>
      </c>
      <c r="M21" s="16">
        <v>10219</v>
      </c>
      <c r="N21" s="45" t="s">
        <v>22</v>
      </c>
      <c r="O21" s="28">
        <f t="shared" si="0"/>
        <v>171327</v>
      </c>
      <c r="P21" s="15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</row>
    <row r="22" spans="1:48" s="1" customFormat="1" x14ac:dyDescent="0.25">
      <c r="A22" s="8" t="s">
        <v>9</v>
      </c>
      <c r="B22" s="45" t="s">
        <v>22</v>
      </c>
      <c r="C22" s="45" t="s">
        <v>22</v>
      </c>
      <c r="D22" s="45" t="s">
        <v>22</v>
      </c>
      <c r="E22" s="45" t="s">
        <v>22</v>
      </c>
      <c r="F22" s="45" t="s">
        <v>22</v>
      </c>
      <c r="G22" s="45" t="s">
        <v>22</v>
      </c>
      <c r="H22" s="45" t="s">
        <v>22</v>
      </c>
      <c r="I22" s="45" t="s">
        <v>22</v>
      </c>
      <c r="J22" s="16">
        <v>205857</v>
      </c>
      <c r="K22" s="16">
        <v>29909</v>
      </c>
      <c r="L22" s="16">
        <v>24405</v>
      </c>
      <c r="M22" s="16">
        <v>17135</v>
      </c>
      <c r="N22" s="45" t="s">
        <v>22</v>
      </c>
      <c r="O22" s="28">
        <f t="shared" si="0"/>
        <v>277306</v>
      </c>
      <c r="P22" s="15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</row>
    <row r="23" spans="1:48" ht="21" customHeight="1" x14ac:dyDescent="0.25">
      <c r="A23" s="9" t="s">
        <v>20</v>
      </c>
      <c r="B23" s="29" t="s">
        <v>22</v>
      </c>
      <c r="C23" s="27">
        <v>204545</v>
      </c>
      <c r="D23" s="27">
        <v>212582</v>
      </c>
      <c r="E23" s="27">
        <v>126331</v>
      </c>
      <c r="F23" s="29" t="s">
        <v>22</v>
      </c>
      <c r="G23" s="27">
        <v>383791</v>
      </c>
      <c r="H23" s="27">
        <v>971908</v>
      </c>
      <c r="I23" s="27">
        <v>655340</v>
      </c>
      <c r="J23" s="29" t="s">
        <v>22</v>
      </c>
      <c r="K23" s="27">
        <v>48343</v>
      </c>
      <c r="L23" s="27">
        <v>86576</v>
      </c>
      <c r="M23" s="27">
        <v>120440</v>
      </c>
      <c r="N23" s="30" t="s">
        <v>22</v>
      </c>
      <c r="O23" s="28">
        <f t="shared" si="0"/>
        <v>2809856</v>
      </c>
      <c r="P23" s="15"/>
    </row>
    <row r="24" spans="1:48" x14ac:dyDescent="0.25">
      <c r="A24" s="8" t="s">
        <v>8</v>
      </c>
      <c r="B24" s="44" t="s">
        <v>22</v>
      </c>
      <c r="C24" s="13">
        <v>88265</v>
      </c>
      <c r="D24" s="13">
        <v>100479</v>
      </c>
      <c r="E24" s="13">
        <v>60884</v>
      </c>
      <c r="F24" s="44" t="s">
        <v>22</v>
      </c>
      <c r="G24" s="13">
        <v>173072</v>
      </c>
      <c r="H24" s="13">
        <v>464472</v>
      </c>
      <c r="I24" s="13">
        <v>311989</v>
      </c>
      <c r="J24" s="44" t="s">
        <v>22</v>
      </c>
      <c r="K24" s="13">
        <v>21682</v>
      </c>
      <c r="L24" s="13">
        <v>40480</v>
      </c>
      <c r="M24" s="13">
        <v>57624</v>
      </c>
      <c r="N24" s="44" t="s">
        <v>22</v>
      </c>
      <c r="O24" s="28">
        <f t="shared" si="0"/>
        <v>1318947</v>
      </c>
      <c r="P24" s="15"/>
    </row>
    <row r="25" spans="1:48" x14ac:dyDescent="0.25">
      <c r="A25" s="8" t="s">
        <v>9</v>
      </c>
      <c r="B25" s="44" t="s">
        <v>22</v>
      </c>
      <c r="C25" s="13">
        <v>116280</v>
      </c>
      <c r="D25" s="13">
        <v>112103</v>
      </c>
      <c r="E25" s="13">
        <v>65447</v>
      </c>
      <c r="F25" s="44" t="s">
        <v>22</v>
      </c>
      <c r="G25" s="13">
        <v>210719</v>
      </c>
      <c r="H25" s="13">
        <v>507436</v>
      </c>
      <c r="I25" s="13">
        <v>343351</v>
      </c>
      <c r="J25" s="44" t="s">
        <v>22</v>
      </c>
      <c r="K25" s="13">
        <v>26661</v>
      </c>
      <c r="L25" s="13">
        <v>46096</v>
      </c>
      <c r="M25" s="13">
        <v>62816</v>
      </c>
      <c r="N25" s="44" t="s">
        <v>22</v>
      </c>
      <c r="O25" s="28">
        <f t="shared" si="0"/>
        <v>1490909</v>
      </c>
      <c r="P25" s="15"/>
    </row>
    <row r="26" spans="1:48" x14ac:dyDescent="0.25">
      <c r="A26" s="20" t="s">
        <v>12</v>
      </c>
      <c r="B26" s="29" t="s">
        <v>22</v>
      </c>
      <c r="C26" s="29" t="s">
        <v>22</v>
      </c>
      <c r="D26" s="29" t="s">
        <v>22</v>
      </c>
      <c r="E26" s="29" t="s">
        <v>22</v>
      </c>
      <c r="F26" s="29" t="s">
        <v>22</v>
      </c>
      <c r="G26" s="29" t="s">
        <v>22</v>
      </c>
      <c r="H26" s="29" t="s">
        <v>22</v>
      </c>
      <c r="I26" s="29" t="s">
        <v>22</v>
      </c>
      <c r="J26" s="29" t="s">
        <v>22</v>
      </c>
      <c r="K26" s="29" t="s">
        <v>22</v>
      </c>
      <c r="L26" s="29" t="s">
        <v>22</v>
      </c>
      <c r="M26" s="29" t="s">
        <v>22</v>
      </c>
      <c r="N26" s="28">
        <v>30752</v>
      </c>
      <c r="O26" s="28">
        <f t="shared" si="0"/>
        <v>30752</v>
      </c>
      <c r="P26" s="15"/>
    </row>
    <row r="27" spans="1:48" x14ac:dyDescent="0.25">
      <c r="A27" s="8" t="s">
        <v>8</v>
      </c>
      <c r="B27" s="46" t="s">
        <v>22</v>
      </c>
      <c r="C27" s="46" t="s">
        <v>22</v>
      </c>
      <c r="D27" s="46" t="s">
        <v>22</v>
      </c>
      <c r="E27" s="46" t="s">
        <v>22</v>
      </c>
      <c r="F27" s="46" t="s">
        <v>22</v>
      </c>
      <c r="G27" s="46" t="s">
        <v>22</v>
      </c>
      <c r="H27" s="46" t="s">
        <v>22</v>
      </c>
      <c r="I27" s="46" t="s">
        <v>22</v>
      </c>
      <c r="J27" s="46" t="s">
        <v>22</v>
      </c>
      <c r="K27" s="46" t="s">
        <v>22</v>
      </c>
      <c r="L27" s="46" t="s">
        <v>22</v>
      </c>
      <c r="M27" s="46" t="s">
        <v>22</v>
      </c>
      <c r="N27" s="14">
        <v>11191</v>
      </c>
      <c r="O27" s="28">
        <f t="shared" si="0"/>
        <v>11191</v>
      </c>
      <c r="P27" s="15"/>
    </row>
    <row r="28" spans="1:48" x14ac:dyDescent="0.25">
      <c r="A28" s="26" t="s">
        <v>9</v>
      </c>
      <c r="B28" s="47" t="s">
        <v>22</v>
      </c>
      <c r="C28" s="46" t="s">
        <v>22</v>
      </c>
      <c r="D28" s="46" t="s">
        <v>22</v>
      </c>
      <c r="E28" s="46" t="s">
        <v>22</v>
      </c>
      <c r="F28" s="46" t="s">
        <v>22</v>
      </c>
      <c r="G28" s="46" t="s">
        <v>22</v>
      </c>
      <c r="H28" s="46" t="s">
        <v>22</v>
      </c>
      <c r="I28" s="46" t="s">
        <v>22</v>
      </c>
      <c r="J28" s="46" t="s">
        <v>22</v>
      </c>
      <c r="K28" s="46" t="s">
        <v>22</v>
      </c>
      <c r="L28" s="46" t="s">
        <v>22</v>
      </c>
      <c r="M28" s="46" t="s">
        <v>22</v>
      </c>
      <c r="N28" s="14">
        <v>19561</v>
      </c>
      <c r="O28" s="40">
        <f t="shared" si="0"/>
        <v>19561</v>
      </c>
      <c r="P28" s="15"/>
    </row>
    <row r="29" spans="1:48" x14ac:dyDescent="0.25">
      <c r="A29" s="7" t="s">
        <v>2</v>
      </c>
      <c r="B29" s="27">
        <f>B8</f>
        <v>2048760</v>
      </c>
      <c r="C29" s="32">
        <f t="shared" ref="C29:E31" si="1">C11+C23</f>
        <v>409090</v>
      </c>
      <c r="D29" s="32">
        <f t="shared" si="1"/>
        <v>318873</v>
      </c>
      <c r="E29" s="32">
        <f t="shared" si="1"/>
        <v>163557</v>
      </c>
      <c r="F29" s="32">
        <f>F14+F17</f>
        <v>2351406</v>
      </c>
      <c r="G29" s="32">
        <f t="shared" ref="G29:I31" si="2">G14+G17+G23</f>
        <v>1151373</v>
      </c>
      <c r="H29" s="32">
        <f t="shared" si="2"/>
        <v>1943816</v>
      </c>
      <c r="I29" s="32">
        <f t="shared" si="2"/>
        <v>1049356</v>
      </c>
      <c r="J29" s="32">
        <f>J14+J17+J20</f>
        <v>433358</v>
      </c>
      <c r="K29" s="32">
        <f t="shared" ref="K29:M31" si="3">K11+K14+K17+K20+K23</f>
        <v>194419</v>
      </c>
      <c r="L29" s="32">
        <f t="shared" si="3"/>
        <v>223943</v>
      </c>
      <c r="M29" s="31">
        <f t="shared" si="3"/>
        <v>233004</v>
      </c>
      <c r="N29" s="31">
        <f>N26</f>
        <v>30752</v>
      </c>
      <c r="O29" s="28">
        <f t="shared" si="0"/>
        <v>10551707</v>
      </c>
    </row>
    <row r="30" spans="1:48" x14ac:dyDescent="0.25">
      <c r="A30" s="24" t="s">
        <v>8</v>
      </c>
      <c r="B30" s="13">
        <f t="shared" ref="B30:B31" si="4">B9</f>
        <v>1038627</v>
      </c>
      <c r="C30" s="13">
        <f t="shared" si="1"/>
        <v>233814</v>
      </c>
      <c r="D30" s="13">
        <f t="shared" si="1"/>
        <v>177826</v>
      </c>
      <c r="E30" s="13">
        <f t="shared" si="1"/>
        <v>91070</v>
      </c>
      <c r="F30" s="13">
        <f>F15+F18</f>
        <v>1174891</v>
      </c>
      <c r="G30" s="13">
        <f t="shared" si="2"/>
        <v>558174</v>
      </c>
      <c r="H30" s="13">
        <f t="shared" si="2"/>
        <v>951660</v>
      </c>
      <c r="I30" s="13">
        <f t="shared" si="2"/>
        <v>509268</v>
      </c>
      <c r="J30" s="13">
        <f>J15+J18+J21</f>
        <v>175976</v>
      </c>
      <c r="K30" s="13">
        <f t="shared" si="3"/>
        <v>94224</v>
      </c>
      <c r="L30" s="14">
        <f t="shared" si="3"/>
        <v>108512</v>
      </c>
      <c r="M30" s="14">
        <f t="shared" si="3"/>
        <v>113955</v>
      </c>
      <c r="N30" s="14">
        <f>N27</f>
        <v>11191</v>
      </c>
      <c r="O30" s="28">
        <f t="shared" si="0"/>
        <v>5239188</v>
      </c>
    </row>
    <row r="31" spans="1:48" x14ac:dyDescent="0.25">
      <c r="A31" s="25" t="s">
        <v>9</v>
      </c>
      <c r="B31" s="19">
        <f t="shared" si="4"/>
        <v>1010133</v>
      </c>
      <c r="C31" s="19">
        <f t="shared" si="1"/>
        <v>175276</v>
      </c>
      <c r="D31" s="19">
        <f t="shared" si="1"/>
        <v>141047</v>
      </c>
      <c r="E31" s="19">
        <f t="shared" si="1"/>
        <v>72487</v>
      </c>
      <c r="F31" s="19">
        <f>F16+F19</f>
        <v>1176515</v>
      </c>
      <c r="G31" s="19">
        <f t="shared" si="2"/>
        <v>593199</v>
      </c>
      <c r="H31" s="19">
        <f t="shared" si="2"/>
        <v>992156</v>
      </c>
      <c r="I31" s="19">
        <f t="shared" si="2"/>
        <v>540088</v>
      </c>
      <c r="J31" s="19">
        <f>J16+J19+J22</f>
        <v>257382</v>
      </c>
      <c r="K31" s="19">
        <f t="shared" si="3"/>
        <v>100195</v>
      </c>
      <c r="L31" s="19">
        <f t="shared" si="3"/>
        <v>115431</v>
      </c>
      <c r="M31" s="19">
        <f t="shared" si="3"/>
        <v>119049</v>
      </c>
      <c r="N31" s="19">
        <f>N28</f>
        <v>19561</v>
      </c>
      <c r="O31" s="40">
        <f t="shared" si="0"/>
        <v>5312519</v>
      </c>
    </row>
    <row r="32" spans="1:48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5" x14ac:dyDescent="0.25">
      <c r="A33" s="36" t="s">
        <v>17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5" x14ac:dyDescent="0.25">
      <c r="A34" s="36" t="s">
        <v>18</v>
      </c>
      <c r="B34" s="1"/>
      <c r="C34" s="1"/>
      <c r="D34" s="1"/>
      <c r="E34" s="34"/>
      <c r="F34" s="35"/>
      <c r="G34" s="1"/>
      <c r="H34" s="1"/>
      <c r="I34" s="1"/>
      <c r="J34" s="1"/>
      <c r="K34" s="1"/>
      <c r="L34" s="1"/>
      <c r="M34" s="1"/>
      <c r="N34" s="1"/>
    </row>
    <row r="35" spans="1:15" x14ac:dyDescent="0.25">
      <c r="A35" s="1"/>
      <c r="B35" s="38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8"/>
      <c r="O35" s="4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42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42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42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</sheetData>
  <mergeCells count="6">
    <mergeCell ref="B5:O5"/>
    <mergeCell ref="B6:E6"/>
    <mergeCell ref="F6:I6"/>
    <mergeCell ref="J6:M6"/>
    <mergeCell ref="N6:N7"/>
    <mergeCell ref="O6:O7"/>
  </mergeCells>
  <pageMargins left="0.43307086614173229" right="0.23622047244094491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Tabell 5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Jakobsson Gunnel IT/UF-Ö</dc:creator>
  <cp:lastModifiedBy>Persson Ann-Marie SSA/BL/BEF-Ö</cp:lastModifiedBy>
  <cp:lastPrinted>2014-03-03T14:00:53Z</cp:lastPrinted>
  <dcterms:created xsi:type="dcterms:W3CDTF">2013-10-09T08:48:26Z</dcterms:created>
  <dcterms:modified xsi:type="dcterms:W3CDTF">2024-02-22T14:19:05Z</dcterms:modified>
</cp:coreProperties>
</file>