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21\Landsting\Utdata\Slutlig\"/>
    </mc:Choice>
  </mc:AlternateContent>
  <bookViews>
    <workbookView xWindow="360" yWindow="576" windowWidth="11352" windowHeight="5100" tabRatio="652"/>
  </bookViews>
  <sheets>
    <sheet name="Innehåll" sheetId="6" r:id="rId1"/>
    <sheet name="Tabell 1" sheetId="16" r:id="rId2"/>
    <sheet name="Tabell 2" sheetId="5" r:id="rId3"/>
    <sheet name="Tabell 3" sheetId="7" r:id="rId4"/>
    <sheet name="Tabell 4" sheetId="17" r:id="rId5"/>
    <sheet name="Tabell 5" sheetId="19" r:id="rId6"/>
    <sheet name="Tabell 6" sheetId="21" r:id="rId7"/>
    <sheet name="Tabell 7" sheetId="25" r:id="rId8"/>
    <sheet name="Tabell 8" sheetId="22" r:id="rId9"/>
    <sheet name="Tabell 9" sheetId="2" r:id="rId10"/>
    <sheet name="Tabell 10" sheetId="24" r:id="rId11"/>
  </sheets>
  <externalReferences>
    <externalReference r:id="rId12"/>
    <externalReference r:id="rId13"/>
  </externalReferences>
  <definedNames>
    <definedName name="A" localSheetId="7">#REF!</definedName>
    <definedName name="A">#REF!</definedName>
    <definedName name="AndSthlm" localSheetId="10">#REF!</definedName>
    <definedName name="AndSthlm">#REF!</definedName>
    <definedName name="D">#REF!</definedName>
    <definedName name="E">#REF!</definedName>
    <definedName name="F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 localSheetId="10">#REF!</definedName>
    <definedName name="K_AndTät11">#REF!</definedName>
    <definedName name="K_AndUtP" localSheetId="10">#REF!</definedName>
    <definedName name="K_AndUtP">#REF!</definedName>
    <definedName name="K_IcKoll" localSheetId="10">#REF!</definedName>
    <definedName name="K_IcKoll">#REF!</definedName>
    <definedName name="K_Rotgles" localSheetId="10">#REF!</definedName>
    <definedName name="K_Rotgles">#REF!</definedName>
    <definedName name="Korr_HoS" localSheetId="10">#REF!</definedName>
    <definedName name="Korr_HoS" localSheetId="8">#REF!</definedName>
    <definedName name="Korr_HoS">[1]HoS!$F$3</definedName>
    <definedName name="KorrFaktKoll" localSheetId="10">#REF!</definedName>
    <definedName name="KorrFaktKoll">#REF!</definedName>
    <definedName name="Kost16_18">#REF!</definedName>
    <definedName name="L">#REF!</definedName>
    <definedName name="M">#REF!</definedName>
    <definedName name="RS_Gymn">#REF!</definedName>
    <definedName name="SnittAmb" localSheetId="10">#REF!</definedName>
    <definedName name="SnittAmb" localSheetId="8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 localSheetId="10">#REF!</definedName>
    <definedName name="SnittPrimV" localSheetId="8">#REF!</definedName>
    <definedName name="SnittPrimV">#REF!</definedName>
    <definedName name="SnittSjukR" localSheetId="10">#REF!</definedName>
    <definedName name="SnittSjukR" localSheetId="8">#REF!</definedName>
    <definedName name="SnittSjukR">#REF!</definedName>
    <definedName name="SnittSmåSjH" localSheetId="10">#REF!</definedName>
    <definedName name="SnittSmåSjH" localSheetId="8">#REF!</definedName>
    <definedName name="SnittSmåSjH">#REF!</definedName>
    <definedName name="SnittÖverN" localSheetId="10">#REF!</definedName>
    <definedName name="SnittÖverN" localSheetId="8">#REF!</definedName>
    <definedName name="SnittÖverN">#REF!</definedName>
    <definedName name="TillInstGles">#REF!</definedName>
    <definedName name="TotKostLT" localSheetId="10">#REF!</definedName>
    <definedName name="TotKostLT">#REF!</definedName>
  </definedNames>
  <calcPr calcId="162913"/>
</workbook>
</file>

<file path=xl/calcChain.xml><?xml version="1.0" encoding="utf-8"?>
<calcChain xmlns="http://schemas.openxmlformats.org/spreadsheetml/2006/main">
  <c r="A30" i="5" l="1"/>
  <c r="A32" i="16"/>
  <c r="A1" i="2"/>
  <c r="A2" i="16" l="1"/>
  <c r="A34" i="2" l="1"/>
  <c r="A33" i="2"/>
  <c r="G8" i="19"/>
  <c r="F7" i="19"/>
  <c r="A2" i="19"/>
  <c r="F5" i="19"/>
  <c r="A2" i="21"/>
  <c r="A6" i="6"/>
  <c r="I3" i="16"/>
  <c r="A2" i="17"/>
  <c r="B5" i="21" l="1"/>
  <c r="R5" i="19"/>
  <c r="P5" i="19"/>
  <c r="S5" i="19"/>
  <c r="B5" i="19"/>
  <c r="Q5" i="19"/>
  <c r="T5" i="19"/>
  <c r="H7" i="19" s="1"/>
  <c r="O5" i="19"/>
  <c r="J5" i="19" s="1"/>
  <c r="B5" i="17"/>
  <c r="A2" i="7"/>
  <c r="C7" i="5"/>
  <c r="C6" i="5"/>
  <c r="B5" i="7"/>
  <c r="B4" i="5"/>
  <c r="B5" i="16"/>
  <c r="B3" i="5"/>
  <c r="B4" i="16"/>
  <c r="A5" i="6"/>
  <c r="M7" i="19" l="1"/>
  <c r="H5" i="19"/>
  <c r="M5" i="19"/>
  <c r="L7" i="19"/>
  <c r="K7" i="19"/>
  <c r="L5" i="19"/>
  <c r="K5" i="19"/>
  <c r="J7" i="19"/>
  <c r="J6" i="5"/>
  <c r="I6" i="5"/>
  <c r="G4" i="5"/>
  <c r="D7" i="5"/>
  <c r="D6" i="5"/>
  <c r="C3" i="5"/>
  <c r="A1" i="5"/>
  <c r="A43" i="6"/>
  <c r="A42" i="6"/>
  <c r="J2" i="2"/>
  <c r="N7" i="2"/>
  <c r="M7" i="2"/>
  <c r="K7" i="2"/>
  <c r="J7" i="2"/>
  <c r="I7" i="2"/>
  <c r="I6" i="2"/>
  <c r="H7" i="2"/>
  <c r="E8" i="2"/>
  <c r="G3" i="2"/>
  <c r="F3" i="2"/>
  <c r="D3" i="2"/>
  <c r="C3" i="2"/>
  <c r="B8" i="2"/>
</calcChain>
</file>

<file path=xl/sharedStrings.xml><?xml version="1.0" encoding="utf-8"?>
<sst xmlns="http://schemas.openxmlformats.org/spreadsheetml/2006/main" count="595" uniqueCount="300">
  <si>
    <t>Tabellförteckning:</t>
  </si>
  <si>
    <t>Länsvisa skattesatser</t>
  </si>
  <si>
    <t>Utjämningsår:</t>
  </si>
  <si>
    <t>Reducering för kommuner:</t>
  </si>
  <si>
    <t>År för beräkning av genomsnittlig skattesats:</t>
  </si>
  <si>
    <t>Reducering för landsting:</t>
  </si>
  <si>
    <t>Kompensationsgrad för kommuner gällande bidrag:</t>
  </si>
  <si>
    <t>Kompensationsgrad för kommuner gällande avgift, 1:</t>
  </si>
  <si>
    <t>Kompensationsgrad för kommuner gällande avgift, 2:</t>
  </si>
  <si>
    <t>Kompensationsgrad för landsting gällande avgift, 1</t>
  </si>
  <si>
    <t>Kompensationsgrad för landsting gällande avgift, 2</t>
  </si>
  <si>
    <t>Kompensationsgrad för landsting gällande bidrag:</t>
  </si>
  <si>
    <t>Garantinivå för kommuner, 1:</t>
  </si>
  <si>
    <t>Garantinivå för kommuner, 2:</t>
  </si>
  <si>
    <t>Garantinivå för landsting, 2:</t>
  </si>
  <si>
    <t>Garantinivå för landsting, 1:</t>
  </si>
  <si>
    <t>Län</t>
  </si>
  <si>
    <t>Kom-</t>
  </si>
  <si>
    <t>Därav</t>
  </si>
  <si>
    <t>Lands-</t>
  </si>
  <si>
    <t>Summa</t>
  </si>
  <si>
    <t>ting,</t>
  </si>
  <si>
    <t>skatte-</t>
  </si>
  <si>
    <t>Inkomstutjämnings-</t>
  </si>
  <si>
    <t>Kommun utanför</t>
  </si>
  <si>
    <t>genom-</t>
  </si>
  <si>
    <t>väx-</t>
  </si>
  <si>
    <t>bidrag</t>
  </si>
  <si>
    <t>avgift</t>
  </si>
  <si>
    <t>snittlig</t>
  </si>
  <si>
    <t>lingar</t>
  </si>
  <si>
    <t>1991-</t>
  </si>
  <si>
    <r>
      <t>mun</t>
    </r>
    <r>
      <rPr>
        <vertAlign val="superscript"/>
        <sz val="10"/>
        <rFont val="Arial"/>
        <family val="2"/>
      </rPr>
      <t>2</t>
    </r>
  </si>
  <si>
    <r>
      <t>ting</t>
    </r>
    <r>
      <rPr>
        <vertAlign val="superscript"/>
        <sz val="10"/>
        <rFont val="Arial"/>
        <family val="2"/>
      </rPr>
      <t>3</t>
    </r>
  </si>
  <si>
    <r>
      <t>muner</t>
    </r>
    <r>
      <rPr>
        <sz val="10"/>
        <rFont val="Arial"/>
        <family val="2"/>
      </rPr>
      <t>,</t>
    </r>
  </si>
  <si>
    <r>
      <t>sats</t>
    </r>
    <r>
      <rPr>
        <vertAlign val="superscript"/>
        <sz val="10"/>
        <rFont val="Arial"/>
        <family val="2"/>
      </rPr>
      <t>1</t>
    </r>
  </si>
  <si>
    <t>Folkmängd</t>
  </si>
  <si>
    <t>Inkomst-</t>
  </si>
  <si>
    <t>utjämning;</t>
  </si>
  <si>
    <t>bidrag(+)/</t>
  </si>
  <si>
    <t>Kr/inv</t>
  </si>
  <si>
    <t>Kronor</t>
  </si>
  <si>
    <t>kr/inv</t>
  </si>
  <si>
    <t>avgift(-),</t>
  </si>
  <si>
    <t>Version:</t>
  </si>
  <si>
    <t>Skatteunderlag</t>
  </si>
  <si>
    <t>Uppräknat skatteunderlag</t>
  </si>
  <si>
    <t>Skatteutjämnings-</t>
  </si>
  <si>
    <t>Underlag för</t>
  </si>
  <si>
    <t>Länsvis skatte-</t>
  </si>
  <si>
    <t>Andel</t>
  </si>
  <si>
    <t>underlag, kronor</t>
  </si>
  <si>
    <t>inkomst-</t>
  </si>
  <si>
    <t>sats, %</t>
  </si>
  <si>
    <t>taxering, kronor</t>
  </si>
  <si>
    <t>av riks-</t>
  </si>
  <si>
    <t>över</t>
  </si>
  <si>
    <r>
      <t>Uppräkningsfaktor</t>
    </r>
    <r>
      <rPr>
        <i/>
        <u/>
        <vertAlign val="superscript"/>
        <sz val="10"/>
        <rFont val="Arial"/>
        <family val="2"/>
      </rPr>
      <t>1</t>
    </r>
  </si>
  <si>
    <t>medel-</t>
  </si>
  <si>
    <t>Bidrag</t>
  </si>
  <si>
    <t>Avgift</t>
  </si>
  <si>
    <t>värdet</t>
  </si>
  <si>
    <t>avgift (-),</t>
  </si>
  <si>
    <t>i %</t>
  </si>
  <si>
    <t>kronor</t>
  </si>
  <si>
    <t>(Bilaga 2)</t>
  </si>
  <si>
    <t>bidrag (+)/</t>
  </si>
  <si>
    <t>Parametrar och värden:</t>
  </si>
  <si>
    <t>A</t>
  </si>
  <si>
    <t>B</t>
  </si>
  <si>
    <t>C</t>
  </si>
  <si>
    <t>D</t>
  </si>
  <si>
    <t>G</t>
  </si>
  <si>
    <t>H</t>
  </si>
  <si>
    <t>F</t>
  </si>
  <si>
    <t>Avdelning för nationalräkenskaper</t>
  </si>
  <si>
    <t>Offentlig ekonomi och mikrosimuleringar</t>
  </si>
  <si>
    <t xml:space="preserve">Tabell 1   </t>
  </si>
  <si>
    <t xml:space="preserve">Tabell 2   </t>
  </si>
  <si>
    <t xml:space="preserve">Tabell 3 </t>
  </si>
  <si>
    <t>Inkomstutjämning</t>
  </si>
  <si>
    <t>Tabell 4</t>
  </si>
  <si>
    <t>Kostnadsutjämning</t>
  </si>
  <si>
    <t>Tabell 5</t>
  </si>
  <si>
    <t>Tabell 6</t>
  </si>
  <si>
    <t>Tabell 7</t>
  </si>
  <si>
    <t>Hälso- och sjukvårdsmodellen</t>
  </si>
  <si>
    <t>Befolkningsförändringar</t>
  </si>
  <si>
    <t>Kollektivtrafik</t>
  </si>
  <si>
    <t>Kostnads-</t>
  </si>
  <si>
    <t>Struktur-</t>
  </si>
  <si>
    <t>Införande-</t>
  </si>
  <si>
    <t>Reglerings-</t>
  </si>
  <si>
    <t>bidrag,</t>
  </si>
  <si>
    <t>reglerings-</t>
  </si>
  <si>
    <r>
      <t>avgift(-)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</si>
  <si>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t>(Tabell 3)</t>
  </si>
  <si>
    <t>(Tabell 2)</t>
  </si>
  <si>
    <t>Befolkningsprognos:</t>
  </si>
  <si>
    <t>Skatteunderlagsprognos:</t>
  </si>
  <si>
    <t>Standardkostnad</t>
  </si>
  <si>
    <t>Utjämnings-</t>
  </si>
  <si>
    <t xml:space="preserve">den 31 dec </t>
  </si>
  <si>
    <t>Hälso- och</t>
  </si>
  <si>
    <t>Befolknings-</t>
  </si>
  <si>
    <t>Kollektiv-</t>
  </si>
  <si>
    <t>kostnad</t>
  </si>
  <si>
    <t>sjukvård</t>
  </si>
  <si>
    <t>förändringar</t>
  </si>
  <si>
    <t>utjämnings-</t>
  </si>
  <si>
    <t>avgift(-)</t>
  </si>
  <si>
    <t>Genomsnittlig</t>
  </si>
  <si>
    <t>kr/inv.</t>
  </si>
  <si>
    <t>strukturkostnad:</t>
  </si>
  <si>
    <t>Vägt genomsnitt:</t>
  </si>
  <si>
    <t>Kr/inv.</t>
  </si>
  <si>
    <t>Standard-</t>
  </si>
  <si>
    <t>faktor</t>
  </si>
  <si>
    <t xml:space="preserve">E </t>
  </si>
  <si>
    <t>I</t>
  </si>
  <si>
    <t>J</t>
  </si>
  <si>
    <t xml:space="preserve">årlig </t>
  </si>
  <si>
    <t xml:space="preserve">snittlig </t>
  </si>
  <si>
    <t>Genom-</t>
  </si>
  <si>
    <t>förändring</t>
  </si>
  <si>
    <t>procentuell</t>
  </si>
  <si>
    <t>Procentuell</t>
  </si>
  <si>
    <t>till</t>
  </si>
  <si>
    <t>Årlig procentuell förändring</t>
  </si>
  <si>
    <t>Gräns:</t>
  </si>
  <si>
    <t xml:space="preserve">1) För att erhålla tillägg i den preliminära beräkningen krävs det att folkmängden i landstinget ökat med minst 0,8 procentenheter mellan den 1 november två år före utjämningsåret och den 30 juni året före utjämningsåret. </t>
  </si>
  <si>
    <t>den 31 dec</t>
  </si>
  <si>
    <t>invånare</t>
  </si>
  <si>
    <t>E</t>
  </si>
  <si>
    <t>Korr-</t>
  </si>
  <si>
    <t>igerings-</t>
  </si>
  <si>
    <t>invånar-</t>
  </si>
  <si>
    <t>distansen</t>
  </si>
  <si>
    <t>boende</t>
  </si>
  <si>
    <t>i tätort</t>
  </si>
  <si>
    <t>&gt;11 000</t>
  </si>
  <si>
    <t xml:space="preserve">&gt;1,2% </t>
  </si>
  <si>
    <r>
      <t>&gt;1,2%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</si>
  <si>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t>utpendlare</t>
  </si>
  <si>
    <t>kommun-</t>
  </si>
  <si>
    <t>gräns</t>
  </si>
  <si>
    <t>Regressionsparametrar</t>
  </si>
  <si>
    <t>Intercept</t>
  </si>
  <si>
    <t>Beräknad</t>
  </si>
  <si>
    <t>i länet</t>
  </si>
  <si>
    <r>
      <t>B x C x 0,5</t>
    </r>
    <r>
      <rPr>
        <vertAlign val="superscript"/>
        <sz val="10"/>
        <rFont val="Arial"/>
        <family val="2"/>
      </rPr>
      <t>1</t>
    </r>
  </si>
  <si>
    <t>G+HxD+IxE+JxF</t>
  </si>
  <si>
    <t>kostnad,</t>
  </si>
  <si>
    <t>trafik</t>
  </si>
  <si>
    <t>Vårdbehov</t>
  </si>
  <si>
    <t>Vård</t>
  </si>
  <si>
    <t>glesbygd</t>
  </si>
  <si>
    <t>Bemanning</t>
  </si>
  <si>
    <t>Löner</t>
  </si>
  <si>
    <t>Ersättning</t>
  </si>
  <si>
    <t>Efter-</t>
  </si>
  <si>
    <t>släpnings-</t>
  </si>
  <si>
    <t>effekt</t>
  </si>
  <si>
    <t xml:space="preserve">kraftig </t>
  </si>
  <si>
    <t>B+C+D+E</t>
  </si>
  <si>
    <t>befolknings-</t>
  </si>
  <si>
    <t>Roten</t>
  </si>
  <si>
    <t xml:space="preserve">ur </t>
  </si>
  <si>
    <t>Antal</t>
  </si>
  <si>
    <t>Region</t>
  </si>
  <si>
    <t>region</t>
  </si>
  <si>
    <t>Kommunalekonomisk utjämning för regioner</t>
  </si>
  <si>
    <t>1) Exklusive kommun utanför region.</t>
  </si>
  <si>
    <t>2021</t>
  </si>
  <si>
    <t>utfall</t>
  </si>
  <si>
    <t>2003</t>
  </si>
  <si>
    <t>1</t>
  </si>
  <si>
    <t>95</t>
  </si>
  <si>
    <t>85</t>
  </si>
  <si>
    <t>0</t>
  </si>
  <si>
    <t>90</t>
  </si>
  <si>
    <t>115</t>
  </si>
  <si>
    <t>1,020</t>
  </si>
  <si>
    <t>1,022</t>
  </si>
  <si>
    <t>nej</t>
  </si>
  <si>
    <t>Landsting 2021_utfall_10DEC20_1008</t>
  </si>
  <si>
    <t>Hela riket</t>
  </si>
  <si>
    <t>Stockholm</t>
  </si>
  <si>
    <t>Uppsala</t>
  </si>
  <si>
    <t>Södermanland</t>
  </si>
  <si>
    <t>Östergötland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</si>
  <si>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</si>
  <si>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</si>
  <si>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</si>
  <si>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</si>
  <si>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</si>
  <si>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</si>
  <si>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</si>
  <si>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</si>
  <si>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</si>
  <si>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</si>
  <si>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</si>
  <si>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</si>
  <si>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</si>
  <si>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</si>
  <si>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</si>
  <si>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</si>
  <si>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</si>
  <si>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Tabell 9</t>
  </si>
  <si>
    <t>Införandebidrag och strukturbidrag</t>
  </si>
  <si>
    <t>Tabell 8</t>
  </si>
  <si>
    <t>Regleringspost</t>
  </si>
  <si>
    <t>Tabell 10</t>
  </si>
  <si>
    <t>Kommunalekonomisk utjämning, översikt åren 2006-2021</t>
  </si>
  <si>
    <t>Förfrågningar:</t>
  </si>
  <si>
    <t>Mats Rönnbacka          010 - 479 61 84</t>
  </si>
  <si>
    <t>E-post: offentlig.ekonomi@scb.se</t>
  </si>
  <si>
    <t>Tabell 8 Regleringspost 2017-2021</t>
  </si>
  <si>
    <t>Utjämningsår</t>
  </si>
  <si>
    <t>A.</t>
  </si>
  <si>
    <r>
      <t>Anslag</t>
    </r>
    <r>
      <rPr>
        <sz val="10"/>
        <rFont val="Arial"/>
        <family val="2"/>
      </rPr>
      <t>, kr</t>
    </r>
  </si>
  <si>
    <t>Inkomstutjämningsbidrag, kr</t>
  </si>
  <si>
    <t>Inkomstutjämningsavgifter, kr</t>
  </si>
  <si>
    <t>Kostnadsutjämningsbidrag, kr</t>
  </si>
  <si>
    <t>Kostnadsutjämningsavgifter, kr</t>
  </si>
  <si>
    <t>Strukturbidrag, kr</t>
  </si>
  <si>
    <t>Införandebidrag, kr</t>
  </si>
  <si>
    <t>B.</t>
  </si>
  <si>
    <t>Summa, kr</t>
  </si>
  <si>
    <t>C.</t>
  </si>
  <si>
    <t>Differens, kr (A - B)</t>
  </si>
  <si>
    <t>D.</t>
  </si>
  <si>
    <t>Folkmängd året före utjämningsåret</t>
  </si>
  <si>
    <t>F.</t>
  </si>
  <si>
    <r>
      <t>Regleringspost</t>
    </r>
    <r>
      <rPr>
        <sz val="10"/>
        <rFont val="Arial"/>
        <family val="2"/>
      </rPr>
      <t>, kr per inv (C / D)</t>
    </r>
  </si>
  <si>
    <t>Summering, belopp i kronor</t>
  </si>
  <si>
    <t>Utjämningsbidrag</t>
  </si>
  <si>
    <t>Utjämningsavgifter</t>
  </si>
  <si>
    <t>Strukturbidrag</t>
  </si>
  <si>
    <t>Införandebidrag</t>
  </si>
  <si>
    <t>Totalt</t>
  </si>
  <si>
    <t xml:space="preserve">Tabell 10    Kommunalekonomisk utjämning för kommuner och regioner </t>
  </si>
  <si>
    <t>utjämningsåren 2006–2021, hela riket, miljoner kronor</t>
  </si>
  <si>
    <t>Utjäm-</t>
  </si>
  <si>
    <t>Regler-</t>
  </si>
  <si>
    <t>Kommunal-</t>
  </si>
  <si>
    <t>nings-</t>
  </si>
  <si>
    <r>
      <t>utjämning</t>
    </r>
    <r>
      <rPr>
        <vertAlign val="superscript"/>
        <sz val="10"/>
        <rFont val="Arial"/>
        <family val="2"/>
      </rPr>
      <t>1</t>
    </r>
  </si>
  <si>
    <t>utjämning</t>
  </si>
  <si>
    <t>ings-</t>
  </si>
  <si>
    <t>ekonomisk</t>
  </si>
  <si>
    <t>år</t>
  </si>
  <si>
    <t>Avgifter</t>
  </si>
  <si>
    <t>post</t>
  </si>
  <si>
    <t>utjämning,</t>
  </si>
  <si>
    <t>totalt</t>
  </si>
  <si>
    <t>Kommuner</t>
  </si>
  <si>
    <t>2006</t>
  </si>
  <si>
    <t>2007</t>
  </si>
  <si>
    <t>2008</t>
  </si>
  <si>
    <t>2009</t>
  </si>
  <si>
    <t>2010</t>
  </si>
  <si>
    <t>2011</t>
  </si>
  <si>
    <t>–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</si>
  <si>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</si>
  <si>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</si>
  <si>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</si>
  <si>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</si>
  <si>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</si>
  <si>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</si>
  <si>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</si>
  <si>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</si>
  <si>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</si>
  <si>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Regioner</t>
  </si>
  <si>
    <t>1) Kommuner och regioner garanteras genom ett inkomstutjämningsbidrag 115 procent</t>
  </si>
  <si>
    <t>av en uppräknad medelskattekraft. Före utjämningsår 2012 var garantinivån 110 procent</t>
  </si>
  <si>
    <t xml:space="preserve">för regioner. Kommuner och regioner som har en egen skattekraft som överstiger respektive </t>
  </si>
  <si>
    <t xml:space="preserve">nivå betalar en inkomstutjämningsavgift till staten. Utjämningsår 2014 till 2015 sänktes </t>
  </si>
  <si>
    <t>inkomstutjämningsavgiften inom intervallet 115-125 procent av medelskattekraften.</t>
  </si>
  <si>
    <t xml:space="preserve">1) För Stockholms län gäller dock att 60 procent av den beräknade kollektivtrafikkostnaden tillfaller regionen. </t>
  </si>
  <si>
    <t>Tabell 7  Införandebidrag åren 2020-2022 samt strukturbidrag</t>
  </si>
  <si>
    <t>Kommunalekonomisk</t>
  </si>
  <si>
    <t>Bidrags-</t>
  </si>
  <si>
    <t>Införandebidrag avseende</t>
  </si>
  <si>
    <t>Strukturbidrag, kr/inv</t>
  </si>
  <si>
    <t>den 1 nov.</t>
  </si>
  <si>
    <t>utjämning 2019</t>
  </si>
  <si>
    <t>förändring,</t>
  </si>
  <si>
    <t xml:space="preserve"> 2020 års förändringar, kr/inv</t>
  </si>
  <si>
    <t>Små</t>
  </si>
  <si>
    <t xml:space="preserve">Kommun utanför </t>
  </si>
  <si>
    <t>Slutlig</t>
  </si>
  <si>
    <t>Utfall enligt</t>
  </si>
  <si>
    <t>kronor/</t>
  </si>
  <si>
    <t>landsting</t>
  </si>
  <si>
    <t>minskning</t>
  </si>
  <si>
    <t>struktur-</t>
  </si>
  <si>
    <t>ny modell</t>
  </si>
  <si>
    <t>Kronor per invånare</t>
  </si>
  <si>
    <t>Gotlands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</si>
</sst>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.00\ _k_r_-;\-* #,##0.00\ _k_r_-;_-* &quot;-&quot;??\ _k_r_-;_-@_-"/>
    <numFmt numFmtId="165" formatCode="#0.00"/>
    <numFmt numFmtId="166" formatCode="###\ ###\ ###\ ###\ ##0"/>
    <numFmt numFmtId="167" formatCode="#0"/>
    <numFmt numFmtId="168" formatCode="00"/>
    <numFmt numFmtId="169" formatCode="#\ ###\ ##0"/>
    <numFmt numFmtId="170" formatCode="###\ ##0"/>
    <numFmt numFmtId="171" formatCode="#\ ##0.0\ "/>
    <numFmt numFmtId="172" formatCode="#\ ###\ ###\ ###\ ##0"/>
    <numFmt numFmtId="173" formatCode="0.000"/>
    <numFmt numFmtId="174" formatCode="0.0"/>
    <numFmt numFmtId="175" formatCode="00.0000000000000"/>
    <numFmt numFmtId="176" formatCode="##\ ##0"/>
    <numFmt numFmtId="177" formatCode="#,##0_ ;[Red]\-#,##0\ "/>
    <numFmt numFmtId="178" formatCode="#,##0.0"/>
    <numFmt numFmtId="179" formatCode="#,##0.000000"/>
    <numFmt numFmtId="180" formatCode="0.000000"/>
    <numFmt numFmtId="181" formatCode="0.0%"/>
  </numFmts>
  <fonts count="3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  <scheme val="minor"/>
    </font>
    <font>
      <sz val="9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i/>
      <sz val="10"/>
      <name val="Helvetica"/>
      <family val="2"/>
    </font>
    <font>
      <i/>
      <u/>
      <sz val="10"/>
      <name val="Arial"/>
      <family val="2"/>
    </font>
    <font>
      <i/>
      <u/>
      <vertAlign val="superscript"/>
      <sz val="10"/>
      <name val="Arial"/>
      <family val="2"/>
    </font>
    <font>
      <sz val="10"/>
      <color indexed="10"/>
      <name val="Arial"/>
      <family val="2"/>
    </font>
    <font>
      <sz val="20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i/>
      <sz val="8"/>
      <name val="Helvetica"/>
      <family val="2"/>
    </font>
    <font>
      <b/>
      <i/>
      <sz val="8"/>
      <name val="Arial"/>
      <family val="2"/>
    </font>
    <font>
      <sz val="8"/>
      <name val="Helvetica"/>
      <family val="2"/>
    </font>
    <font>
      <b/>
      <sz val="12"/>
      <color indexed="8"/>
      <name val="Arial"/>
      <family val="2"/>
    </font>
    <font>
      <i/>
      <sz val="9"/>
      <name val="Arial"/>
      <family val="2"/>
    </font>
    <font>
      <i/>
      <sz val="9"/>
      <color indexed="12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0"/>
      <name val="Arial"/>
      <family val="2"/>
    </font>
    <font>
      <b/>
      <sz val="9"/>
      <name val="Helvetica"/>
      <family val="2"/>
    </font>
    <font>
      <b/>
      <sz val="8"/>
      <name val="Arial"/>
      <family val="2"/>
    </font>
    <font>
      <sz val="12"/>
      <name val="Helvetica"/>
      <family val="2"/>
    </font>
    <font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2" fillId="0" borderId="0"/>
  </cellStyleXfs>
  <cellXfs count="340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2" applyFont="1"/>
    <xf numFmtId="0" fontId="2" fillId="0" borderId="3" xfId="2" applyFont="1" applyBorder="1"/>
    <xf numFmtId="0" fontId="2" fillId="0" borderId="3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 applyFont="1" applyBorder="1" applyAlignment="1">
      <alignment horizontal="right"/>
    </xf>
    <xf numFmtId="0" fontId="2" fillId="0" borderId="0" xfId="2" applyFont="1" applyBorder="1"/>
    <xf numFmtId="9" fontId="2" fillId="0" borderId="0" xfId="2" quotePrefix="1" applyNumberFormat="1" applyFont="1" applyBorder="1" applyAlignment="1">
      <alignment horizontal="right"/>
    </xf>
    <xf numFmtId="0" fontId="2" fillId="0" borderId="1" xfId="2" applyFont="1" applyBorder="1"/>
    <xf numFmtId="0" fontId="2" fillId="0" borderId="1" xfId="2" applyFont="1" applyFill="1" applyBorder="1" applyAlignment="1">
      <alignment horizontal="right"/>
    </xf>
    <xf numFmtId="2" fontId="2" fillId="0" borderId="0" xfId="2" applyNumberFormat="1" applyFont="1" applyBorder="1"/>
    <xf numFmtId="0" fontId="2" fillId="0" borderId="0" xfId="3" applyFont="1" applyAlignment="1">
      <alignment horizontal="right"/>
    </xf>
    <xf numFmtId="0" fontId="2" fillId="0" borderId="3" xfId="3" applyFont="1" applyBorder="1" applyAlignment="1">
      <alignment horizontal="right"/>
    </xf>
    <xf numFmtId="169" fontId="2" fillId="0" borderId="0" xfId="3" applyNumberFormat="1" applyFont="1" applyBorder="1" applyAlignment="1">
      <alignment horizontal="right"/>
    </xf>
    <xf numFmtId="0" fontId="2" fillId="0" borderId="0" xfId="3" quotePrefix="1" applyFont="1" applyBorder="1" applyAlignment="1">
      <alignment horizontal="right"/>
    </xf>
    <xf numFmtId="168" fontId="2" fillId="0" borderId="1" xfId="3" applyNumberFormat="1" applyFont="1" applyBorder="1"/>
    <xf numFmtId="168" fontId="10" fillId="0" borderId="0" xfId="3" applyNumberFormat="1" applyFont="1" applyBorder="1"/>
    <xf numFmtId="3" fontId="10" fillId="0" borderId="0" xfId="3" applyNumberFormat="1" applyFont="1" applyBorder="1"/>
    <xf numFmtId="0" fontId="0" fillId="0" borderId="0" xfId="0" applyAlignment="1">
      <alignment horizontal="right"/>
    </xf>
    <xf numFmtId="168" fontId="2" fillId="0" borderId="0" xfId="3" applyNumberFormat="1" applyFont="1"/>
    <xf numFmtId="0" fontId="2" fillId="0" borderId="5" xfId="3" applyFont="1" applyBorder="1" applyAlignment="1">
      <alignment horizontal="right"/>
    </xf>
    <xf numFmtId="170" fontId="2" fillId="0" borderId="5" xfId="3" applyNumberFormat="1" applyFont="1" applyBorder="1" applyAlignment="1">
      <alignment horizontal="right"/>
    </xf>
    <xf numFmtId="171" fontId="2" fillId="0" borderId="5" xfId="3" applyNumberFormat="1" applyFont="1" applyBorder="1" applyAlignment="1">
      <alignment horizontal="right"/>
    </xf>
    <xf numFmtId="0" fontId="2" fillId="0" borderId="0" xfId="3" applyFont="1" applyBorder="1"/>
    <xf numFmtId="170" fontId="2" fillId="0" borderId="0" xfId="3" applyNumberFormat="1" applyFont="1" applyAlignment="1">
      <alignment horizontal="right"/>
    </xf>
    <xf numFmtId="171" fontId="2" fillId="0" borderId="0" xfId="3" applyNumberFormat="1" applyFont="1" applyAlignment="1">
      <alignment horizontal="right"/>
    </xf>
    <xf numFmtId="165" fontId="2" fillId="0" borderId="0" xfId="1" quotePrefix="1" applyNumberFormat="1" applyFont="1" applyAlignment="1">
      <alignment horizontal="right"/>
    </xf>
    <xf numFmtId="172" fontId="15" fillId="0" borderId="6" xfId="3" applyNumberFormat="1" applyFont="1" applyFill="1" applyBorder="1" applyAlignment="1">
      <alignment horizontal="right"/>
    </xf>
    <xf numFmtId="1" fontId="11" fillId="0" borderId="8" xfId="3" quotePrefix="1" applyNumberFormat="1" applyFont="1" applyFill="1" applyBorder="1" applyAlignment="1">
      <alignment horizontal="right"/>
    </xf>
    <xf numFmtId="173" fontId="10" fillId="0" borderId="9" xfId="3" applyNumberFormat="1" applyFont="1" applyFill="1" applyBorder="1" applyAlignment="1">
      <alignment horizontal="right"/>
    </xf>
    <xf numFmtId="1" fontId="11" fillId="0" borderId="10" xfId="3" quotePrefix="1" applyNumberFormat="1" applyFont="1" applyFill="1" applyBorder="1" applyAlignment="1">
      <alignment horizontal="right"/>
    </xf>
    <xf numFmtId="173" fontId="10" fillId="0" borderId="11" xfId="3" applyNumberFormat="1" applyFont="1" applyFill="1" applyBorder="1" applyAlignment="1">
      <alignment horizontal="right"/>
    </xf>
    <xf numFmtId="170" fontId="2" fillId="0" borderId="1" xfId="3" applyNumberFormat="1" applyFont="1" applyBorder="1" applyAlignment="1">
      <alignment horizontal="right"/>
    </xf>
    <xf numFmtId="171" fontId="2" fillId="0" borderId="1" xfId="3" applyNumberFormat="1" applyFont="1" applyBorder="1" applyAlignment="1">
      <alignment horizontal="right"/>
    </xf>
    <xf numFmtId="3" fontId="2" fillId="0" borderId="0" xfId="1" applyNumberFormat="1" applyFont="1"/>
    <xf numFmtId="3" fontId="2" fillId="0" borderId="0" xfId="3" applyNumberFormat="1" applyFont="1"/>
    <xf numFmtId="3" fontId="2" fillId="0" borderId="2" xfId="3" applyNumberFormat="1" applyFont="1" applyBorder="1"/>
    <xf numFmtId="0" fontId="8" fillId="0" borderId="0" xfId="4" applyFont="1" applyFill="1" applyBorder="1"/>
    <xf numFmtId="14" fontId="2" fillId="0" borderId="0" xfId="3" quotePrefix="1" applyNumberFormat="1" applyFont="1" applyFill="1" applyAlignment="1">
      <alignment horizontal="right"/>
    </xf>
    <xf numFmtId="0" fontId="9" fillId="0" borderId="0" xfId="4" applyFont="1" applyBorder="1"/>
    <xf numFmtId="0" fontId="6" fillId="0" borderId="0" xfId="4" applyFont="1" applyBorder="1"/>
    <xf numFmtId="0" fontId="5" fillId="0" borderId="0" xfId="4" applyBorder="1"/>
    <xf numFmtId="0" fontId="12" fillId="0" borderId="0" xfId="4" applyFont="1" applyBorder="1"/>
    <xf numFmtId="165" fontId="5" fillId="0" borderId="0" xfId="4" applyNumberFormat="1" applyBorder="1"/>
    <xf numFmtId="168" fontId="2" fillId="0" borderId="3" xfId="3" applyNumberFormat="1" applyFont="1" applyBorder="1"/>
    <xf numFmtId="165" fontId="2" fillId="0" borderId="3" xfId="4" applyNumberFormat="1" applyFont="1" applyBorder="1" applyAlignment="1">
      <alignment horizontal="right"/>
    </xf>
    <xf numFmtId="0" fontId="2" fillId="0" borderId="3" xfId="4" applyFont="1" applyBorder="1" applyAlignment="1">
      <alignment horizontal="right"/>
    </xf>
    <xf numFmtId="165" fontId="2" fillId="0" borderId="0" xfId="4" applyNumberFormat="1" applyFont="1" applyAlignment="1">
      <alignment horizontal="right"/>
    </xf>
    <xf numFmtId="0" fontId="2" fillId="0" borderId="0" xfId="4" applyFont="1" applyBorder="1" applyAlignment="1">
      <alignment horizontal="right"/>
    </xf>
    <xf numFmtId="0" fontId="5" fillId="0" borderId="0" xfId="4" applyAlignment="1">
      <alignment horizontal="right"/>
    </xf>
    <xf numFmtId="0" fontId="2" fillId="0" borderId="0" xfId="4" applyFont="1" applyAlignment="1">
      <alignment horizontal="right"/>
    </xf>
    <xf numFmtId="0" fontId="2" fillId="0" borderId="7" xfId="3" applyFont="1" applyFill="1" applyBorder="1" applyAlignment="1">
      <alignment horizontal="right"/>
    </xf>
    <xf numFmtId="165" fontId="13" fillId="0" borderId="0" xfId="4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0" xfId="4" applyNumberFormat="1" applyFont="1" applyBorder="1"/>
    <xf numFmtId="9" fontId="2" fillId="0" borderId="0" xfId="4" applyNumberFormat="1" applyFont="1" applyBorder="1" applyAlignment="1">
      <alignment horizontal="right"/>
    </xf>
    <xf numFmtId="165" fontId="2" fillId="0" borderId="1" xfId="4" applyNumberFormat="1" applyFont="1" applyBorder="1"/>
    <xf numFmtId="165" fontId="2" fillId="0" borderId="1" xfId="4" applyNumberFormat="1" applyFont="1" applyBorder="1" applyAlignment="1">
      <alignment horizontal="right"/>
    </xf>
    <xf numFmtId="0" fontId="5" fillId="0" borderId="1" xfId="4" applyBorder="1"/>
    <xf numFmtId="0" fontId="2" fillId="0" borderId="1" xfId="4" applyFont="1" applyFill="1" applyBorder="1" applyAlignment="1">
      <alignment horizontal="right"/>
    </xf>
    <xf numFmtId="0" fontId="5" fillId="0" borderId="0" xfId="4"/>
    <xf numFmtId="3" fontId="2" fillId="0" borderId="0" xfId="4" applyNumberFormat="1" applyFont="1"/>
    <xf numFmtId="0" fontId="2" fillId="0" borderId="0" xfId="3" applyFont="1"/>
    <xf numFmtId="170" fontId="2" fillId="0" borderId="0" xfId="3" applyNumberFormat="1" applyFont="1"/>
    <xf numFmtId="171" fontId="2" fillId="0" borderId="0" xfId="3" applyNumberFormat="1" applyFont="1"/>
    <xf numFmtId="165" fontId="2" fillId="0" borderId="0" xfId="4" applyNumberFormat="1" applyFont="1"/>
    <xf numFmtId="0" fontId="2" fillId="0" borderId="0" xfId="4" applyFont="1"/>
    <xf numFmtId="0" fontId="4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2" fontId="2" fillId="0" borderId="2" xfId="0" applyNumberFormat="1" applyFont="1" applyBorder="1"/>
    <xf numFmtId="3" fontId="2" fillId="0" borderId="2" xfId="1" applyNumberFormat="1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19" fillId="0" borderId="1" xfId="0" applyFont="1" applyBorder="1"/>
    <xf numFmtId="0" fontId="22" fillId="0" borderId="0" xfId="0" applyFont="1" applyBorder="1"/>
    <xf numFmtId="0" fontId="22" fillId="0" borderId="0" xfId="0" applyFont="1"/>
    <xf numFmtId="0" fontId="1" fillId="0" borderId="0" xfId="0" applyFont="1"/>
    <xf numFmtId="0" fontId="5" fillId="0" borderId="0" xfId="2"/>
    <xf numFmtId="0" fontId="5" fillId="0" borderId="0" xfId="4" applyFont="1" applyBorder="1"/>
    <xf numFmtId="14" fontId="2" fillId="0" borderId="3" xfId="3" applyNumberFormat="1" applyFont="1" applyBorder="1" applyAlignment="1">
      <alignment horizontal="right"/>
    </xf>
    <xf numFmtId="14" fontId="2" fillId="0" borderId="0" xfId="3" quotePrefix="1" applyNumberFormat="1" applyFont="1" applyAlignment="1">
      <alignment horizontal="right"/>
    </xf>
    <xf numFmtId="0" fontId="2" fillId="0" borderId="0" xfId="3" applyFont="1" applyBorder="1" applyAlignment="1">
      <alignment horizontal="right"/>
    </xf>
    <xf numFmtId="169" fontId="2" fillId="0" borderId="0" xfId="3" applyNumberFormat="1" applyFont="1" applyFill="1" applyBorder="1" applyAlignment="1">
      <alignment horizontal="right"/>
    </xf>
    <xf numFmtId="0" fontId="5" fillId="0" borderId="0" xfId="4" applyFont="1"/>
    <xf numFmtId="169" fontId="2" fillId="0" borderId="1" xfId="3" applyNumberFormat="1" applyFont="1" applyBorder="1" applyAlignment="1">
      <alignment horizontal="right"/>
    </xf>
    <xf numFmtId="0" fontId="11" fillId="0" borderId="1" xfId="3" applyFont="1" applyBorder="1" applyAlignment="1">
      <alignment horizontal="right"/>
    </xf>
    <xf numFmtId="0" fontId="2" fillId="0" borderId="1" xfId="3" applyFont="1" applyBorder="1" applyAlignment="1">
      <alignment horizontal="right"/>
    </xf>
    <xf numFmtId="3" fontId="2" fillId="0" borderId="0" xfId="3" applyNumberFormat="1" applyFont="1" applyBorder="1"/>
    <xf numFmtId="168" fontId="2" fillId="0" borderId="0" xfId="3" applyNumberFormat="1" applyFont="1" applyBorder="1"/>
    <xf numFmtId="168" fontId="2" fillId="0" borderId="2" xfId="3" applyNumberFormat="1" applyFont="1" applyBorder="1"/>
    <xf numFmtId="0" fontId="8" fillId="0" borderId="0" xfId="2" applyFont="1" applyFill="1" applyBorder="1"/>
    <xf numFmtId="168" fontId="2" fillId="0" borderId="0" xfId="3" applyNumberFormat="1" applyFont="1" applyFill="1" applyBorder="1"/>
    <xf numFmtId="0" fontId="5" fillId="0" borderId="0" xfId="2" applyFill="1"/>
    <xf numFmtId="0" fontId="5" fillId="0" borderId="0" xfId="2" applyFill="1" applyBorder="1"/>
    <xf numFmtId="3" fontId="23" fillId="0" borderId="0" xfId="3" applyNumberFormat="1" applyFont="1" applyFill="1" applyBorder="1"/>
    <xf numFmtId="0" fontId="5" fillId="0" borderId="0" xfId="4" applyFill="1" applyBorder="1"/>
    <xf numFmtId="0" fontId="24" fillId="0" borderId="0" xfId="4" applyFont="1" applyFill="1" applyBorder="1" applyAlignment="1">
      <alignment horizontal="center"/>
    </xf>
    <xf numFmtId="3" fontId="5" fillId="0" borderId="0" xfId="4" applyNumberFormat="1" applyFill="1" applyBorder="1"/>
    <xf numFmtId="0" fontId="0" fillId="0" borderId="0" xfId="0" applyFill="1" applyBorder="1"/>
    <xf numFmtId="3" fontId="23" fillId="0" borderId="0" xfId="0" applyNumberFormat="1" applyFont="1" applyFill="1" applyBorder="1"/>
    <xf numFmtId="168" fontId="23" fillId="0" borderId="0" xfId="0" applyNumberFormat="1" applyFont="1" applyFill="1" applyBorder="1"/>
    <xf numFmtId="3" fontId="2" fillId="0" borderId="0" xfId="0" applyNumberFormat="1" applyFont="1" applyFill="1" applyBorder="1"/>
    <xf numFmtId="3" fontId="25" fillId="0" borderId="0" xfId="0" applyNumberFormat="1" applyFont="1" applyFill="1" applyBorder="1"/>
    <xf numFmtId="0" fontId="26" fillId="0" borderId="0" xfId="4" applyFont="1" applyFill="1" applyBorder="1"/>
    <xf numFmtId="175" fontId="2" fillId="0" borderId="0" xfId="3" applyNumberFormat="1" applyFont="1" applyFill="1" applyBorder="1"/>
    <xf numFmtId="174" fontId="2" fillId="0" borderId="0" xfId="0" applyNumberFormat="1" applyFont="1" applyBorder="1"/>
    <xf numFmtId="174" fontId="10" fillId="0" borderId="0" xfId="0" applyNumberFormat="1" applyFont="1" applyBorder="1"/>
    <xf numFmtId="174" fontId="2" fillId="0" borderId="2" xfId="0" applyNumberFormat="1" applyFont="1" applyBorder="1"/>
    <xf numFmtId="3" fontId="10" fillId="0" borderId="0" xfId="3" applyNumberFormat="1" applyFont="1" applyFill="1" applyBorder="1"/>
    <xf numFmtId="0" fontId="9" fillId="0" borderId="0" xfId="2" applyFont="1" applyBorder="1" applyProtection="1">
      <protection locked="0"/>
    </xf>
    <xf numFmtId="0" fontId="27" fillId="0" borderId="0" xfId="2" applyFont="1" applyBorder="1"/>
    <xf numFmtId="0" fontId="27" fillId="0" borderId="0" xfId="2" applyFont="1"/>
    <xf numFmtId="3" fontId="2" fillId="0" borderId="3" xfId="2" applyNumberFormat="1" applyFont="1" applyBorder="1" applyAlignment="1">
      <alignment horizontal="right"/>
    </xf>
    <xf numFmtId="3" fontId="10" fillId="0" borderId="4" xfId="2" applyNumberFormat="1" applyFont="1" applyBorder="1"/>
    <xf numFmtId="3" fontId="2" fillId="0" borderId="4" xfId="2" applyNumberFormat="1" applyFont="1" applyBorder="1"/>
    <xf numFmtId="3" fontId="10" fillId="0" borderId="3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3" fontId="10" fillId="0" borderId="0" xfId="2" applyNumberFormat="1" applyFont="1" applyBorder="1" applyAlignment="1">
      <alignment horizontal="right"/>
    </xf>
    <xf numFmtId="0" fontId="2" fillId="0" borderId="0" xfId="2" applyFont="1" applyAlignment="1">
      <alignment horizontal="left"/>
    </xf>
    <xf numFmtId="3" fontId="2" fillId="0" borderId="0" xfId="2" applyNumberFormat="1" applyFont="1" applyAlignment="1">
      <alignment horizontal="left"/>
    </xf>
    <xf numFmtId="3" fontId="2" fillId="0" borderId="0" xfId="2" applyNumberFormat="1" applyFont="1" applyBorder="1"/>
    <xf numFmtId="176" fontId="28" fillId="0" borderId="0" xfId="2" applyNumberFormat="1" applyFont="1" applyBorder="1"/>
    <xf numFmtId="3" fontId="28" fillId="0" borderId="0" xfId="2" applyNumberFormat="1" applyFont="1" applyBorder="1" applyAlignment="1">
      <alignment horizontal="left"/>
    </xf>
    <xf numFmtId="0" fontId="11" fillId="0" borderId="0" xfId="2" applyFont="1" applyBorder="1"/>
    <xf numFmtId="0" fontId="29" fillId="0" borderId="1" xfId="2" applyFont="1" applyBorder="1" applyAlignment="1">
      <alignment horizontal="left"/>
    </xf>
    <xf numFmtId="3" fontId="30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17" fillId="0" borderId="0" xfId="2" applyFont="1"/>
    <xf numFmtId="177" fontId="2" fillId="0" borderId="0" xfId="2" applyNumberFormat="1" applyFont="1" applyBorder="1"/>
    <xf numFmtId="0" fontId="2" fillId="0" borderId="2" xfId="6" applyFont="1" applyBorder="1"/>
    <xf numFmtId="3" fontId="2" fillId="0" borderId="2" xfId="2" applyNumberFormat="1" applyFont="1" applyBorder="1"/>
    <xf numFmtId="177" fontId="2" fillId="0" borderId="2" xfId="2" applyNumberFormat="1" applyFont="1" applyBorder="1"/>
    <xf numFmtId="0" fontId="2" fillId="0" borderId="0" xfId="6" applyFont="1" applyBorder="1"/>
    <xf numFmtId="3" fontId="2" fillId="0" borderId="0" xfId="1" applyNumberFormat="1" applyFont="1" applyBorder="1"/>
    <xf numFmtId="0" fontId="2" fillId="0" borderId="0" xfId="2" applyFont="1" applyAlignment="1">
      <alignment horizontal="center"/>
    </xf>
    <xf numFmtId="3" fontId="11" fillId="0" borderId="0" xfId="2" applyNumberFormat="1" applyFont="1" applyBorder="1" applyAlignment="1">
      <alignment horizontal="right"/>
    </xf>
    <xf numFmtId="0" fontId="2" fillId="0" borderId="5" xfId="2" applyFont="1" applyBorder="1"/>
    <xf numFmtId="3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7" fillId="0" borderId="2" xfId="2" applyFont="1" applyBorder="1"/>
    <xf numFmtId="174" fontId="2" fillId="0" borderId="2" xfId="2" applyNumberFormat="1" applyFont="1" applyBorder="1"/>
    <xf numFmtId="0" fontId="2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3" fontId="10" fillId="0" borderId="0" xfId="2" applyNumberFormat="1" applyFont="1" applyBorder="1" applyAlignment="1"/>
    <xf numFmtId="10" fontId="2" fillId="0" borderId="0" xfId="2" applyNumberFormat="1" applyFont="1" applyBorder="1"/>
    <xf numFmtId="0" fontId="9" fillId="0" borderId="2" xfId="2" applyFont="1" applyBorder="1" applyProtection="1">
      <protection locked="0"/>
    </xf>
    <xf numFmtId="179" fontId="2" fillId="0" borderId="1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left"/>
    </xf>
    <xf numFmtId="3" fontId="2" fillId="0" borderId="5" xfId="2" applyNumberFormat="1" applyFont="1" applyBorder="1" applyAlignment="1">
      <alignment horizontal="left"/>
    </xf>
    <xf numFmtId="178" fontId="2" fillId="0" borderId="2" xfId="2" applyNumberFormat="1" applyFont="1" applyBorder="1"/>
    <xf numFmtId="0" fontId="6" fillId="0" borderId="0" xfId="2" applyFont="1" applyFill="1"/>
    <xf numFmtId="0" fontId="2" fillId="0" borderId="0" xfId="2" applyFont="1" applyFill="1"/>
    <xf numFmtId="165" fontId="2" fillId="0" borderId="0" xfId="2" applyNumberFormat="1" applyFont="1" applyFill="1"/>
    <xf numFmtId="166" fontId="2" fillId="0" borderId="0" xfId="2" applyNumberFormat="1" applyFont="1" applyFill="1"/>
    <xf numFmtId="0" fontId="2" fillId="0" borderId="2" xfId="2" applyFont="1" applyFill="1" applyBorder="1"/>
    <xf numFmtId="0" fontId="0" fillId="0" borderId="0" xfId="0" applyFill="1"/>
    <xf numFmtId="0" fontId="2" fillId="0" borderId="3" xfId="2" applyFont="1" applyFill="1" applyBorder="1"/>
    <xf numFmtId="0" fontId="2" fillId="0" borderId="3" xfId="2" applyFont="1" applyFill="1" applyBorder="1" applyAlignment="1">
      <alignment horizontal="right"/>
    </xf>
    <xf numFmtId="165" fontId="2" fillId="0" borderId="3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right"/>
    </xf>
    <xf numFmtId="9" fontId="2" fillId="0" borderId="0" xfId="2" quotePrefix="1" applyNumberFormat="1" applyFont="1" applyFill="1" applyAlignment="1">
      <alignment horizontal="right"/>
    </xf>
    <xf numFmtId="165" fontId="2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/>
    <xf numFmtId="166" fontId="5" fillId="0" borderId="0" xfId="2" applyNumberFormat="1" applyFont="1" applyFill="1"/>
    <xf numFmtId="0" fontId="5" fillId="0" borderId="0" xfId="2" applyFont="1" applyFill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/>
    <xf numFmtId="165" fontId="2" fillId="0" borderId="0" xfId="2" applyNumberFormat="1" applyFont="1" applyFill="1" applyBorder="1"/>
    <xf numFmtId="165" fontId="2" fillId="0" borderId="0" xfId="2" quotePrefix="1" applyNumberFormat="1" applyFont="1" applyFill="1" applyAlignment="1">
      <alignment horizontal="right"/>
    </xf>
    <xf numFmtId="0" fontId="2" fillId="0" borderId="0" xfId="2" quotePrefix="1" applyFont="1" applyFill="1" applyBorder="1" applyAlignment="1">
      <alignment horizontal="right"/>
    </xf>
    <xf numFmtId="167" fontId="2" fillId="0" borderId="0" xfId="2" quotePrefix="1" applyNumberFormat="1" applyFont="1" applyFill="1" applyAlignment="1">
      <alignment horizontal="right"/>
    </xf>
    <xf numFmtId="9" fontId="2" fillId="0" borderId="0" xfId="2" quotePrefix="1" applyNumberFormat="1" applyFont="1" applyFill="1" applyBorder="1" applyAlignment="1">
      <alignment horizontal="right"/>
    </xf>
    <xf numFmtId="0" fontId="2" fillId="0" borderId="1" xfId="2" applyFont="1" applyFill="1" applyBorder="1"/>
    <xf numFmtId="0" fontId="2" fillId="0" borderId="1" xfId="2" quotePrefix="1" applyFont="1" applyFill="1" applyBorder="1" applyAlignment="1">
      <alignment horizontal="right"/>
    </xf>
    <xf numFmtId="165" fontId="2" fillId="0" borderId="1" xfId="2" applyNumberFormat="1" applyFont="1" applyFill="1" applyBorder="1"/>
    <xf numFmtId="0" fontId="5" fillId="0" borderId="1" xfId="2" applyFont="1" applyFill="1" applyBorder="1"/>
    <xf numFmtId="2" fontId="2" fillId="0" borderId="2" xfId="2" applyNumberFormat="1" applyFont="1" applyFill="1" applyBorder="1"/>
    <xf numFmtId="165" fontId="2" fillId="0" borderId="2" xfId="2" applyNumberFormat="1" applyFont="1" applyFill="1" applyBorder="1"/>
    <xf numFmtId="165" fontId="2" fillId="0" borderId="2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0" fontId="8" fillId="0" borderId="0" xfId="2" applyFont="1" applyFill="1"/>
    <xf numFmtId="2" fontId="2" fillId="0" borderId="0" xfId="2" applyNumberFormat="1" applyFont="1" applyFill="1" applyBorder="1"/>
    <xf numFmtId="166" fontId="2" fillId="0" borderId="0" xfId="2" applyNumberFormat="1" applyFont="1" applyFill="1" applyBorder="1"/>
    <xf numFmtId="14" fontId="0" fillId="0" borderId="0" xfId="0" applyNumberFormat="1" applyAlignment="1">
      <alignment horizontal="right"/>
    </xf>
    <xf numFmtId="0" fontId="10" fillId="0" borderId="0" xfId="2" applyFont="1" applyBorder="1"/>
    <xf numFmtId="2" fontId="10" fillId="0" borderId="0" xfId="2" applyNumberFormat="1" applyFont="1" applyBorder="1"/>
    <xf numFmtId="2" fontId="10" fillId="0" borderId="0" xfId="0" applyNumberFormat="1" applyFont="1" applyBorder="1"/>
    <xf numFmtId="0" fontId="31" fillId="0" borderId="0" xfId="0" applyFont="1"/>
    <xf numFmtId="3" fontId="10" fillId="0" borderId="0" xfId="2" applyNumberFormat="1" applyFont="1" applyBorder="1"/>
    <xf numFmtId="10" fontId="10" fillId="0" borderId="0" xfId="2" applyNumberFormat="1" applyFont="1" applyBorder="1"/>
    <xf numFmtId="9" fontId="2" fillId="0" borderId="0" xfId="7" applyFont="1" applyBorder="1"/>
    <xf numFmtId="1" fontId="2" fillId="0" borderId="0" xfId="7" applyNumberFormat="1" applyFont="1" applyBorder="1"/>
    <xf numFmtId="0" fontId="2" fillId="0" borderId="3" xfId="2" applyFont="1" applyBorder="1" applyAlignment="1">
      <alignment horizontal="right" wrapText="1"/>
    </xf>
    <xf numFmtId="0" fontId="2" fillId="0" borderId="0" xfId="2" applyFont="1" applyBorder="1" applyAlignment="1">
      <alignment horizontal="right" wrapText="1"/>
    </xf>
    <xf numFmtId="3" fontId="2" fillId="0" borderId="0" xfId="7" applyNumberFormat="1" applyFont="1" applyBorder="1"/>
    <xf numFmtId="10" fontId="2" fillId="0" borderId="0" xfId="7" applyNumberFormat="1" applyFont="1" applyBorder="1"/>
    <xf numFmtId="180" fontId="2" fillId="0" borderId="0" xfId="2" applyNumberFormat="1" applyFont="1" applyBorder="1"/>
    <xf numFmtId="2" fontId="2" fillId="2" borderId="0" xfId="0" applyNumberFormat="1" applyFont="1" applyFill="1" applyBorder="1"/>
    <xf numFmtId="2" fontId="10" fillId="2" borderId="0" xfId="0" applyNumberFormat="1" applyFont="1" applyFill="1" applyBorder="1"/>
    <xf numFmtId="2" fontId="10" fillId="2" borderId="2" xfId="0" applyNumberFormat="1" applyFont="1" applyFill="1" applyBorder="1"/>
    <xf numFmtId="2" fontId="2" fillId="2" borderId="2" xfId="0" applyNumberFormat="1" applyFont="1" applyFill="1" applyBorder="1"/>
    <xf numFmtId="0" fontId="9" fillId="0" borderId="0" xfId="8" applyFont="1" applyBorder="1"/>
    <xf numFmtId="0" fontId="2" fillId="0" borderId="0" xfId="9"/>
    <xf numFmtId="0" fontId="2" fillId="0" borderId="3" xfId="9" applyBorder="1"/>
    <xf numFmtId="0" fontId="2" fillId="0" borderId="1" xfId="9" applyBorder="1"/>
    <xf numFmtId="0" fontId="2" fillId="0" borderId="1" xfId="9" applyBorder="1" applyAlignment="1">
      <alignment horizontal="center"/>
    </xf>
    <xf numFmtId="0" fontId="2" fillId="0" borderId="0" xfId="9" applyFont="1"/>
    <xf numFmtId="3" fontId="2" fillId="0" borderId="0" xfId="9" applyNumberFormat="1" applyFont="1"/>
    <xf numFmtId="3" fontId="2" fillId="0" borderId="0" xfId="9" applyNumberFormat="1" applyFont="1" applyFill="1"/>
    <xf numFmtId="0" fontId="2" fillId="0" borderId="0" xfId="9" applyFont="1" applyAlignment="1">
      <alignment wrapText="1"/>
    </xf>
    <xf numFmtId="0" fontId="2" fillId="0" borderId="12" xfId="9" applyFont="1" applyBorder="1"/>
    <xf numFmtId="4" fontId="2" fillId="0" borderId="12" xfId="9" applyNumberFormat="1" applyFont="1" applyBorder="1"/>
    <xf numFmtId="4" fontId="2" fillId="0" borderId="12" xfId="9" applyNumberFormat="1" applyFont="1" applyFill="1" applyBorder="1"/>
    <xf numFmtId="0" fontId="33" fillId="0" borderId="0" xfId="9" applyFont="1"/>
    <xf numFmtId="0" fontId="2" fillId="0" borderId="0" xfId="9" applyFont="1" applyFill="1"/>
    <xf numFmtId="0" fontId="10" fillId="0" borderId="0" xfId="9" applyFont="1"/>
    <xf numFmtId="0" fontId="34" fillId="0" borderId="0" xfId="9" applyFont="1"/>
    <xf numFmtId="0" fontId="10" fillId="0" borderId="2" xfId="9" applyFont="1" applyBorder="1"/>
    <xf numFmtId="0" fontId="34" fillId="0" borderId="2" xfId="9" applyFont="1" applyBorder="1"/>
    <xf numFmtId="3" fontId="10" fillId="0" borderId="2" xfId="9" applyNumberFormat="1" applyFont="1" applyBorder="1" applyAlignment="1">
      <alignment horizontal="right"/>
    </xf>
    <xf numFmtId="3" fontId="10" fillId="0" borderId="2" xfId="9" applyNumberFormat="1" applyFont="1" applyFill="1" applyBorder="1" applyAlignment="1">
      <alignment horizontal="right"/>
    </xf>
    <xf numFmtId="0" fontId="7" fillId="0" borderId="0" xfId="9" applyFont="1"/>
    <xf numFmtId="0" fontId="7" fillId="0" borderId="0" xfId="9" applyFont="1" applyBorder="1"/>
    <xf numFmtId="0" fontId="35" fillId="0" borderId="0" xfId="9" applyFont="1" applyBorder="1"/>
    <xf numFmtId="0" fontId="2" fillId="0" borderId="0" xfId="9" applyFont="1" applyBorder="1"/>
    <xf numFmtId="0" fontId="2" fillId="0" borderId="0" xfId="9" applyFont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9" applyFont="1" applyBorder="1"/>
    <xf numFmtId="0" fontId="2" fillId="0" borderId="0" xfId="9" applyFont="1" applyBorder="1" applyAlignment="1">
      <alignment wrapText="1"/>
    </xf>
    <xf numFmtId="3" fontId="2" fillId="0" borderId="0" xfId="9" applyNumberFormat="1" applyFont="1" applyBorder="1"/>
    <xf numFmtId="0" fontId="10" fillId="0" borderId="0" xfId="9" applyFont="1" applyBorder="1"/>
    <xf numFmtId="3" fontId="10" fillId="0" borderId="0" xfId="9" applyNumberFormat="1" applyFont="1" applyBorder="1"/>
    <xf numFmtId="0" fontId="2" fillId="0" borderId="0" xfId="9" applyBorder="1"/>
    <xf numFmtId="0" fontId="35" fillId="0" borderId="0" xfId="9" applyFont="1" applyBorder="1" applyAlignment="1">
      <alignment horizontal="center"/>
    </xf>
    <xf numFmtId="0" fontId="35" fillId="0" borderId="0" xfId="9" applyFont="1" applyBorder="1" applyAlignment="1">
      <alignment horizontal="right"/>
    </xf>
    <xf numFmtId="181" fontId="2" fillId="0" borderId="0" xfId="10" applyNumberFormat="1" applyFont="1" applyBorder="1"/>
    <xf numFmtId="0" fontId="9" fillId="0" borderId="0" xfId="11" applyFont="1"/>
    <xf numFmtId="0" fontId="23" fillId="0" borderId="0" xfId="0" applyFont="1"/>
    <xf numFmtId="0" fontId="23" fillId="0" borderId="0" xfId="0" applyFont="1" applyAlignment="1">
      <alignment horizontal="right"/>
    </xf>
    <xf numFmtId="3" fontId="36" fillId="0" borderId="0" xfId="11" applyNumberFormat="1" applyFont="1"/>
    <xf numFmtId="3" fontId="0" fillId="0" borderId="0" xfId="0" applyNumberFormat="1"/>
    <xf numFmtId="0" fontId="2" fillId="0" borderId="5" xfId="0" applyFont="1" applyBorder="1"/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0" xfId="2" applyFont="1" applyAlignment="1">
      <alignment horizontal="right" wrapText="1"/>
    </xf>
    <xf numFmtId="0" fontId="0" fillId="0" borderId="0" xfId="0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33" fillId="0" borderId="0" xfId="0" applyFont="1" applyBorder="1"/>
    <xf numFmtId="0" fontId="0" fillId="0" borderId="0" xfId="0" applyBorder="1" applyAlignment="1">
      <alignment horizontal="right"/>
    </xf>
    <xf numFmtId="49" fontId="2" fillId="0" borderId="0" xfId="0" quotePrefix="1" applyNumberFormat="1" applyFont="1" applyBorder="1" applyAlignment="1">
      <alignment horizontal="left" wrapText="1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Border="1"/>
    <xf numFmtId="0" fontId="2" fillId="0" borderId="0" xfId="0" applyFont="1" applyBorder="1" applyAlignment="1">
      <alignment horizontal="right" wrapText="1"/>
    </xf>
    <xf numFmtId="49" fontId="2" fillId="0" borderId="0" xfId="0" applyNumberFormat="1" applyFont="1" applyBorder="1" applyAlignment="1">
      <alignment horizontal="left" wrapText="1"/>
    </xf>
    <xf numFmtId="3" fontId="0" fillId="0" borderId="0" xfId="0" applyNumberFormat="1" applyBorder="1"/>
    <xf numFmtId="3" fontId="0" fillId="0" borderId="0" xfId="0" applyNumberFormat="1" applyFill="1" applyBorder="1"/>
    <xf numFmtId="3" fontId="0" fillId="0" borderId="0" xfId="0" applyNumberFormat="1" applyBorder="1" applyAlignment="1">
      <alignment horizontal="right"/>
    </xf>
    <xf numFmtId="49" fontId="33" fillId="0" borderId="0" xfId="0" quotePrefix="1" applyNumberFormat="1" applyFont="1" applyBorder="1" applyAlignment="1">
      <alignment horizontal="left"/>
    </xf>
    <xf numFmtId="3" fontId="37" fillId="0" borderId="0" xfId="0" applyNumberFormat="1" applyFont="1" applyFill="1" applyBorder="1"/>
    <xf numFmtId="3" fontId="0" fillId="0" borderId="0" xfId="0" applyNumberFormat="1" applyFill="1" applyBorder="1" applyAlignment="1">
      <alignment horizontal="right"/>
    </xf>
    <xf numFmtId="0" fontId="2" fillId="0" borderId="0" xfId="2" applyFont="1" applyBorder="1" applyAlignment="1"/>
    <xf numFmtId="3" fontId="0" fillId="0" borderId="1" xfId="0" quotePrefix="1" applyNumberFormat="1" applyBorder="1"/>
    <xf numFmtId="3" fontId="37" fillId="0" borderId="1" xfId="0" applyNumberFormat="1" applyFont="1" applyFill="1" applyBorder="1"/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Border="1" applyAlignment="1"/>
    <xf numFmtId="0" fontId="2" fillId="0" borderId="0" xfId="0" applyFont="1" applyBorder="1" applyAlignment="1"/>
    <xf numFmtId="0" fontId="8" fillId="0" borderId="0" xfId="11" applyFont="1" applyFill="1" applyBorder="1"/>
    <xf numFmtId="0" fontId="10" fillId="0" borderId="0" xfId="0" applyFont="1" applyBorder="1"/>
    <xf numFmtId="0" fontId="34" fillId="0" borderId="0" xfId="0" applyFont="1" applyBorder="1"/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2" fillId="0" borderId="0" xfId="2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2" fillId="0" borderId="0" xfId="11" applyFont="1" applyFill="1" applyBorder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quotePrefix="1" applyFont="1"/>
    <xf numFmtId="0" fontId="23" fillId="0" borderId="0" xfId="2" applyFont="1"/>
    <xf numFmtId="3" fontId="23" fillId="0" borderId="0" xfId="0" applyNumberFormat="1" applyFont="1"/>
    <xf numFmtId="14" fontId="2" fillId="0" borderId="4" xfId="3" applyNumberFormat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4" xfId="9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5" fillId="0" borderId="3" xfId="2" applyFont="1" applyFill="1" applyBorder="1" applyAlignment="1"/>
    <xf numFmtId="165" fontId="2" fillId="0" borderId="4" xfId="2" applyNumberFormat="1" applyFont="1" applyFill="1" applyBorder="1" applyAlignment="1">
      <alignment horizontal="center"/>
    </xf>
    <xf numFmtId="0" fontId="5" fillId="0" borderId="4" xfId="2" applyFont="1" applyFill="1" applyBorder="1" applyAlignment="1"/>
    <xf numFmtId="0" fontId="2" fillId="0" borderId="5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9" fillId="0" borderId="2" xfId="12" applyFont="1" applyBorder="1"/>
    <xf numFmtId="0" fontId="2" fillId="0" borderId="2" xfId="12" applyBorder="1"/>
    <xf numFmtId="0" fontId="2" fillId="0" borderId="0" xfId="12"/>
    <xf numFmtId="0" fontId="2" fillId="0" borderId="0" xfId="12" applyAlignment="1">
      <alignment horizontal="right"/>
    </xf>
    <xf numFmtId="0" fontId="2" fillId="0" borderId="0" xfId="12" applyBorder="1" applyAlignment="1">
      <alignment horizontal="center"/>
    </xf>
    <xf numFmtId="0" fontId="2" fillId="0" borderId="4" xfId="12" applyBorder="1" applyAlignment="1">
      <alignment horizontal="center"/>
    </xf>
    <xf numFmtId="1" fontId="2" fillId="0" borderId="0" xfId="12" quotePrefix="1" applyNumberFormat="1" applyAlignment="1">
      <alignment horizontal="right"/>
    </xf>
    <xf numFmtId="0" fontId="2" fillId="0" borderId="1" xfId="12" applyBorder="1"/>
    <xf numFmtId="0" fontId="2" fillId="0" borderId="1" xfId="12" applyFont="1" applyBorder="1" applyAlignment="1">
      <alignment horizontal="center"/>
    </xf>
    <xf numFmtId="0" fontId="2" fillId="0" borderId="1" xfId="12" applyBorder="1" applyAlignment="1">
      <alignment horizontal="center"/>
    </xf>
    <xf numFmtId="0" fontId="2" fillId="0" borderId="0" xfId="12" applyFont="1" applyAlignment="1">
      <alignment horizontal="right"/>
    </xf>
    <xf numFmtId="1" fontId="2" fillId="0" borderId="0" xfId="12" applyNumberFormat="1" applyAlignment="1">
      <alignment horizontal="right"/>
    </xf>
    <xf numFmtId="49" fontId="2" fillId="0" borderId="0" xfId="3" applyNumberFormat="1" applyFont="1" applyFill="1" applyAlignment="1">
      <alignment horizontal="right"/>
    </xf>
    <xf numFmtId="0" fontId="2" fillId="0" borderId="0" xfId="12" applyBorder="1"/>
    <xf numFmtId="0" fontId="10" fillId="0" borderId="0" xfId="12" applyFont="1" applyBorder="1"/>
    <xf numFmtId="0" fontId="2" fillId="0" borderId="0" xfId="12" applyBorder="1" applyAlignment="1">
      <alignment horizontal="right"/>
    </xf>
    <xf numFmtId="0" fontId="10" fillId="0" borderId="1" xfId="12" applyFont="1" applyBorder="1"/>
    <xf numFmtId="3" fontId="10" fillId="0" borderId="1" xfId="12" applyNumberFormat="1" applyFont="1" applyBorder="1"/>
    <xf numFmtId="3" fontId="2" fillId="0" borderId="0" xfId="12" applyNumberFormat="1"/>
    <xf numFmtId="0" fontId="5" fillId="0" borderId="2" xfId="4" applyBorder="1"/>
  </cellXfs>
  <cellStyles count="13">
    <cellStyle name="Normal" xfId="0" builtinId="0" customBuiltin="1"/>
    <cellStyle name="Normal 2" xfId="2"/>
    <cellStyle name="Normal 3" xfId="12"/>
    <cellStyle name="Normal 4" xfId="9"/>
    <cellStyle name="Normal 5" xfId="1"/>
    <cellStyle name="Normal_Blad1" xfId="11"/>
    <cellStyle name="Normal_Kommuner och landsting, bilagor2005_dec" xfId="8"/>
    <cellStyle name="Normal_Landsting 2005_dec" xfId="4"/>
    <cellStyle name="Normal_Ny modell Kolltrafik" xfId="6"/>
    <cellStyle name="Normal_Tabell 2_1" xfId="3"/>
    <cellStyle name="Procent" xfId="7" builtinId="5"/>
    <cellStyle name="Procent 2" xfId="10"/>
    <cellStyle name="Tusental 2" xfId="5"/>
  </cellStyles>
  <dxfs count="1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cb.se/Prod/NR/Offentlig%20Ekonomi/Statsbidrag/Utj&#228;mnings&#229;r2020_nytt%20f&#246;rslag/Landsting/Utdata/Prelimin&#228;r/Landsting%202020_nytt%20f&#246;rs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NR/Offentlig%20Ekonomi/Statsbidrag/Utj&#228;mnings&#229;r2021/Landsting/Utdata/Prelimin&#228;r/Kommunalekonomisk%20utj&#228;mning%20f&#246;r%20landsting%202021,%20prelimin&#228;rt%20utf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-frågor"/>
      <sheetName val="Försättsblad"/>
      <sheetName val="HoS"/>
      <sheetName val="Koll trafik"/>
      <sheetName val="Bef.förändr."/>
      <sheetName val="Tabell 1"/>
      <sheetName val="Tabell 2"/>
      <sheetName val="Tabell 3"/>
      <sheetName val="Tabell 4"/>
      <sheetName val="Tabell 6"/>
      <sheetName val="Ordinarie utfall 2019 "/>
      <sheetName val="Utfall 2019 nya"/>
      <sheetName val="Bilaga1"/>
      <sheetName val="Bilaga2"/>
      <sheetName val="Ex inkutj"/>
      <sheetName val="Info"/>
      <sheetName val="Förändr."/>
      <sheetName val="Granskning"/>
      <sheetName val="Blad1"/>
      <sheetName val="VBAallman"/>
      <sheetName val="DiaLogin"/>
    </sheetNames>
    <sheetDataSet>
      <sheetData sheetId="0"/>
      <sheetData sheetId="1"/>
      <sheetData sheetId="2">
        <row r="3">
          <cell r="F3">
            <v>1.2267308194437261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den 30 juni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"/>
      <sheetName val="Tabell 1"/>
      <sheetName val="Tabell 2"/>
      <sheetName val="Tabell 3"/>
      <sheetName val="Tabell 4"/>
      <sheetName val="Tabell 5"/>
      <sheetName val="Tabell 6"/>
      <sheetName val="Tabell 7"/>
      <sheetName val="Tabell 8"/>
      <sheetName val="Tabell 9"/>
      <sheetName val="Tabell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IV58"/>
  <sheetViews>
    <sheetView showGridLines="0" tabSelected="1" zoomScaleNormal="100" workbookViewId="0"/>
  </sheetViews>
  <sheetFormatPr defaultColWidth="0" defaultRowHeight="13.2" zeroHeight="1" x14ac:dyDescent="0.25"/>
  <cols>
    <col min="1" max="1" width="8.88671875" customWidth="1"/>
    <col min="2" max="2" width="38.6640625" customWidth="1"/>
    <col min="3" max="6" width="9.109375" customWidth="1"/>
    <col min="7" max="12" width="9.109375" hidden="1" customWidth="1"/>
  </cols>
  <sheetData>
    <row r="1" spans="1:256" x14ac:dyDescent="0.25">
      <c r="A1" s="1" t="s">
        <v>75</v>
      </c>
      <c r="B1" s="1"/>
      <c r="C1" s="1"/>
    </row>
    <row r="2" spans="1:256" x14ac:dyDescent="0.25">
      <c r="A2" s="1" t="s">
        <v>76</v>
      </c>
      <c r="B2" s="1"/>
      <c r="C2" s="1"/>
    </row>
    <row r="3" spans="1:256" x14ac:dyDescent="0.25"/>
    <row r="4" spans="1:256" ht="25.8" x14ac:dyDescent="0.5">
      <c r="A4" s="74" t="s">
        <v>171</v>
      </c>
      <c r="B4" s="75"/>
    </row>
    <row r="5" spans="1:256" ht="18" x14ac:dyDescent="0.35">
      <c r="A5" s="76" t="str">
        <f>"Utjämningsår "&amp;C27&amp;""</f>
        <v>Utjämningsår 2021</v>
      </c>
      <c r="B5" s="75"/>
    </row>
    <row r="6" spans="1:256" ht="18" x14ac:dyDescent="0.35">
      <c r="A6" s="76" t="str">
        <f>IF(Innehåll!C28="utfall","Utfall","Preliminärt utfall")</f>
        <v>Utfall</v>
      </c>
      <c r="B6" s="75"/>
    </row>
    <row r="7" spans="1:256" ht="13.8" x14ac:dyDescent="0.3">
      <c r="A7" s="75"/>
      <c r="B7" s="75"/>
    </row>
    <row r="8" spans="1:256" ht="13.8" x14ac:dyDescent="0.3">
      <c r="A8" s="75"/>
      <c r="B8" s="75"/>
    </row>
    <row r="9" spans="1:256" s="2" customFormat="1" ht="15.6" x14ac:dyDescent="0.3">
      <c r="A9" s="77" t="s">
        <v>0</v>
      </c>
      <c r="B9" s="78"/>
    </row>
    <row r="10" spans="1:256" ht="14.4" x14ac:dyDescent="0.3">
      <c r="A10" s="79" t="s">
        <v>77</v>
      </c>
      <c r="B10" s="79" t="s">
        <v>171</v>
      </c>
    </row>
    <row r="11" spans="1:256" ht="14.4" x14ac:dyDescent="0.3">
      <c r="A11" s="79" t="s">
        <v>78</v>
      </c>
      <c r="B11" s="79" t="s">
        <v>80</v>
      </c>
    </row>
    <row r="12" spans="1:256" ht="15.6" x14ac:dyDescent="0.3">
      <c r="A12" s="79" t="s">
        <v>79</v>
      </c>
      <c r="B12" s="79" t="s">
        <v>82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spans="1:256" ht="14.4" x14ac:dyDescent="0.3">
      <c r="A13" s="79" t="s">
        <v>81</v>
      </c>
      <c r="B13" s="79" t="s">
        <v>86</v>
      </c>
    </row>
    <row r="14" spans="1:256" ht="14.4" x14ac:dyDescent="0.3">
      <c r="A14" s="79" t="s">
        <v>83</v>
      </c>
      <c r="B14" s="79" t="s">
        <v>87</v>
      </c>
    </row>
    <row r="15" spans="1:256" ht="14.4" x14ac:dyDescent="0.3">
      <c r="A15" s="79" t="s">
        <v>84</v>
      </c>
      <c r="B15" s="79" t="s">
        <v>88</v>
      </c>
    </row>
    <row r="16" spans="1:256" x14ac:dyDescent="0.25">
      <c r="A16" t="s">
        <v>85</v>
      </c>
      <c r="B16" t="s">
        <v>209</v>
      </c>
    </row>
    <row r="17" spans="1:12" ht="14.4" x14ac:dyDescent="0.3">
      <c r="A17" s="79" t="s">
        <v>210</v>
      </c>
      <c r="B17" s="80" t="s">
        <v>211</v>
      </c>
    </row>
    <row r="18" spans="1:12" ht="14.4" x14ac:dyDescent="0.3">
      <c r="A18" s="79" t="s">
        <v>208</v>
      </c>
      <c r="B18" s="80" t="s">
        <v>1</v>
      </c>
    </row>
    <row r="19" spans="1:12" ht="14.4" x14ac:dyDescent="0.3">
      <c r="A19" s="79" t="s">
        <v>212</v>
      </c>
      <c r="B19" s="80" t="s">
        <v>213</v>
      </c>
    </row>
    <row r="20" spans="1:12" ht="14.4" x14ac:dyDescent="0.3">
      <c r="A20" s="79"/>
      <c r="B20" s="80"/>
    </row>
    <row r="21" spans="1:12" ht="14.4" x14ac:dyDescent="0.3">
      <c r="A21" s="79" t="s">
        <v>214</v>
      </c>
      <c r="B21" s="80"/>
    </row>
    <row r="22" spans="1:12" ht="14.4" x14ac:dyDescent="0.3">
      <c r="A22" s="79" t="s">
        <v>215</v>
      </c>
      <c r="B22" s="80"/>
    </row>
    <row r="23" spans="1:12" ht="14.4" x14ac:dyDescent="0.3">
      <c r="A23" s="79"/>
      <c r="B23" s="80"/>
    </row>
    <row r="24" spans="1:12" ht="14.4" x14ac:dyDescent="0.3">
      <c r="A24" s="80" t="s">
        <v>216</v>
      </c>
    </row>
    <row r="25" spans="1:12" ht="13.8" x14ac:dyDescent="0.25">
      <c r="A25" s="81"/>
      <c r="B25" s="81"/>
    </row>
    <row r="26" spans="1:12" ht="15.6" hidden="1" x14ac:dyDescent="0.3">
      <c r="A26" s="77" t="s">
        <v>67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8" hidden="1" customHeight="1" x14ac:dyDescent="0.3">
      <c r="A27" s="79" t="s">
        <v>2</v>
      </c>
      <c r="B27" s="79"/>
      <c r="C27" s="191" t="s">
        <v>173</v>
      </c>
    </row>
    <row r="28" spans="1:12" ht="14.4" hidden="1" x14ac:dyDescent="0.3">
      <c r="A28" s="79" t="s">
        <v>44</v>
      </c>
      <c r="B28" s="79"/>
      <c r="C28" s="20" t="s">
        <v>174</v>
      </c>
    </row>
    <row r="29" spans="1:12" ht="14.4" hidden="1" x14ac:dyDescent="0.3">
      <c r="A29" s="79" t="s">
        <v>4</v>
      </c>
      <c r="B29" s="79"/>
      <c r="C29" s="20" t="s">
        <v>175</v>
      </c>
    </row>
    <row r="30" spans="1:12" ht="19.5" hidden="1" customHeight="1" x14ac:dyDescent="0.3">
      <c r="A30" s="79" t="s">
        <v>3</v>
      </c>
      <c r="B30" s="79"/>
      <c r="C30" s="20" t="s">
        <v>176</v>
      </c>
    </row>
    <row r="31" spans="1:12" ht="14.4" hidden="1" x14ac:dyDescent="0.3">
      <c r="A31" s="79" t="s">
        <v>5</v>
      </c>
      <c r="B31" s="79"/>
      <c r="C31" s="20" t="s">
        <v>176</v>
      </c>
    </row>
    <row r="32" spans="1:12" ht="19.5" hidden="1" customHeight="1" x14ac:dyDescent="0.3">
      <c r="A32" s="79" t="s">
        <v>6</v>
      </c>
      <c r="B32" s="79"/>
      <c r="C32" s="20" t="s">
        <v>177</v>
      </c>
    </row>
    <row r="33" spans="1:12" ht="14.4" hidden="1" x14ac:dyDescent="0.3">
      <c r="A33" s="79" t="s">
        <v>7</v>
      </c>
      <c r="B33" s="79"/>
      <c r="C33" s="20" t="s">
        <v>178</v>
      </c>
    </row>
    <row r="34" spans="1:12" ht="14.4" hidden="1" x14ac:dyDescent="0.3">
      <c r="A34" s="79" t="s">
        <v>8</v>
      </c>
      <c r="B34" s="79"/>
      <c r="C34" s="20" t="s">
        <v>179</v>
      </c>
    </row>
    <row r="35" spans="1:12" ht="19.5" hidden="1" customHeight="1" x14ac:dyDescent="0.3">
      <c r="A35" s="79" t="s">
        <v>11</v>
      </c>
      <c r="B35" s="79"/>
      <c r="C35" s="20" t="s">
        <v>180</v>
      </c>
    </row>
    <row r="36" spans="1:12" ht="14.4" hidden="1" x14ac:dyDescent="0.3">
      <c r="A36" s="79" t="s">
        <v>9</v>
      </c>
      <c r="B36" s="79"/>
      <c r="C36" s="20" t="s">
        <v>178</v>
      </c>
    </row>
    <row r="37" spans="1:12" ht="14.4" hidden="1" x14ac:dyDescent="0.3">
      <c r="A37" s="79" t="s">
        <v>10</v>
      </c>
      <c r="B37" s="79"/>
      <c r="C37" s="20" t="s">
        <v>179</v>
      </c>
    </row>
    <row r="38" spans="1:12" ht="19.5" hidden="1" customHeight="1" x14ac:dyDescent="0.3">
      <c r="A38" s="79" t="s">
        <v>12</v>
      </c>
      <c r="B38" s="79"/>
      <c r="C38" s="20" t="s">
        <v>181</v>
      </c>
    </row>
    <row r="39" spans="1:12" ht="14.4" hidden="1" x14ac:dyDescent="0.3">
      <c r="A39" s="79" t="s">
        <v>13</v>
      </c>
      <c r="B39" s="79"/>
      <c r="C39" s="20" t="s">
        <v>179</v>
      </c>
    </row>
    <row r="40" spans="1:12" ht="19.5" hidden="1" customHeight="1" x14ac:dyDescent="0.3">
      <c r="A40" s="79" t="s">
        <v>15</v>
      </c>
      <c r="B40" s="79"/>
      <c r="C40" s="20" t="s">
        <v>181</v>
      </c>
    </row>
    <row r="41" spans="1:12" ht="14.4" hidden="1" x14ac:dyDescent="0.3">
      <c r="A41" s="79" t="s">
        <v>14</v>
      </c>
      <c r="B41" s="79"/>
      <c r="C41" s="20" t="s">
        <v>179</v>
      </c>
    </row>
    <row r="42" spans="1:12" ht="19.5" hidden="1" customHeight="1" x14ac:dyDescent="0.3">
      <c r="A42" s="79" t="str">
        <f>"Uppräkningsfaktor för skatteunderlaget "&amp;C27</f>
        <v>Uppräkningsfaktor för skatteunderlaget 2021</v>
      </c>
      <c r="B42" s="79"/>
      <c r="C42" s="20" t="s">
        <v>182</v>
      </c>
    </row>
    <row r="43" spans="1:12" ht="14.4" hidden="1" x14ac:dyDescent="0.3">
      <c r="A43" s="79" t="str">
        <f>"Uppräkningsfaktor för skatteunderlaget "&amp;C27+1</f>
        <v>Uppräkningsfaktor för skatteunderlaget 2022</v>
      </c>
      <c r="B43" s="79"/>
      <c r="C43" s="20" t="s">
        <v>183</v>
      </c>
    </row>
    <row r="44" spans="1:12" ht="14.4" hidden="1" x14ac:dyDescent="0.3">
      <c r="A44" s="79" t="s">
        <v>98</v>
      </c>
      <c r="B44" s="70"/>
      <c r="C44" s="20" t="s">
        <v>184</v>
      </c>
      <c r="D44" s="70"/>
      <c r="E44" s="70"/>
      <c r="F44" s="70"/>
      <c r="G44" s="70"/>
      <c r="H44" s="70"/>
      <c r="I44" s="2"/>
      <c r="J44" s="2"/>
      <c r="K44" s="2"/>
      <c r="L44" s="2"/>
    </row>
    <row r="45" spans="1:12" ht="14.4" hidden="1" x14ac:dyDescent="0.3">
      <c r="A45" s="79" t="s">
        <v>99</v>
      </c>
      <c r="B45" s="70"/>
      <c r="C45" s="20" t="s">
        <v>184</v>
      </c>
      <c r="D45" s="70"/>
      <c r="E45" s="70"/>
      <c r="F45" s="70"/>
      <c r="G45" s="70"/>
      <c r="H45" s="70"/>
    </row>
    <row r="46" spans="1:12" hidden="1" x14ac:dyDescent="0.25">
      <c r="C46" s="20" t="s">
        <v>185</v>
      </c>
    </row>
    <row r="47" spans="1:12" hidden="1" x14ac:dyDescent="0.25"/>
    <row r="48" spans="1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pageMargins left="0.7" right="0.7" top="0.75" bottom="0.75" header="0.3" footer="0.3"/>
  <pageSetup paperSize="9" orientation="portrait" r:id="rId1"/>
  <headerFooter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pageSetUpPr fitToPage="1"/>
  </sheetPr>
  <dimension ref="A1:XEZ35"/>
  <sheetViews>
    <sheetView showGridLines="0" zoomScaleNormal="100" workbookViewId="0">
      <selection activeCell="A2" sqref="A2"/>
    </sheetView>
  </sheetViews>
  <sheetFormatPr defaultColWidth="0" defaultRowHeight="0" customHeight="1" zeroHeight="1" x14ac:dyDescent="0.25"/>
  <cols>
    <col min="1" max="1" width="16.109375" style="163" customWidth="1"/>
    <col min="2" max="2" width="9.5546875" style="163" customWidth="1"/>
    <col min="3" max="5" width="9.109375" style="163" customWidth="1"/>
    <col min="6" max="7" width="8.33203125" style="163" customWidth="1"/>
    <col min="8" max="11" width="9.109375" style="163" customWidth="1"/>
    <col min="12" max="12" width="2.6640625" style="163" customWidth="1"/>
    <col min="13" max="14" width="9.109375" style="163" customWidth="1"/>
    <col min="15" max="16384" width="9.109375" style="163" hidden="1"/>
  </cols>
  <sheetData>
    <row r="1" spans="1:16380" ht="16.2" thickBot="1" x14ac:dyDescent="0.35">
      <c r="A1" s="158" t="str">
        <f>"Tabell 9 Länsvisa skattesatser, utjämningsåret "&amp;Innehåll!C27&amp;", procent"</f>
        <v>Tabell 9 Länsvisa skattesatser, utjämningsåret 2021, procent</v>
      </c>
      <c r="B1" s="159"/>
      <c r="C1" s="159"/>
      <c r="D1" s="159"/>
      <c r="E1" s="159"/>
      <c r="F1" s="159"/>
      <c r="G1" s="160"/>
      <c r="H1" s="160"/>
      <c r="I1" s="160"/>
      <c r="J1" s="159"/>
      <c r="K1" s="159"/>
      <c r="L1" s="161"/>
      <c r="M1" s="161"/>
      <c r="N1" s="159"/>
    </row>
    <row r="2" spans="1:16380" ht="13.2" x14ac:dyDescent="0.25">
      <c r="A2" s="164" t="s">
        <v>16</v>
      </c>
      <c r="B2" s="165" t="s">
        <v>17</v>
      </c>
      <c r="C2" s="312" t="s">
        <v>18</v>
      </c>
      <c r="D2" s="312"/>
      <c r="E2" s="165" t="s">
        <v>19</v>
      </c>
      <c r="F2" s="312" t="s">
        <v>18</v>
      </c>
      <c r="G2" s="313"/>
      <c r="H2" s="166" t="s">
        <v>20</v>
      </c>
      <c r="I2" s="166" t="s">
        <v>20</v>
      </c>
      <c r="J2" s="314" t="str">
        <f>"Länsvis skattesats "&amp;Innehåll!C27&amp;" för"</f>
        <v>Länsvis skattesats 2021 för</v>
      </c>
      <c r="K2" s="315"/>
      <c r="L2" s="315"/>
      <c r="M2" s="315"/>
      <c r="N2" s="315"/>
    </row>
    <row r="3" spans="1:16380" ht="13.2" x14ac:dyDescent="0.25">
      <c r="A3" s="159"/>
      <c r="B3" s="167" t="s">
        <v>34</v>
      </c>
      <c r="C3" s="168" t="str">
        <f>Innehåll!C32&amp;"%"</f>
        <v>95%</v>
      </c>
      <c r="D3" s="168" t="str">
        <f>Innehåll!C33&amp;"%"</f>
        <v>85%</v>
      </c>
      <c r="E3" s="167" t="s">
        <v>21</v>
      </c>
      <c r="F3" s="168" t="str">
        <f>Innehåll!C35&amp;"%"</f>
        <v>90%</v>
      </c>
      <c r="G3" s="168" t="str">
        <f>Innehåll!C36&amp;"%"</f>
        <v>85%</v>
      </c>
      <c r="H3" s="169" t="s">
        <v>22</v>
      </c>
      <c r="I3" s="169" t="s">
        <v>22</v>
      </c>
      <c r="J3" s="316" t="s">
        <v>23</v>
      </c>
      <c r="K3" s="316"/>
      <c r="L3" s="170"/>
      <c r="M3" s="317" t="s">
        <v>23</v>
      </c>
      <c r="N3" s="317"/>
    </row>
    <row r="4" spans="1:16380" ht="13.2" x14ac:dyDescent="0.25">
      <c r="A4" s="159" t="s">
        <v>24</v>
      </c>
      <c r="B4" s="167" t="s">
        <v>25</v>
      </c>
      <c r="C4" s="159"/>
      <c r="D4" s="159"/>
      <c r="E4" s="167" t="s">
        <v>25</v>
      </c>
      <c r="F4" s="160"/>
      <c r="G4" s="160"/>
      <c r="H4" s="169" t="s">
        <v>26</v>
      </c>
      <c r="I4" s="169" t="s">
        <v>26</v>
      </c>
      <c r="J4" s="311" t="s">
        <v>27</v>
      </c>
      <c r="K4" s="311"/>
      <c r="L4" s="171"/>
      <c r="M4" s="311" t="s">
        <v>28</v>
      </c>
      <c r="N4" s="311"/>
    </row>
    <row r="5" spans="1:16380" ht="13.2" x14ac:dyDescent="0.25">
      <c r="A5" s="159" t="s">
        <v>170</v>
      </c>
      <c r="B5" s="167" t="s">
        <v>29</v>
      </c>
      <c r="C5" s="159"/>
      <c r="D5" s="159"/>
      <c r="E5" s="167" t="s">
        <v>29</v>
      </c>
      <c r="F5" s="160"/>
      <c r="G5" s="160"/>
      <c r="H5" s="169" t="s">
        <v>30</v>
      </c>
      <c r="I5" s="169" t="s">
        <v>30</v>
      </c>
      <c r="J5" s="167" t="s">
        <v>17</v>
      </c>
      <c r="K5" s="167" t="s">
        <v>19</v>
      </c>
      <c r="L5" s="171"/>
      <c r="M5" s="167" t="s">
        <v>17</v>
      </c>
      <c r="N5" s="167" t="s">
        <v>19</v>
      </c>
    </row>
    <row r="6" spans="1:16380" ht="15.6" x14ac:dyDescent="0.25">
      <c r="A6" s="172"/>
      <c r="B6" s="173" t="s">
        <v>22</v>
      </c>
      <c r="C6" s="174"/>
      <c r="D6" s="174"/>
      <c r="E6" s="173" t="s">
        <v>22</v>
      </c>
      <c r="F6" s="175"/>
      <c r="G6" s="175"/>
      <c r="H6" s="176" t="s">
        <v>31</v>
      </c>
      <c r="I6" s="177" t="str">
        <f>Innehåll!C29+1&amp;"-"</f>
        <v>2004-</v>
      </c>
      <c r="J6" s="167" t="s">
        <v>32</v>
      </c>
      <c r="K6" s="167" t="s">
        <v>33</v>
      </c>
      <c r="L6" s="171"/>
      <c r="M6" s="167" t="s">
        <v>32</v>
      </c>
      <c r="N6" s="167" t="s">
        <v>33</v>
      </c>
    </row>
    <row r="7" spans="1:16380" ht="15.6" x14ac:dyDescent="0.25">
      <c r="A7" s="174"/>
      <c r="B7" s="173" t="s">
        <v>35</v>
      </c>
      <c r="C7" s="174"/>
      <c r="D7" s="174"/>
      <c r="E7" s="173" t="s">
        <v>35</v>
      </c>
      <c r="F7" s="175"/>
      <c r="G7" s="175"/>
      <c r="H7" s="177" t="str">
        <f>Innehåll!C29</f>
        <v>2003</v>
      </c>
      <c r="I7" s="178" t="str">
        <f>Innehåll!C27</f>
        <v>2021</v>
      </c>
      <c r="J7" s="179" t="str">
        <f>"("&amp;Innehåll!C32&amp;"%)"</f>
        <v>(95%)</v>
      </c>
      <c r="K7" s="179" t="str">
        <f>"("&amp;Innehåll!C35&amp;"%)"</f>
        <v>(90%)</v>
      </c>
      <c r="L7" s="170"/>
      <c r="M7" s="179" t="str">
        <f>"("&amp;Innehåll!C33&amp;"%)"</f>
        <v>(85%)</v>
      </c>
      <c r="N7" s="179" t="str">
        <f>"("&amp;Innehåll!C36&amp;"%)"</f>
        <v>(85%)</v>
      </c>
    </row>
    <row r="8" spans="1:16380" ht="13.2" x14ac:dyDescent="0.25">
      <c r="A8" s="180"/>
      <c r="B8" s="181" t="str">
        <f>Innehåll!C29</f>
        <v>2003</v>
      </c>
      <c r="C8" s="180"/>
      <c r="D8" s="180"/>
      <c r="E8" s="181" t="str">
        <f>Innehåll!C29</f>
        <v>2003</v>
      </c>
      <c r="F8" s="182"/>
      <c r="G8" s="182"/>
      <c r="H8" s="182"/>
      <c r="I8" s="182"/>
      <c r="J8" s="11"/>
      <c r="K8" s="11"/>
      <c r="L8" s="183"/>
      <c r="M8" s="11"/>
      <c r="N8" s="11"/>
    </row>
    <row r="9" spans="1:16380" customFormat="1" ht="18" customHeight="1" x14ac:dyDescent="0.25">
      <c r="A9" s="8" t="s">
        <v>187</v>
      </c>
      <c r="B9" s="12">
        <v>20.6369336183777</v>
      </c>
      <c r="C9" s="12">
        <v>19.6050869374588</v>
      </c>
      <c r="D9" s="12">
        <v>17.541393575621001</v>
      </c>
      <c r="E9" s="12">
        <v>10.5292284344581</v>
      </c>
      <c r="F9" s="12">
        <v>9.4763055910122898</v>
      </c>
      <c r="G9" s="12">
        <v>8.9498441692893795</v>
      </c>
      <c r="H9" s="12">
        <v>3.58</v>
      </c>
      <c r="I9" s="12">
        <v>0.02</v>
      </c>
      <c r="J9" s="12">
        <v>19.05</v>
      </c>
      <c r="K9" s="12">
        <v>10.029999999999999</v>
      </c>
      <c r="L9" s="71"/>
      <c r="M9" s="71">
        <v>16.98</v>
      </c>
      <c r="N9" s="71">
        <v>9.51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0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0</v>
      </c>
      <c r="MF9">
        <v>0</v>
      </c>
      <c r="MG9">
        <v>0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0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  <c r="NF9">
        <v>0</v>
      </c>
      <c r="NG9">
        <v>0</v>
      </c>
      <c r="NH9">
        <v>0</v>
      </c>
      <c r="NI9">
        <v>0</v>
      </c>
      <c r="NJ9">
        <v>0</v>
      </c>
      <c r="NK9">
        <v>0</v>
      </c>
      <c r="NL9">
        <v>0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0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  <c r="PE9">
        <v>0</v>
      </c>
      <c r="PF9">
        <v>0</v>
      </c>
      <c r="PG9">
        <v>0</v>
      </c>
      <c r="PH9">
        <v>0</v>
      </c>
      <c r="PI9">
        <v>0</v>
      </c>
      <c r="PJ9">
        <v>0</v>
      </c>
      <c r="PK9">
        <v>0</v>
      </c>
      <c r="PL9">
        <v>0</v>
      </c>
      <c r="PM9">
        <v>0</v>
      </c>
      <c r="PN9">
        <v>0</v>
      </c>
      <c r="PO9">
        <v>0</v>
      </c>
      <c r="PP9">
        <v>0</v>
      </c>
      <c r="PQ9">
        <v>0</v>
      </c>
      <c r="PR9">
        <v>0</v>
      </c>
      <c r="PS9">
        <v>0</v>
      </c>
      <c r="PT9">
        <v>0</v>
      </c>
      <c r="PU9">
        <v>0</v>
      </c>
      <c r="PV9">
        <v>0</v>
      </c>
      <c r="PW9">
        <v>0</v>
      </c>
      <c r="PX9">
        <v>0</v>
      </c>
      <c r="PY9">
        <v>0</v>
      </c>
      <c r="PZ9">
        <v>0</v>
      </c>
      <c r="QA9">
        <v>0</v>
      </c>
      <c r="QB9">
        <v>0</v>
      </c>
      <c r="QC9">
        <v>0</v>
      </c>
      <c r="QD9">
        <v>0</v>
      </c>
      <c r="QE9">
        <v>0</v>
      </c>
      <c r="QF9">
        <v>0</v>
      </c>
      <c r="QG9">
        <v>0</v>
      </c>
      <c r="QH9">
        <v>0</v>
      </c>
      <c r="QI9">
        <v>0</v>
      </c>
      <c r="QJ9">
        <v>0</v>
      </c>
      <c r="QK9">
        <v>0</v>
      </c>
      <c r="QL9">
        <v>0</v>
      </c>
      <c r="QM9">
        <v>0</v>
      </c>
      <c r="QN9">
        <v>0</v>
      </c>
      <c r="QO9">
        <v>0</v>
      </c>
      <c r="QP9">
        <v>0</v>
      </c>
      <c r="QQ9">
        <v>0</v>
      </c>
      <c r="QR9">
        <v>0</v>
      </c>
      <c r="QS9">
        <v>0</v>
      </c>
      <c r="QT9">
        <v>0</v>
      </c>
      <c r="QU9">
        <v>0</v>
      </c>
      <c r="QV9">
        <v>0</v>
      </c>
      <c r="QW9">
        <v>0</v>
      </c>
      <c r="QX9">
        <v>0</v>
      </c>
      <c r="QY9">
        <v>0</v>
      </c>
      <c r="QZ9">
        <v>0</v>
      </c>
      <c r="RA9">
        <v>0</v>
      </c>
      <c r="RB9">
        <v>0</v>
      </c>
      <c r="RC9">
        <v>0</v>
      </c>
      <c r="RD9">
        <v>0</v>
      </c>
      <c r="RE9">
        <v>0</v>
      </c>
      <c r="RF9">
        <v>0</v>
      </c>
      <c r="RG9">
        <v>0</v>
      </c>
      <c r="RH9">
        <v>0</v>
      </c>
      <c r="RI9">
        <v>0</v>
      </c>
      <c r="RJ9">
        <v>0</v>
      </c>
      <c r="RK9">
        <v>0</v>
      </c>
      <c r="RL9">
        <v>0</v>
      </c>
      <c r="RM9">
        <v>0</v>
      </c>
      <c r="RN9">
        <v>0</v>
      </c>
      <c r="RO9">
        <v>0</v>
      </c>
      <c r="RP9">
        <v>0</v>
      </c>
      <c r="RQ9">
        <v>0</v>
      </c>
      <c r="RR9">
        <v>0</v>
      </c>
      <c r="RS9">
        <v>0</v>
      </c>
      <c r="RT9">
        <v>0</v>
      </c>
      <c r="RU9">
        <v>0</v>
      </c>
      <c r="RV9">
        <v>0</v>
      </c>
      <c r="RW9">
        <v>0</v>
      </c>
      <c r="RX9">
        <v>0</v>
      </c>
      <c r="RY9">
        <v>0</v>
      </c>
      <c r="RZ9">
        <v>0</v>
      </c>
      <c r="SA9">
        <v>0</v>
      </c>
      <c r="SB9">
        <v>0</v>
      </c>
      <c r="SC9">
        <v>0</v>
      </c>
      <c r="SD9">
        <v>0</v>
      </c>
      <c r="SE9">
        <v>0</v>
      </c>
      <c r="SF9">
        <v>0</v>
      </c>
      <c r="SG9">
        <v>0</v>
      </c>
      <c r="SH9">
        <v>0</v>
      </c>
      <c r="SI9">
        <v>0</v>
      </c>
      <c r="SJ9">
        <v>0</v>
      </c>
      <c r="SK9">
        <v>0</v>
      </c>
      <c r="SL9">
        <v>0</v>
      </c>
      <c r="SM9">
        <v>0</v>
      </c>
      <c r="SN9">
        <v>0</v>
      </c>
      <c r="SO9">
        <v>0</v>
      </c>
      <c r="SP9">
        <v>0</v>
      </c>
      <c r="SQ9">
        <v>0</v>
      </c>
      <c r="SR9">
        <v>0</v>
      </c>
      <c r="SS9">
        <v>0</v>
      </c>
      <c r="ST9">
        <v>0</v>
      </c>
      <c r="SU9">
        <v>0</v>
      </c>
      <c r="SV9">
        <v>0</v>
      </c>
      <c r="SW9">
        <v>0</v>
      </c>
      <c r="SX9">
        <v>0</v>
      </c>
      <c r="SY9">
        <v>0</v>
      </c>
      <c r="SZ9">
        <v>0</v>
      </c>
      <c r="TA9">
        <v>0</v>
      </c>
      <c r="TB9">
        <v>0</v>
      </c>
      <c r="TC9">
        <v>0</v>
      </c>
      <c r="TD9">
        <v>0</v>
      </c>
      <c r="TE9">
        <v>0</v>
      </c>
      <c r="TF9">
        <v>0</v>
      </c>
      <c r="TG9">
        <v>0</v>
      </c>
      <c r="TH9">
        <v>0</v>
      </c>
      <c r="TI9">
        <v>0</v>
      </c>
      <c r="TJ9">
        <v>0</v>
      </c>
      <c r="TK9">
        <v>0</v>
      </c>
      <c r="TL9">
        <v>0</v>
      </c>
      <c r="TM9">
        <v>0</v>
      </c>
      <c r="TN9">
        <v>0</v>
      </c>
      <c r="TO9">
        <v>0</v>
      </c>
      <c r="TP9">
        <v>0</v>
      </c>
      <c r="TQ9">
        <v>0</v>
      </c>
      <c r="TR9">
        <v>0</v>
      </c>
      <c r="TS9">
        <v>0</v>
      </c>
      <c r="TT9">
        <v>0</v>
      </c>
      <c r="TU9">
        <v>0</v>
      </c>
      <c r="TV9">
        <v>0</v>
      </c>
      <c r="TW9">
        <v>0</v>
      </c>
      <c r="TX9">
        <v>0</v>
      </c>
      <c r="TY9">
        <v>0</v>
      </c>
      <c r="TZ9">
        <v>0</v>
      </c>
      <c r="UA9">
        <v>0</v>
      </c>
      <c r="UB9">
        <v>0</v>
      </c>
      <c r="UC9">
        <v>0</v>
      </c>
      <c r="UD9">
        <v>0</v>
      </c>
      <c r="UE9">
        <v>0</v>
      </c>
      <c r="UF9">
        <v>0</v>
      </c>
      <c r="UG9">
        <v>0</v>
      </c>
      <c r="UH9">
        <v>0</v>
      </c>
      <c r="UI9">
        <v>0</v>
      </c>
      <c r="UJ9">
        <v>0</v>
      </c>
      <c r="UK9">
        <v>0</v>
      </c>
      <c r="UL9">
        <v>0</v>
      </c>
      <c r="UM9">
        <v>0</v>
      </c>
      <c r="UN9">
        <v>0</v>
      </c>
      <c r="UO9">
        <v>0</v>
      </c>
      <c r="UP9">
        <v>0</v>
      </c>
      <c r="UQ9">
        <v>0</v>
      </c>
      <c r="UR9">
        <v>0</v>
      </c>
      <c r="US9">
        <v>0</v>
      </c>
      <c r="UT9">
        <v>0</v>
      </c>
      <c r="UU9">
        <v>0</v>
      </c>
      <c r="UV9">
        <v>0</v>
      </c>
      <c r="UW9">
        <v>0</v>
      </c>
      <c r="UX9">
        <v>0</v>
      </c>
      <c r="UY9">
        <v>0</v>
      </c>
      <c r="UZ9">
        <v>0</v>
      </c>
      <c r="VA9">
        <v>0</v>
      </c>
      <c r="VB9">
        <v>0</v>
      </c>
      <c r="VC9">
        <v>0</v>
      </c>
      <c r="VD9">
        <v>0</v>
      </c>
      <c r="VE9">
        <v>0</v>
      </c>
      <c r="VF9">
        <v>0</v>
      </c>
      <c r="VG9">
        <v>0</v>
      </c>
      <c r="VH9">
        <v>0</v>
      </c>
      <c r="VI9">
        <v>0</v>
      </c>
      <c r="VJ9">
        <v>0</v>
      </c>
      <c r="VK9">
        <v>0</v>
      </c>
      <c r="VL9">
        <v>0</v>
      </c>
      <c r="VM9">
        <v>0</v>
      </c>
      <c r="VN9">
        <v>0</v>
      </c>
      <c r="VO9">
        <v>0</v>
      </c>
      <c r="VP9">
        <v>0</v>
      </c>
      <c r="VQ9">
        <v>0</v>
      </c>
      <c r="VR9">
        <v>0</v>
      </c>
      <c r="VS9">
        <v>0</v>
      </c>
      <c r="VT9">
        <v>0</v>
      </c>
      <c r="VU9">
        <v>0</v>
      </c>
      <c r="VV9">
        <v>0</v>
      </c>
      <c r="VW9">
        <v>0</v>
      </c>
      <c r="VX9">
        <v>0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  <c r="WQ9">
        <v>0</v>
      </c>
      <c r="WR9">
        <v>0</v>
      </c>
      <c r="WS9">
        <v>0</v>
      </c>
      <c r="WT9">
        <v>0</v>
      </c>
      <c r="WU9">
        <v>0</v>
      </c>
      <c r="WV9">
        <v>0</v>
      </c>
      <c r="WW9">
        <v>0</v>
      </c>
      <c r="WX9">
        <v>0</v>
      </c>
      <c r="WY9">
        <v>0</v>
      </c>
      <c r="WZ9">
        <v>0</v>
      </c>
      <c r="XA9">
        <v>0</v>
      </c>
      <c r="XB9">
        <v>0</v>
      </c>
      <c r="XC9">
        <v>0</v>
      </c>
      <c r="XD9">
        <v>0</v>
      </c>
      <c r="XE9">
        <v>0</v>
      </c>
      <c r="XF9">
        <v>0</v>
      </c>
      <c r="XG9">
        <v>0</v>
      </c>
      <c r="XH9">
        <v>0</v>
      </c>
      <c r="XI9">
        <v>0</v>
      </c>
      <c r="XJ9">
        <v>0</v>
      </c>
      <c r="XK9">
        <v>0</v>
      </c>
      <c r="XL9">
        <v>0</v>
      </c>
      <c r="XM9">
        <v>0</v>
      </c>
      <c r="XN9">
        <v>0</v>
      </c>
      <c r="XO9">
        <v>0</v>
      </c>
      <c r="XP9">
        <v>0</v>
      </c>
      <c r="XQ9">
        <v>0</v>
      </c>
      <c r="XR9">
        <v>0</v>
      </c>
      <c r="XS9">
        <v>0</v>
      </c>
      <c r="XT9">
        <v>0</v>
      </c>
      <c r="XU9">
        <v>0</v>
      </c>
      <c r="XV9">
        <v>0</v>
      </c>
      <c r="XW9">
        <v>0</v>
      </c>
      <c r="XX9">
        <v>0</v>
      </c>
      <c r="XY9">
        <v>0</v>
      </c>
      <c r="XZ9">
        <v>0</v>
      </c>
      <c r="YA9">
        <v>0</v>
      </c>
      <c r="YB9">
        <v>0</v>
      </c>
      <c r="YC9">
        <v>0</v>
      </c>
      <c r="YD9">
        <v>0</v>
      </c>
      <c r="YE9">
        <v>0</v>
      </c>
      <c r="YF9">
        <v>0</v>
      </c>
      <c r="YG9">
        <v>0</v>
      </c>
      <c r="YH9">
        <v>0</v>
      </c>
      <c r="YI9">
        <v>0</v>
      </c>
      <c r="YJ9">
        <v>0</v>
      </c>
      <c r="YK9">
        <v>0</v>
      </c>
      <c r="YL9">
        <v>0</v>
      </c>
      <c r="YM9">
        <v>0</v>
      </c>
      <c r="YN9">
        <v>0</v>
      </c>
      <c r="YO9">
        <v>0</v>
      </c>
      <c r="YP9">
        <v>0</v>
      </c>
      <c r="YQ9">
        <v>0</v>
      </c>
      <c r="YR9">
        <v>0</v>
      </c>
      <c r="YS9">
        <v>0</v>
      </c>
      <c r="YT9">
        <v>0</v>
      </c>
      <c r="YU9">
        <v>0</v>
      </c>
      <c r="YV9">
        <v>0</v>
      </c>
      <c r="YW9">
        <v>0</v>
      </c>
      <c r="YX9">
        <v>0</v>
      </c>
      <c r="YY9">
        <v>0</v>
      </c>
      <c r="YZ9">
        <v>0</v>
      </c>
      <c r="ZA9">
        <v>0</v>
      </c>
      <c r="ZB9">
        <v>0</v>
      </c>
      <c r="ZC9">
        <v>0</v>
      </c>
      <c r="ZD9">
        <v>0</v>
      </c>
      <c r="ZE9">
        <v>0</v>
      </c>
      <c r="ZF9">
        <v>0</v>
      </c>
      <c r="ZG9">
        <v>0</v>
      </c>
      <c r="ZH9">
        <v>0</v>
      </c>
      <c r="ZI9">
        <v>0</v>
      </c>
      <c r="ZJ9">
        <v>0</v>
      </c>
      <c r="ZK9">
        <v>0</v>
      </c>
      <c r="ZL9">
        <v>0</v>
      </c>
      <c r="ZM9">
        <v>0</v>
      </c>
      <c r="ZN9">
        <v>0</v>
      </c>
      <c r="ZO9">
        <v>0</v>
      </c>
      <c r="ZP9">
        <v>0</v>
      </c>
      <c r="ZQ9">
        <v>0</v>
      </c>
      <c r="ZR9">
        <v>0</v>
      </c>
      <c r="ZS9">
        <v>0</v>
      </c>
      <c r="ZT9">
        <v>0</v>
      </c>
      <c r="ZU9">
        <v>0</v>
      </c>
      <c r="ZV9">
        <v>0</v>
      </c>
      <c r="ZW9">
        <v>0</v>
      </c>
      <c r="ZX9">
        <v>0</v>
      </c>
      <c r="ZY9">
        <v>0</v>
      </c>
      <c r="ZZ9">
        <v>0</v>
      </c>
      <c r="AAA9">
        <v>0</v>
      </c>
      <c r="AAB9">
        <v>0</v>
      </c>
      <c r="AAC9">
        <v>0</v>
      </c>
      <c r="AAD9">
        <v>0</v>
      </c>
      <c r="AAE9">
        <v>0</v>
      </c>
      <c r="AAF9">
        <v>0</v>
      </c>
      <c r="AAG9">
        <v>0</v>
      </c>
      <c r="AAH9">
        <v>0</v>
      </c>
      <c r="AAI9">
        <v>0</v>
      </c>
      <c r="AAJ9">
        <v>0</v>
      </c>
      <c r="AAK9">
        <v>0</v>
      </c>
      <c r="AAL9">
        <v>0</v>
      </c>
      <c r="AAM9">
        <v>0</v>
      </c>
      <c r="AAN9">
        <v>0</v>
      </c>
      <c r="AAO9">
        <v>0</v>
      </c>
      <c r="AAP9">
        <v>0</v>
      </c>
      <c r="AAQ9">
        <v>0</v>
      </c>
      <c r="AAR9">
        <v>0</v>
      </c>
      <c r="AAS9">
        <v>0</v>
      </c>
      <c r="AAT9">
        <v>0</v>
      </c>
      <c r="AAU9">
        <v>0</v>
      </c>
      <c r="AAV9">
        <v>0</v>
      </c>
      <c r="AAW9">
        <v>0</v>
      </c>
      <c r="AAX9">
        <v>0</v>
      </c>
      <c r="AAY9">
        <v>0</v>
      </c>
      <c r="AAZ9">
        <v>0</v>
      </c>
      <c r="ABA9">
        <v>0</v>
      </c>
      <c r="ABB9">
        <v>0</v>
      </c>
      <c r="ABC9">
        <v>0</v>
      </c>
      <c r="ABD9">
        <v>0</v>
      </c>
      <c r="ABE9">
        <v>0</v>
      </c>
      <c r="ABF9">
        <v>0</v>
      </c>
      <c r="ABG9">
        <v>0</v>
      </c>
      <c r="ABH9">
        <v>0</v>
      </c>
      <c r="ABI9">
        <v>0</v>
      </c>
      <c r="ABJ9">
        <v>0</v>
      </c>
      <c r="ABK9">
        <v>0</v>
      </c>
      <c r="ABL9">
        <v>0</v>
      </c>
      <c r="ABM9">
        <v>0</v>
      </c>
      <c r="ABN9">
        <v>0</v>
      </c>
      <c r="ABO9">
        <v>0</v>
      </c>
      <c r="ABP9">
        <v>0</v>
      </c>
      <c r="ABQ9">
        <v>0</v>
      </c>
      <c r="ABR9">
        <v>0</v>
      </c>
      <c r="ABS9">
        <v>0</v>
      </c>
      <c r="ABT9">
        <v>0</v>
      </c>
      <c r="ABU9">
        <v>0</v>
      </c>
      <c r="ABV9">
        <v>0</v>
      </c>
      <c r="ABW9">
        <v>0</v>
      </c>
      <c r="ABX9">
        <v>0</v>
      </c>
      <c r="ABY9">
        <v>0</v>
      </c>
      <c r="ABZ9">
        <v>0</v>
      </c>
      <c r="ACA9">
        <v>0</v>
      </c>
      <c r="ACB9">
        <v>0</v>
      </c>
      <c r="ACC9">
        <v>0</v>
      </c>
      <c r="ACD9">
        <v>0</v>
      </c>
      <c r="ACE9">
        <v>0</v>
      </c>
      <c r="ACF9">
        <v>0</v>
      </c>
      <c r="ACG9">
        <v>0</v>
      </c>
      <c r="ACH9">
        <v>0</v>
      </c>
      <c r="ACI9">
        <v>0</v>
      </c>
      <c r="ACJ9">
        <v>0</v>
      </c>
      <c r="ACK9">
        <v>0</v>
      </c>
      <c r="ACL9">
        <v>0</v>
      </c>
      <c r="ACM9">
        <v>0</v>
      </c>
      <c r="ACN9">
        <v>0</v>
      </c>
      <c r="ACO9">
        <v>0</v>
      </c>
      <c r="ACP9">
        <v>0</v>
      </c>
      <c r="ACQ9">
        <v>0</v>
      </c>
      <c r="ACR9">
        <v>0</v>
      </c>
      <c r="ACS9">
        <v>0</v>
      </c>
      <c r="ACT9">
        <v>0</v>
      </c>
      <c r="ACU9">
        <v>0</v>
      </c>
      <c r="ACV9">
        <v>0</v>
      </c>
      <c r="ACW9">
        <v>0</v>
      </c>
      <c r="ACX9">
        <v>0</v>
      </c>
      <c r="ACY9">
        <v>0</v>
      </c>
      <c r="ACZ9">
        <v>0</v>
      </c>
      <c r="ADA9">
        <v>0</v>
      </c>
      <c r="ADB9">
        <v>0</v>
      </c>
      <c r="ADC9">
        <v>0</v>
      </c>
      <c r="ADD9">
        <v>0</v>
      </c>
      <c r="ADE9">
        <v>0</v>
      </c>
      <c r="ADF9">
        <v>0</v>
      </c>
      <c r="ADG9">
        <v>0</v>
      </c>
      <c r="ADH9">
        <v>0</v>
      </c>
      <c r="ADI9">
        <v>0</v>
      </c>
      <c r="ADJ9">
        <v>0</v>
      </c>
      <c r="ADK9">
        <v>0</v>
      </c>
      <c r="ADL9">
        <v>0</v>
      </c>
      <c r="ADM9">
        <v>0</v>
      </c>
      <c r="ADN9">
        <v>0</v>
      </c>
      <c r="ADO9">
        <v>0</v>
      </c>
      <c r="ADP9">
        <v>0</v>
      </c>
      <c r="ADQ9">
        <v>0</v>
      </c>
      <c r="ADR9">
        <v>0</v>
      </c>
      <c r="ADS9">
        <v>0</v>
      </c>
      <c r="ADT9">
        <v>0</v>
      </c>
      <c r="ADU9">
        <v>0</v>
      </c>
      <c r="ADV9">
        <v>0</v>
      </c>
      <c r="ADW9">
        <v>0</v>
      </c>
      <c r="ADX9">
        <v>0</v>
      </c>
      <c r="ADY9">
        <v>0</v>
      </c>
      <c r="ADZ9">
        <v>0</v>
      </c>
      <c r="AEA9">
        <v>0</v>
      </c>
      <c r="AEB9">
        <v>0</v>
      </c>
      <c r="AEC9">
        <v>0</v>
      </c>
      <c r="AED9">
        <v>0</v>
      </c>
      <c r="AEE9">
        <v>0</v>
      </c>
      <c r="AEF9">
        <v>0</v>
      </c>
      <c r="AEG9">
        <v>0</v>
      </c>
      <c r="AEH9">
        <v>0</v>
      </c>
      <c r="AEI9">
        <v>0</v>
      </c>
      <c r="AEJ9">
        <v>0</v>
      </c>
      <c r="AEK9">
        <v>0</v>
      </c>
      <c r="AEL9">
        <v>0</v>
      </c>
      <c r="AEM9">
        <v>0</v>
      </c>
      <c r="AEN9">
        <v>0</v>
      </c>
      <c r="AEO9">
        <v>0</v>
      </c>
      <c r="AEP9">
        <v>0</v>
      </c>
      <c r="AEQ9">
        <v>0</v>
      </c>
      <c r="AER9">
        <v>0</v>
      </c>
      <c r="AES9">
        <v>0</v>
      </c>
      <c r="AET9">
        <v>0</v>
      </c>
      <c r="AEU9">
        <v>0</v>
      </c>
      <c r="AEV9">
        <v>0</v>
      </c>
      <c r="AEW9">
        <v>0</v>
      </c>
      <c r="AEX9">
        <v>0</v>
      </c>
      <c r="AEY9">
        <v>0</v>
      </c>
      <c r="AEZ9">
        <v>0</v>
      </c>
      <c r="AFA9">
        <v>0</v>
      </c>
      <c r="AFB9">
        <v>0</v>
      </c>
      <c r="AFC9">
        <v>0</v>
      </c>
      <c r="AFD9">
        <v>0</v>
      </c>
      <c r="AFE9">
        <v>0</v>
      </c>
      <c r="AFF9">
        <v>0</v>
      </c>
      <c r="AFG9">
        <v>0</v>
      </c>
      <c r="AFH9">
        <v>0</v>
      </c>
      <c r="AFI9">
        <v>0</v>
      </c>
      <c r="AFJ9">
        <v>0</v>
      </c>
      <c r="AFK9">
        <v>0</v>
      </c>
      <c r="AFL9">
        <v>0</v>
      </c>
      <c r="AFM9">
        <v>0</v>
      </c>
      <c r="AFN9">
        <v>0</v>
      </c>
      <c r="AFO9">
        <v>0</v>
      </c>
      <c r="AFP9">
        <v>0</v>
      </c>
      <c r="AFQ9">
        <v>0</v>
      </c>
      <c r="AFR9">
        <v>0</v>
      </c>
      <c r="AFS9">
        <v>0</v>
      </c>
      <c r="AFT9">
        <v>0</v>
      </c>
      <c r="AFU9">
        <v>0</v>
      </c>
      <c r="AFV9">
        <v>0</v>
      </c>
      <c r="AFW9">
        <v>0</v>
      </c>
      <c r="AFX9">
        <v>0</v>
      </c>
      <c r="AFY9">
        <v>0</v>
      </c>
      <c r="AFZ9">
        <v>0</v>
      </c>
      <c r="AGA9">
        <v>0</v>
      </c>
      <c r="AGB9">
        <v>0</v>
      </c>
      <c r="AGC9">
        <v>0</v>
      </c>
      <c r="AGD9">
        <v>0</v>
      </c>
      <c r="AGE9">
        <v>0</v>
      </c>
      <c r="AGF9">
        <v>0</v>
      </c>
      <c r="AGG9">
        <v>0</v>
      </c>
      <c r="AGH9">
        <v>0</v>
      </c>
      <c r="AGI9">
        <v>0</v>
      </c>
      <c r="AGJ9">
        <v>0</v>
      </c>
      <c r="AGK9">
        <v>0</v>
      </c>
      <c r="AGL9">
        <v>0</v>
      </c>
      <c r="AGM9">
        <v>0</v>
      </c>
      <c r="AGN9">
        <v>0</v>
      </c>
      <c r="AGO9">
        <v>0</v>
      </c>
      <c r="AGP9">
        <v>0</v>
      </c>
      <c r="AGQ9">
        <v>0</v>
      </c>
      <c r="AGR9">
        <v>0</v>
      </c>
      <c r="AGS9">
        <v>0</v>
      </c>
      <c r="AGT9">
        <v>0</v>
      </c>
      <c r="AGU9">
        <v>0</v>
      </c>
      <c r="AGV9">
        <v>0</v>
      </c>
      <c r="AGW9">
        <v>0</v>
      </c>
      <c r="AGX9">
        <v>0</v>
      </c>
      <c r="AGY9">
        <v>0</v>
      </c>
      <c r="AGZ9">
        <v>0</v>
      </c>
      <c r="AHA9">
        <v>0</v>
      </c>
      <c r="AHB9">
        <v>0</v>
      </c>
      <c r="AHC9">
        <v>0</v>
      </c>
      <c r="AHD9">
        <v>0</v>
      </c>
      <c r="AHE9">
        <v>0</v>
      </c>
      <c r="AHF9">
        <v>0</v>
      </c>
      <c r="AHG9">
        <v>0</v>
      </c>
      <c r="AHH9">
        <v>0</v>
      </c>
      <c r="AHI9">
        <v>0</v>
      </c>
      <c r="AHJ9">
        <v>0</v>
      </c>
      <c r="AHK9">
        <v>0</v>
      </c>
      <c r="AHL9">
        <v>0</v>
      </c>
      <c r="AHM9">
        <v>0</v>
      </c>
      <c r="AHN9">
        <v>0</v>
      </c>
      <c r="AHO9">
        <v>0</v>
      </c>
      <c r="AHP9">
        <v>0</v>
      </c>
      <c r="AHQ9">
        <v>0</v>
      </c>
      <c r="AHR9">
        <v>0</v>
      </c>
      <c r="AHS9">
        <v>0</v>
      </c>
      <c r="AHT9">
        <v>0</v>
      </c>
      <c r="AHU9">
        <v>0</v>
      </c>
      <c r="AHV9">
        <v>0</v>
      </c>
      <c r="AHW9">
        <v>0</v>
      </c>
      <c r="AHX9">
        <v>0</v>
      </c>
      <c r="AHY9">
        <v>0</v>
      </c>
      <c r="AHZ9">
        <v>0</v>
      </c>
      <c r="AIA9">
        <v>0</v>
      </c>
      <c r="AIB9">
        <v>0</v>
      </c>
      <c r="AIC9">
        <v>0</v>
      </c>
      <c r="AID9">
        <v>0</v>
      </c>
      <c r="AIE9">
        <v>0</v>
      </c>
      <c r="AIF9">
        <v>0</v>
      </c>
      <c r="AIG9">
        <v>0</v>
      </c>
      <c r="AIH9">
        <v>0</v>
      </c>
      <c r="AII9">
        <v>0</v>
      </c>
      <c r="AIJ9">
        <v>0</v>
      </c>
      <c r="AIK9">
        <v>0</v>
      </c>
      <c r="AIL9">
        <v>0</v>
      </c>
      <c r="AIM9">
        <v>0</v>
      </c>
      <c r="AIN9">
        <v>0</v>
      </c>
      <c r="AIO9">
        <v>0</v>
      </c>
      <c r="AIP9">
        <v>0</v>
      </c>
      <c r="AIQ9">
        <v>0</v>
      </c>
      <c r="AIR9">
        <v>0</v>
      </c>
      <c r="AIS9">
        <v>0</v>
      </c>
      <c r="AIT9">
        <v>0</v>
      </c>
      <c r="AIU9">
        <v>0</v>
      </c>
      <c r="AIV9">
        <v>0</v>
      </c>
      <c r="AIW9">
        <v>0</v>
      </c>
      <c r="AIX9">
        <v>0</v>
      </c>
      <c r="AIY9">
        <v>0</v>
      </c>
      <c r="AIZ9">
        <v>0</v>
      </c>
      <c r="AJA9">
        <v>0</v>
      </c>
      <c r="AJB9">
        <v>0</v>
      </c>
      <c r="AJC9">
        <v>0</v>
      </c>
      <c r="AJD9">
        <v>0</v>
      </c>
      <c r="AJE9">
        <v>0</v>
      </c>
      <c r="AJF9">
        <v>0</v>
      </c>
      <c r="AJG9">
        <v>0</v>
      </c>
      <c r="AJH9">
        <v>0</v>
      </c>
      <c r="AJI9">
        <v>0</v>
      </c>
      <c r="AJJ9">
        <v>0</v>
      </c>
      <c r="AJK9">
        <v>0</v>
      </c>
      <c r="AJL9">
        <v>0</v>
      </c>
      <c r="AJM9">
        <v>0</v>
      </c>
      <c r="AJN9">
        <v>0</v>
      </c>
      <c r="AJO9">
        <v>0</v>
      </c>
      <c r="AJP9">
        <v>0</v>
      </c>
      <c r="AJQ9">
        <v>0</v>
      </c>
      <c r="AJR9">
        <v>0</v>
      </c>
      <c r="AJS9">
        <v>0</v>
      </c>
      <c r="AJT9">
        <v>0</v>
      </c>
      <c r="AJU9">
        <v>0</v>
      </c>
      <c r="AJV9">
        <v>0</v>
      </c>
      <c r="AJW9">
        <v>0</v>
      </c>
      <c r="AJX9">
        <v>0</v>
      </c>
      <c r="AJY9">
        <v>0</v>
      </c>
      <c r="AJZ9">
        <v>0</v>
      </c>
      <c r="AKA9">
        <v>0</v>
      </c>
      <c r="AKB9">
        <v>0</v>
      </c>
      <c r="AKC9">
        <v>0</v>
      </c>
      <c r="AKD9">
        <v>0</v>
      </c>
      <c r="AKE9">
        <v>0</v>
      </c>
      <c r="AKF9">
        <v>0</v>
      </c>
      <c r="AKG9">
        <v>0</v>
      </c>
      <c r="AKH9">
        <v>0</v>
      </c>
      <c r="AKI9">
        <v>0</v>
      </c>
      <c r="AKJ9">
        <v>0</v>
      </c>
      <c r="AKK9">
        <v>0</v>
      </c>
      <c r="AKL9">
        <v>0</v>
      </c>
      <c r="AKM9">
        <v>0</v>
      </c>
      <c r="AKN9">
        <v>0</v>
      </c>
      <c r="AKO9">
        <v>0</v>
      </c>
      <c r="AKP9">
        <v>0</v>
      </c>
      <c r="AKQ9">
        <v>0</v>
      </c>
      <c r="AKR9">
        <v>0</v>
      </c>
      <c r="AKS9">
        <v>0</v>
      </c>
      <c r="AKT9">
        <v>0</v>
      </c>
      <c r="AKU9">
        <v>0</v>
      </c>
      <c r="AKV9">
        <v>0</v>
      </c>
      <c r="AKW9">
        <v>0</v>
      </c>
      <c r="AKX9">
        <v>0</v>
      </c>
      <c r="AKY9">
        <v>0</v>
      </c>
      <c r="AKZ9">
        <v>0</v>
      </c>
      <c r="ALA9">
        <v>0</v>
      </c>
      <c r="ALB9">
        <v>0</v>
      </c>
      <c r="ALC9">
        <v>0</v>
      </c>
      <c r="ALD9">
        <v>0</v>
      </c>
      <c r="ALE9">
        <v>0</v>
      </c>
      <c r="ALF9">
        <v>0</v>
      </c>
      <c r="ALG9">
        <v>0</v>
      </c>
      <c r="ALH9">
        <v>0</v>
      </c>
      <c r="ALI9">
        <v>0</v>
      </c>
      <c r="ALJ9">
        <v>0</v>
      </c>
      <c r="ALK9">
        <v>0</v>
      </c>
      <c r="ALL9">
        <v>0</v>
      </c>
      <c r="ALM9">
        <v>0</v>
      </c>
      <c r="ALN9">
        <v>0</v>
      </c>
      <c r="ALO9">
        <v>0</v>
      </c>
      <c r="ALP9">
        <v>0</v>
      </c>
      <c r="ALQ9">
        <v>0</v>
      </c>
      <c r="ALR9">
        <v>0</v>
      </c>
      <c r="ALS9">
        <v>0</v>
      </c>
      <c r="ALT9">
        <v>0</v>
      </c>
      <c r="ALU9">
        <v>0</v>
      </c>
      <c r="ALV9">
        <v>0</v>
      </c>
      <c r="ALW9">
        <v>0</v>
      </c>
      <c r="ALX9">
        <v>0</v>
      </c>
      <c r="ALY9">
        <v>0</v>
      </c>
      <c r="ALZ9">
        <v>0</v>
      </c>
      <c r="AMA9">
        <v>0</v>
      </c>
      <c r="AMB9">
        <v>0</v>
      </c>
      <c r="AMC9">
        <v>0</v>
      </c>
      <c r="AMD9">
        <v>0</v>
      </c>
      <c r="AME9">
        <v>0</v>
      </c>
      <c r="AMF9">
        <v>0</v>
      </c>
      <c r="AMG9">
        <v>0</v>
      </c>
      <c r="AMH9">
        <v>0</v>
      </c>
      <c r="AMI9">
        <v>0</v>
      </c>
      <c r="AMJ9">
        <v>0</v>
      </c>
      <c r="AMK9">
        <v>0</v>
      </c>
      <c r="AML9">
        <v>0</v>
      </c>
      <c r="AMM9">
        <v>0</v>
      </c>
      <c r="AMN9">
        <v>0</v>
      </c>
      <c r="AMO9">
        <v>0</v>
      </c>
      <c r="AMP9">
        <v>0</v>
      </c>
      <c r="AMQ9">
        <v>0</v>
      </c>
      <c r="AMR9">
        <v>0</v>
      </c>
      <c r="AMS9">
        <v>0</v>
      </c>
      <c r="AMT9">
        <v>0</v>
      </c>
      <c r="AMU9">
        <v>0</v>
      </c>
      <c r="AMV9">
        <v>0</v>
      </c>
      <c r="AMW9">
        <v>0</v>
      </c>
      <c r="AMX9">
        <v>0</v>
      </c>
      <c r="AMY9">
        <v>0</v>
      </c>
      <c r="AMZ9">
        <v>0</v>
      </c>
      <c r="ANA9">
        <v>0</v>
      </c>
      <c r="ANB9">
        <v>0</v>
      </c>
      <c r="ANC9">
        <v>0</v>
      </c>
      <c r="AND9">
        <v>0</v>
      </c>
      <c r="ANE9">
        <v>0</v>
      </c>
      <c r="ANF9">
        <v>0</v>
      </c>
      <c r="ANG9">
        <v>0</v>
      </c>
      <c r="ANH9">
        <v>0</v>
      </c>
      <c r="ANI9">
        <v>0</v>
      </c>
      <c r="ANJ9">
        <v>0</v>
      </c>
      <c r="ANK9">
        <v>0</v>
      </c>
      <c r="ANL9">
        <v>0</v>
      </c>
      <c r="ANM9">
        <v>0</v>
      </c>
      <c r="ANN9">
        <v>0</v>
      </c>
      <c r="ANO9">
        <v>0</v>
      </c>
      <c r="ANP9">
        <v>0</v>
      </c>
      <c r="ANQ9">
        <v>0</v>
      </c>
      <c r="ANR9">
        <v>0</v>
      </c>
      <c r="ANS9">
        <v>0</v>
      </c>
      <c r="ANT9">
        <v>0</v>
      </c>
      <c r="ANU9">
        <v>0</v>
      </c>
      <c r="ANV9">
        <v>0</v>
      </c>
      <c r="ANW9">
        <v>0</v>
      </c>
      <c r="ANX9">
        <v>0</v>
      </c>
      <c r="ANY9">
        <v>0</v>
      </c>
      <c r="ANZ9">
        <v>0</v>
      </c>
      <c r="AOA9">
        <v>0</v>
      </c>
      <c r="AOB9">
        <v>0</v>
      </c>
      <c r="AOC9">
        <v>0</v>
      </c>
      <c r="AOD9">
        <v>0</v>
      </c>
      <c r="AOE9">
        <v>0</v>
      </c>
      <c r="AOF9">
        <v>0</v>
      </c>
      <c r="AOG9">
        <v>0</v>
      </c>
      <c r="AOH9">
        <v>0</v>
      </c>
      <c r="AOI9">
        <v>0</v>
      </c>
      <c r="AOJ9">
        <v>0</v>
      </c>
      <c r="AOK9">
        <v>0</v>
      </c>
      <c r="AOL9">
        <v>0</v>
      </c>
      <c r="AOM9">
        <v>0</v>
      </c>
      <c r="AON9">
        <v>0</v>
      </c>
      <c r="AOO9">
        <v>0</v>
      </c>
      <c r="AOP9">
        <v>0</v>
      </c>
      <c r="AOQ9">
        <v>0</v>
      </c>
      <c r="AOR9">
        <v>0</v>
      </c>
      <c r="AOS9">
        <v>0</v>
      </c>
      <c r="AOT9">
        <v>0</v>
      </c>
      <c r="AOU9">
        <v>0</v>
      </c>
      <c r="AOV9">
        <v>0</v>
      </c>
      <c r="AOW9">
        <v>0</v>
      </c>
      <c r="AOX9">
        <v>0</v>
      </c>
      <c r="AOY9">
        <v>0</v>
      </c>
      <c r="AOZ9">
        <v>0</v>
      </c>
      <c r="APA9">
        <v>0</v>
      </c>
      <c r="APB9">
        <v>0</v>
      </c>
      <c r="APC9">
        <v>0</v>
      </c>
      <c r="APD9">
        <v>0</v>
      </c>
      <c r="APE9">
        <v>0</v>
      </c>
      <c r="APF9">
        <v>0</v>
      </c>
      <c r="APG9">
        <v>0</v>
      </c>
      <c r="APH9">
        <v>0</v>
      </c>
      <c r="API9">
        <v>0</v>
      </c>
      <c r="APJ9">
        <v>0</v>
      </c>
      <c r="APK9">
        <v>0</v>
      </c>
      <c r="APL9">
        <v>0</v>
      </c>
      <c r="APM9">
        <v>0</v>
      </c>
      <c r="APN9">
        <v>0</v>
      </c>
      <c r="APO9">
        <v>0</v>
      </c>
      <c r="APP9">
        <v>0</v>
      </c>
      <c r="APQ9">
        <v>0</v>
      </c>
      <c r="APR9">
        <v>0</v>
      </c>
      <c r="APS9">
        <v>0</v>
      </c>
      <c r="APT9">
        <v>0</v>
      </c>
      <c r="APU9">
        <v>0</v>
      </c>
      <c r="APV9">
        <v>0</v>
      </c>
      <c r="APW9">
        <v>0</v>
      </c>
      <c r="APX9">
        <v>0</v>
      </c>
      <c r="APY9">
        <v>0</v>
      </c>
      <c r="APZ9">
        <v>0</v>
      </c>
      <c r="AQA9">
        <v>0</v>
      </c>
      <c r="AQB9">
        <v>0</v>
      </c>
      <c r="AQC9">
        <v>0</v>
      </c>
      <c r="AQD9">
        <v>0</v>
      </c>
      <c r="AQE9">
        <v>0</v>
      </c>
      <c r="AQF9">
        <v>0</v>
      </c>
      <c r="AQG9">
        <v>0</v>
      </c>
      <c r="AQH9">
        <v>0</v>
      </c>
      <c r="AQI9">
        <v>0</v>
      </c>
      <c r="AQJ9">
        <v>0</v>
      </c>
      <c r="AQK9">
        <v>0</v>
      </c>
      <c r="AQL9">
        <v>0</v>
      </c>
      <c r="AQM9">
        <v>0</v>
      </c>
      <c r="AQN9">
        <v>0</v>
      </c>
      <c r="AQO9">
        <v>0</v>
      </c>
      <c r="AQP9">
        <v>0</v>
      </c>
      <c r="AQQ9">
        <v>0</v>
      </c>
      <c r="AQR9">
        <v>0</v>
      </c>
      <c r="AQS9">
        <v>0</v>
      </c>
      <c r="AQT9">
        <v>0</v>
      </c>
      <c r="AQU9">
        <v>0</v>
      </c>
      <c r="AQV9">
        <v>0</v>
      </c>
      <c r="AQW9">
        <v>0</v>
      </c>
      <c r="AQX9">
        <v>0</v>
      </c>
      <c r="AQY9">
        <v>0</v>
      </c>
      <c r="AQZ9">
        <v>0</v>
      </c>
      <c r="ARA9">
        <v>0</v>
      </c>
      <c r="ARB9">
        <v>0</v>
      </c>
      <c r="ARC9">
        <v>0</v>
      </c>
      <c r="ARD9">
        <v>0</v>
      </c>
      <c r="ARE9">
        <v>0</v>
      </c>
      <c r="ARF9">
        <v>0</v>
      </c>
      <c r="ARG9">
        <v>0</v>
      </c>
      <c r="ARH9">
        <v>0</v>
      </c>
      <c r="ARI9">
        <v>0</v>
      </c>
      <c r="ARJ9">
        <v>0</v>
      </c>
      <c r="ARK9">
        <v>0</v>
      </c>
      <c r="ARL9">
        <v>0</v>
      </c>
      <c r="ARM9">
        <v>0</v>
      </c>
      <c r="ARN9">
        <v>0</v>
      </c>
      <c r="ARO9">
        <v>0</v>
      </c>
      <c r="ARP9">
        <v>0</v>
      </c>
      <c r="ARQ9">
        <v>0</v>
      </c>
      <c r="ARR9">
        <v>0</v>
      </c>
      <c r="ARS9">
        <v>0</v>
      </c>
      <c r="ART9">
        <v>0</v>
      </c>
      <c r="ARU9">
        <v>0</v>
      </c>
      <c r="ARV9">
        <v>0</v>
      </c>
      <c r="ARW9">
        <v>0</v>
      </c>
      <c r="ARX9">
        <v>0</v>
      </c>
      <c r="ARY9">
        <v>0</v>
      </c>
      <c r="ARZ9">
        <v>0</v>
      </c>
      <c r="ASA9">
        <v>0</v>
      </c>
      <c r="ASB9">
        <v>0</v>
      </c>
      <c r="ASC9">
        <v>0</v>
      </c>
      <c r="ASD9">
        <v>0</v>
      </c>
      <c r="ASE9">
        <v>0</v>
      </c>
      <c r="ASF9">
        <v>0</v>
      </c>
      <c r="ASG9">
        <v>0</v>
      </c>
      <c r="ASH9">
        <v>0</v>
      </c>
      <c r="ASI9">
        <v>0</v>
      </c>
      <c r="ASJ9">
        <v>0</v>
      </c>
      <c r="ASK9">
        <v>0</v>
      </c>
      <c r="ASL9">
        <v>0</v>
      </c>
      <c r="ASM9">
        <v>0</v>
      </c>
      <c r="ASN9">
        <v>0</v>
      </c>
      <c r="ASO9">
        <v>0</v>
      </c>
      <c r="ASP9">
        <v>0</v>
      </c>
      <c r="ASQ9">
        <v>0</v>
      </c>
      <c r="ASR9">
        <v>0</v>
      </c>
      <c r="ASS9">
        <v>0</v>
      </c>
      <c r="AST9">
        <v>0</v>
      </c>
      <c r="ASU9">
        <v>0</v>
      </c>
      <c r="ASV9">
        <v>0</v>
      </c>
      <c r="ASW9">
        <v>0</v>
      </c>
      <c r="ASX9">
        <v>0</v>
      </c>
      <c r="ASY9">
        <v>0</v>
      </c>
      <c r="ASZ9">
        <v>0</v>
      </c>
      <c r="ATA9">
        <v>0</v>
      </c>
      <c r="ATB9">
        <v>0</v>
      </c>
      <c r="ATC9">
        <v>0</v>
      </c>
      <c r="ATD9">
        <v>0</v>
      </c>
      <c r="ATE9">
        <v>0</v>
      </c>
      <c r="ATF9">
        <v>0</v>
      </c>
      <c r="ATG9">
        <v>0</v>
      </c>
      <c r="ATH9">
        <v>0</v>
      </c>
      <c r="ATI9">
        <v>0</v>
      </c>
      <c r="ATJ9">
        <v>0</v>
      </c>
      <c r="ATK9">
        <v>0</v>
      </c>
      <c r="ATL9">
        <v>0</v>
      </c>
      <c r="ATM9">
        <v>0</v>
      </c>
      <c r="ATN9">
        <v>0</v>
      </c>
      <c r="ATO9">
        <v>0</v>
      </c>
      <c r="ATP9">
        <v>0</v>
      </c>
      <c r="ATQ9">
        <v>0</v>
      </c>
      <c r="ATR9">
        <v>0</v>
      </c>
      <c r="ATS9">
        <v>0</v>
      </c>
      <c r="ATT9">
        <v>0</v>
      </c>
      <c r="ATU9">
        <v>0</v>
      </c>
      <c r="ATV9">
        <v>0</v>
      </c>
      <c r="ATW9">
        <v>0</v>
      </c>
      <c r="ATX9">
        <v>0</v>
      </c>
      <c r="ATY9">
        <v>0</v>
      </c>
      <c r="ATZ9">
        <v>0</v>
      </c>
      <c r="AUA9">
        <v>0</v>
      </c>
      <c r="AUB9">
        <v>0</v>
      </c>
      <c r="AUC9">
        <v>0</v>
      </c>
      <c r="AUD9">
        <v>0</v>
      </c>
      <c r="AUE9">
        <v>0</v>
      </c>
      <c r="AUF9">
        <v>0</v>
      </c>
      <c r="AUG9">
        <v>0</v>
      </c>
      <c r="AUH9">
        <v>0</v>
      </c>
      <c r="AUI9">
        <v>0</v>
      </c>
      <c r="AUJ9">
        <v>0</v>
      </c>
      <c r="AUK9">
        <v>0</v>
      </c>
      <c r="AUL9">
        <v>0</v>
      </c>
      <c r="AUM9">
        <v>0</v>
      </c>
      <c r="AUN9">
        <v>0</v>
      </c>
      <c r="AUO9">
        <v>0</v>
      </c>
      <c r="AUP9">
        <v>0</v>
      </c>
      <c r="AUQ9">
        <v>0</v>
      </c>
      <c r="AUR9">
        <v>0</v>
      </c>
      <c r="AUS9">
        <v>0</v>
      </c>
      <c r="AUT9">
        <v>0</v>
      </c>
      <c r="AUU9">
        <v>0</v>
      </c>
      <c r="AUV9">
        <v>0</v>
      </c>
      <c r="AUW9">
        <v>0</v>
      </c>
      <c r="AUX9">
        <v>0</v>
      </c>
      <c r="AUY9">
        <v>0</v>
      </c>
      <c r="AUZ9">
        <v>0</v>
      </c>
      <c r="AVA9">
        <v>0</v>
      </c>
      <c r="AVB9">
        <v>0</v>
      </c>
      <c r="AVC9">
        <v>0</v>
      </c>
      <c r="AVD9">
        <v>0</v>
      </c>
      <c r="AVE9">
        <v>0</v>
      </c>
      <c r="AVF9">
        <v>0</v>
      </c>
      <c r="AVG9">
        <v>0</v>
      </c>
      <c r="AVH9">
        <v>0</v>
      </c>
      <c r="AVI9">
        <v>0</v>
      </c>
      <c r="AVJ9">
        <v>0</v>
      </c>
      <c r="AVK9">
        <v>0</v>
      </c>
      <c r="AVL9">
        <v>0</v>
      </c>
      <c r="AVM9">
        <v>0</v>
      </c>
      <c r="AVN9">
        <v>0</v>
      </c>
      <c r="AVO9">
        <v>0</v>
      </c>
      <c r="AVP9">
        <v>0</v>
      </c>
      <c r="AVQ9">
        <v>0</v>
      </c>
      <c r="AVR9">
        <v>0</v>
      </c>
      <c r="AVS9">
        <v>0</v>
      </c>
      <c r="AVT9">
        <v>0</v>
      </c>
      <c r="AVU9">
        <v>0</v>
      </c>
      <c r="AVV9">
        <v>0</v>
      </c>
      <c r="AVW9">
        <v>0</v>
      </c>
      <c r="AVX9">
        <v>0</v>
      </c>
      <c r="AVY9">
        <v>0</v>
      </c>
      <c r="AVZ9">
        <v>0</v>
      </c>
      <c r="AWA9">
        <v>0</v>
      </c>
      <c r="AWB9">
        <v>0</v>
      </c>
      <c r="AWC9">
        <v>0</v>
      </c>
      <c r="AWD9">
        <v>0</v>
      </c>
      <c r="AWE9">
        <v>0</v>
      </c>
      <c r="AWF9">
        <v>0</v>
      </c>
      <c r="AWG9">
        <v>0</v>
      </c>
      <c r="AWH9">
        <v>0</v>
      </c>
      <c r="AWI9">
        <v>0</v>
      </c>
      <c r="AWJ9">
        <v>0</v>
      </c>
      <c r="AWK9">
        <v>0</v>
      </c>
      <c r="AWL9">
        <v>0</v>
      </c>
      <c r="AWM9">
        <v>0</v>
      </c>
      <c r="AWN9">
        <v>0</v>
      </c>
      <c r="AWO9">
        <v>0</v>
      </c>
      <c r="AWP9">
        <v>0</v>
      </c>
      <c r="AWQ9">
        <v>0</v>
      </c>
      <c r="AWR9">
        <v>0</v>
      </c>
      <c r="AWS9">
        <v>0</v>
      </c>
      <c r="AWT9">
        <v>0</v>
      </c>
      <c r="AWU9">
        <v>0</v>
      </c>
      <c r="AWV9">
        <v>0</v>
      </c>
      <c r="AWW9">
        <v>0</v>
      </c>
      <c r="AWX9">
        <v>0</v>
      </c>
      <c r="AWY9">
        <v>0</v>
      </c>
      <c r="AWZ9">
        <v>0</v>
      </c>
      <c r="AXA9">
        <v>0</v>
      </c>
      <c r="AXB9">
        <v>0</v>
      </c>
      <c r="AXC9">
        <v>0</v>
      </c>
      <c r="AXD9">
        <v>0</v>
      </c>
      <c r="AXE9">
        <v>0</v>
      </c>
      <c r="AXF9">
        <v>0</v>
      </c>
      <c r="AXG9">
        <v>0</v>
      </c>
      <c r="AXH9">
        <v>0</v>
      </c>
      <c r="AXI9">
        <v>0</v>
      </c>
      <c r="AXJ9">
        <v>0</v>
      </c>
      <c r="AXK9">
        <v>0</v>
      </c>
      <c r="AXL9">
        <v>0</v>
      </c>
      <c r="AXM9">
        <v>0</v>
      </c>
      <c r="AXN9">
        <v>0</v>
      </c>
      <c r="AXO9">
        <v>0</v>
      </c>
      <c r="AXP9">
        <v>0</v>
      </c>
      <c r="AXQ9">
        <v>0</v>
      </c>
      <c r="AXR9">
        <v>0</v>
      </c>
      <c r="AXS9">
        <v>0</v>
      </c>
      <c r="AXT9">
        <v>0</v>
      </c>
      <c r="AXU9">
        <v>0</v>
      </c>
      <c r="AXV9">
        <v>0</v>
      </c>
      <c r="AXW9">
        <v>0</v>
      </c>
      <c r="AXX9">
        <v>0</v>
      </c>
      <c r="AXY9">
        <v>0</v>
      </c>
      <c r="AXZ9">
        <v>0</v>
      </c>
      <c r="AYA9">
        <v>0</v>
      </c>
      <c r="AYB9">
        <v>0</v>
      </c>
      <c r="AYC9">
        <v>0</v>
      </c>
      <c r="AYD9">
        <v>0</v>
      </c>
      <c r="AYE9">
        <v>0</v>
      </c>
      <c r="AYF9">
        <v>0</v>
      </c>
      <c r="AYG9">
        <v>0</v>
      </c>
      <c r="AYH9">
        <v>0</v>
      </c>
      <c r="AYI9">
        <v>0</v>
      </c>
      <c r="AYJ9">
        <v>0</v>
      </c>
      <c r="AYK9">
        <v>0</v>
      </c>
      <c r="AYL9">
        <v>0</v>
      </c>
      <c r="AYM9">
        <v>0</v>
      </c>
      <c r="AYN9">
        <v>0</v>
      </c>
      <c r="AYO9">
        <v>0</v>
      </c>
      <c r="AYP9">
        <v>0</v>
      </c>
      <c r="AYQ9">
        <v>0</v>
      </c>
      <c r="AYR9">
        <v>0</v>
      </c>
      <c r="AYS9">
        <v>0</v>
      </c>
      <c r="AYT9">
        <v>0</v>
      </c>
      <c r="AYU9">
        <v>0</v>
      </c>
      <c r="AYV9">
        <v>0</v>
      </c>
      <c r="AYW9">
        <v>0</v>
      </c>
      <c r="AYX9">
        <v>0</v>
      </c>
      <c r="AYY9">
        <v>0</v>
      </c>
      <c r="AYZ9">
        <v>0</v>
      </c>
      <c r="AZA9">
        <v>0</v>
      </c>
      <c r="AZB9">
        <v>0</v>
      </c>
      <c r="AZC9">
        <v>0</v>
      </c>
      <c r="AZD9">
        <v>0</v>
      </c>
      <c r="AZE9">
        <v>0</v>
      </c>
      <c r="AZF9">
        <v>0</v>
      </c>
      <c r="AZG9">
        <v>0</v>
      </c>
      <c r="AZH9">
        <v>0</v>
      </c>
      <c r="AZI9">
        <v>0</v>
      </c>
      <c r="AZJ9">
        <v>0</v>
      </c>
      <c r="AZK9">
        <v>0</v>
      </c>
      <c r="AZL9">
        <v>0</v>
      </c>
      <c r="AZM9">
        <v>0</v>
      </c>
      <c r="AZN9">
        <v>0</v>
      </c>
      <c r="AZO9">
        <v>0</v>
      </c>
      <c r="AZP9">
        <v>0</v>
      </c>
      <c r="AZQ9">
        <v>0</v>
      </c>
      <c r="AZR9">
        <v>0</v>
      </c>
      <c r="AZS9">
        <v>0</v>
      </c>
      <c r="AZT9">
        <v>0</v>
      </c>
      <c r="AZU9">
        <v>0</v>
      </c>
      <c r="AZV9">
        <v>0</v>
      </c>
      <c r="AZW9">
        <v>0</v>
      </c>
      <c r="AZX9">
        <v>0</v>
      </c>
      <c r="AZY9">
        <v>0</v>
      </c>
      <c r="AZZ9">
        <v>0</v>
      </c>
      <c r="BAA9">
        <v>0</v>
      </c>
      <c r="BAB9">
        <v>0</v>
      </c>
      <c r="BAC9">
        <v>0</v>
      </c>
      <c r="BAD9">
        <v>0</v>
      </c>
      <c r="BAE9">
        <v>0</v>
      </c>
      <c r="BAF9">
        <v>0</v>
      </c>
      <c r="BAG9">
        <v>0</v>
      </c>
      <c r="BAH9">
        <v>0</v>
      </c>
      <c r="BAI9">
        <v>0</v>
      </c>
      <c r="BAJ9">
        <v>0</v>
      </c>
      <c r="BAK9">
        <v>0</v>
      </c>
      <c r="BAL9">
        <v>0</v>
      </c>
      <c r="BAM9">
        <v>0</v>
      </c>
      <c r="BAN9">
        <v>0</v>
      </c>
      <c r="BAO9">
        <v>0</v>
      </c>
      <c r="BAP9">
        <v>0</v>
      </c>
      <c r="BAQ9">
        <v>0</v>
      </c>
      <c r="BAR9">
        <v>0</v>
      </c>
      <c r="BAS9">
        <v>0</v>
      </c>
      <c r="BAT9">
        <v>0</v>
      </c>
      <c r="BAU9">
        <v>0</v>
      </c>
      <c r="BAV9">
        <v>0</v>
      </c>
      <c r="BAW9">
        <v>0</v>
      </c>
      <c r="BAX9">
        <v>0</v>
      </c>
      <c r="BAY9">
        <v>0</v>
      </c>
      <c r="BAZ9">
        <v>0</v>
      </c>
      <c r="BBA9">
        <v>0</v>
      </c>
      <c r="BBB9">
        <v>0</v>
      </c>
      <c r="BBC9">
        <v>0</v>
      </c>
      <c r="BBD9">
        <v>0</v>
      </c>
      <c r="BBE9">
        <v>0</v>
      </c>
      <c r="BBF9">
        <v>0</v>
      </c>
      <c r="BBG9">
        <v>0</v>
      </c>
      <c r="BBH9">
        <v>0</v>
      </c>
      <c r="BBI9">
        <v>0</v>
      </c>
      <c r="BBJ9">
        <v>0</v>
      </c>
      <c r="BBK9">
        <v>0</v>
      </c>
      <c r="BBL9">
        <v>0</v>
      </c>
      <c r="BBM9">
        <v>0</v>
      </c>
      <c r="BBN9">
        <v>0</v>
      </c>
      <c r="BBO9">
        <v>0</v>
      </c>
      <c r="BBP9">
        <v>0</v>
      </c>
      <c r="BBQ9">
        <v>0</v>
      </c>
      <c r="BBR9">
        <v>0</v>
      </c>
      <c r="BBS9">
        <v>0</v>
      </c>
      <c r="BBT9">
        <v>0</v>
      </c>
      <c r="BBU9">
        <v>0</v>
      </c>
      <c r="BBV9">
        <v>0</v>
      </c>
      <c r="BBW9">
        <v>0</v>
      </c>
      <c r="BBX9">
        <v>0</v>
      </c>
      <c r="BBY9">
        <v>0</v>
      </c>
      <c r="BBZ9">
        <v>0</v>
      </c>
      <c r="BCA9">
        <v>0</v>
      </c>
      <c r="BCB9">
        <v>0</v>
      </c>
      <c r="BCC9">
        <v>0</v>
      </c>
      <c r="BCD9">
        <v>0</v>
      </c>
      <c r="BCE9">
        <v>0</v>
      </c>
      <c r="BCF9">
        <v>0</v>
      </c>
      <c r="BCG9">
        <v>0</v>
      </c>
      <c r="BCH9">
        <v>0</v>
      </c>
      <c r="BCI9">
        <v>0</v>
      </c>
      <c r="BCJ9">
        <v>0</v>
      </c>
      <c r="BCK9">
        <v>0</v>
      </c>
      <c r="BCL9">
        <v>0</v>
      </c>
      <c r="BCM9">
        <v>0</v>
      </c>
      <c r="BCN9">
        <v>0</v>
      </c>
      <c r="BCO9">
        <v>0</v>
      </c>
      <c r="BCP9">
        <v>0</v>
      </c>
      <c r="BCQ9">
        <v>0</v>
      </c>
      <c r="BCR9">
        <v>0</v>
      </c>
      <c r="BCS9">
        <v>0</v>
      </c>
      <c r="BCT9">
        <v>0</v>
      </c>
      <c r="BCU9">
        <v>0</v>
      </c>
      <c r="BCV9">
        <v>0</v>
      </c>
      <c r="BCW9">
        <v>0</v>
      </c>
      <c r="BCX9">
        <v>0</v>
      </c>
      <c r="BCY9">
        <v>0</v>
      </c>
      <c r="BCZ9">
        <v>0</v>
      </c>
      <c r="BDA9">
        <v>0</v>
      </c>
      <c r="BDB9">
        <v>0</v>
      </c>
      <c r="BDC9">
        <v>0</v>
      </c>
      <c r="BDD9">
        <v>0</v>
      </c>
      <c r="BDE9">
        <v>0</v>
      </c>
      <c r="BDF9">
        <v>0</v>
      </c>
      <c r="BDG9">
        <v>0</v>
      </c>
      <c r="BDH9">
        <v>0</v>
      </c>
      <c r="BDI9">
        <v>0</v>
      </c>
      <c r="BDJ9">
        <v>0</v>
      </c>
      <c r="BDK9">
        <v>0</v>
      </c>
      <c r="BDL9">
        <v>0</v>
      </c>
      <c r="BDM9">
        <v>0</v>
      </c>
      <c r="BDN9">
        <v>0</v>
      </c>
      <c r="BDO9">
        <v>0</v>
      </c>
      <c r="BDP9">
        <v>0</v>
      </c>
      <c r="BDQ9">
        <v>0</v>
      </c>
      <c r="BDR9">
        <v>0</v>
      </c>
      <c r="BDS9">
        <v>0</v>
      </c>
      <c r="BDT9">
        <v>0</v>
      </c>
      <c r="BDU9">
        <v>0</v>
      </c>
      <c r="BDV9">
        <v>0</v>
      </c>
      <c r="BDW9">
        <v>0</v>
      </c>
      <c r="BDX9">
        <v>0</v>
      </c>
      <c r="BDY9">
        <v>0</v>
      </c>
      <c r="BDZ9">
        <v>0</v>
      </c>
      <c r="BEA9">
        <v>0</v>
      </c>
      <c r="BEB9">
        <v>0</v>
      </c>
      <c r="BEC9">
        <v>0</v>
      </c>
      <c r="BED9">
        <v>0</v>
      </c>
      <c r="BEE9">
        <v>0</v>
      </c>
      <c r="BEF9">
        <v>0</v>
      </c>
      <c r="BEG9">
        <v>0</v>
      </c>
      <c r="BEH9">
        <v>0</v>
      </c>
      <c r="BEI9">
        <v>0</v>
      </c>
      <c r="BEJ9">
        <v>0</v>
      </c>
      <c r="BEK9">
        <v>0</v>
      </c>
      <c r="BEL9">
        <v>0</v>
      </c>
      <c r="BEM9">
        <v>0</v>
      </c>
      <c r="BEN9">
        <v>0</v>
      </c>
      <c r="BEO9">
        <v>0</v>
      </c>
      <c r="BEP9">
        <v>0</v>
      </c>
      <c r="BEQ9">
        <v>0</v>
      </c>
      <c r="BER9">
        <v>0</v>
      </c>
      <c r="BES9">
        <v>0</v>
      </c>
      <c r="BET9">
        <v>0</v>
      </c>
      <c r="BEU9">
        <v>0</v>
      </c>
      <c r="BEV9">
        <v>0</v>
      </c>
      <c r="BEW9">
        <v>0</v>
      </c>
      <c r="BEX9">
        <v>0</v>
      </c>
      <c r="BEY9">
        <v>0</v>
      </c>
      <c r="BEZ9">
        <v>0</v>
      </c>
      <c r="BFA9">
        <v>0</v>
      </c>
      <c r="BFB9">
        <v>0</v>
      </c>
      <c r="BFC9">
        <v>0</v>
      </c>
      <c r="BFD9">
        <v>0</v>
      </c>
      <c r="BFE9">
        <v>0</v>
      </c>
      <c r="BFF9">
        <v>0</v>
      </c>
      <c r="BFG9">
        <v>0</v>
      </c>
      <c r="BFH9">
        <v>0</v>
      </c>
      <c r="BFI9">
        <v>0</v>
      </c>
      <c r="BFJ9">
        <v>0</v>
      </c>
      <c r="BFK9">
        <v>0</v>
      </c>
      <c r="BFL9">
        <v>0</v>
      </c>
      <c r="BFM9">
        <v>0</v>
      </c>
      <c r="BFN9">
        <v>0</v>
      </c>
      <c r="BFO9">
        <v>0</v>
      </c>
      <c r="BFP9">
        <v>0</v>
      </c>
      <c r="BFQ9">
        <v>0</v>
      </c>
      <c r="BFR9">
        <v>0</v>
      </c>
      <c r="BFS9">
        <v>0</v>
      </c>
      <c r="BFT9">
        <v>0</v>
      </c>
      <c r="BFU9">
        <v>0</v>
      </c>
      <c r="BFV9">
        <v>0</v>
      </c>
      <c r="BFW9">
        <v>0</v>
      </c>
      <c r="BFX9">
        <v>0</v>
      </c>
      <c r="BFY9">
        <v>0</v>
      </c>
      <c r="BFZ9">
        <v>0</v>
      </c>
      <c r="BGA9">
        <v>0</v>
      </c>
      <c r="BGB9">
        <v>0</v>
      </c>
      <c r="BGC9">
        <v>0</v>
      </c>
      <c r="BGD9">
        <v>0</v>
      </c>
      <c r="BGE9">
        <v>0</v>
      </c>
      <c r="BGF9">
        <v>0</v>
      </c>
      <c r="BGG9">
        <v>0</v>
      </c>
      <c r="BGH9">
        <v>0</v>
      </c>
      <c r="BGI9">
        <v>0</v>
      </c>
      <c r="BGJ9">
        <v>0</v>
      </c>
      <c r="BGK9">
        <v>0</v>
      </c>
      <c r="BGL9">
        <v>0</v>
      </c>
      <c r="BGM9">
        <v>0</v>
      </c>
      <c r="BGN9">
        <v>0</v>
      </c>
      <c r="BGO9">
        <v>0</v>
      </c>
      <c r="BGP9">
        <v>0</v>
      </c>
      <c r="BGQ9">
        <v>0</v>
      </c>
      <c r="BGR9">
        <v>0</v>
      </c>
      <c r="BGS9">
        <v>0</v>
      </c>
      <c r="BGT9">
        <v>0</v>
      </c>
      <c r="BGU9">
        <v>0</v>
      </c>
      <c r="BGV9">
        <v>0</v>
      </c>
      <c r="BGW9">
        <v>0</v>
      </c>
      <c r="BGX9">
        <v>0</v>
      </c>
      <c r="BGY9">
        <v>0</v>
      </c>
      <c r="BGZ9">
        <v>0</v>
      </c>
      <c r="BHA9">
        <v>0</v>
      </c>
      <c r="BHB9">
        <v>0</v>
      </c>
      <c r="BHC9">
        <v>0</v>
      </c>
      <c r="BHD9">
        <v>0</v>
      </c>
      <c r="BHE9">
        <v>0</v>
      </c>
      <c r="BHF9">
        <v>0</v>
      </c>
      <c r="BHG9">
        <v>0</v>
      </c>
      <c r="BHH9">
        <v>0</v>
      </c>
      <c r="BHI9">
        <v>0</v>
      </c>
      <c r="BHJ9">
        <v>0</v>
      </c>
      <c r="BHK9">
        <v>0</v>
      </c>
      <c r="BHL9">
        <v>0</v>
      </c>
      <c r="BHM9">
        <v>0</v>
      </c>
      <c r="BHN9">
        <v>0</v>
      </c>
      <c r="BHO9">
        <v>0</v>
      </c>
      <c r="BHP9">
        <v>0</v>
      </c>
      <c r="BHQ9">
        <v>0</v>
      </c>
      <c r="BHR9">
        <v>0</v>
      </c>
      <c r="BHS9">
        <v>0</v>
      </c>
      <c r="BHT9">
        <v>0</v>
      </c>
      <c r="BHU9">
        <v>0</v>
      </c>
      <c r="BHV9">
        <v>0</v>
      </c>
      <c r="BHW9">
        <v>0</v>
      </c>
      <c r="BHX9">
        <v>0</v>
      </c>
      <c r="BHY9">
        <v>0</v>
      </c>
      <c r="BHZ9">
        <v>0</v>
      </c>
      <c r="BIA9">
        <v>0</v>
      </c>
      <c r="BIB9">
        <v>0</v>
      </c>
      <c r="BIC9">
        <v>0</v>
      </c>
      <c r="BID9">
        <v>0</v>
      </c>
      <c r="BIE9">
        <v>0</v>
      </c>
      <c r="BIF9">
        <v>0</v>
      </c>
      <c r="BIG9">
        <v>0</v>
      </c>
      <c r="BIH9">
        <v>0</v>
      </c>
      <c r="BII9">
        <v>0</v>
      </c>
      <c r="BIJ9">
        <v>0</v>
      </c>
      <c r="BIK9">
        <v>0</v>
      </c>
      <c r="BIL9">
        <v>0</v>
      </c>
      <c r="BIM9">
        <v>0</v>
      </c>
      <c r="BIN9">
        <v>0</v>
      </c>
      <c r="BIO9">
        <v>0</v>
      </c>
      <c r="BIP9">
        <v>0</v>
      </c>
      <c r="BIQ9">
        <v>0</v>
      </c>
      <c r="BIR9">
        <v>0</v>
      </c>
      <c r="BIS9">
        <v>0</v>
      </c>
      <c r="BIT9">
        <v>0</v>
      </c>
      <c r="BIU9">
        <v>0</v>
      </c>
      <c r="BIV9">
        <v>0</v>
      </c>
      <c r="BIW9">
        <v>0</v>
      </c>
      <c r="BIX9">
        <v>0</v>
      </c>
      <c r="BIY9">
        <v>0</v>
      </c>
      <c r="BIZ9">
        <v>0</v>
      </c>
      <c r="BJA9">
        <v>0</v>
      </c>
      <c r="BJB9">
        <v>0</v>
      </c>
      <c r="BJC9">
        <v>0</v>
      </c>
      <c r="BJD9">
        <v>0</v>
      </c>
      <c r="BJE9">
        <v>0</v>
      </c>
      <c r="BJF9">
        <v>0</v>
      </c>
      <c r="BJG9">
        <v>0</v>
      </c>
      <c r="BJH9">
        <v>0</v>
      </c>
      <c r="BJI9">
        <v>0</v>
      </c>
      <c r="BJJ9">
        <v>0</v>
      </c>
      <c r="BJK9">
        <v>0</v>
      </c>
      <c r="BJL9">
        <v>0</v>
      </c>
      <c r="BJM9">
        <v>0</v>
      </c>
      <c r="BJN9">
        <v>0</v>
      </c>
      <c r="BJO9">
        <v>0</v>
      </c>
      <c r="BJP9">
        <v>0</v>
      </c>
      <c r="BJQ9">
        <v>0</v>
      </c>
      <c r="BJR9">
        <v>0</v>
      </c>
      <c r="BJS9">
        <v>0</v>
      </c>
      <c r="BJT9">
        <v>0</v>
      </c>
      <c r="BJU9">
        <v>0</v>
      </c>
      <c r="BJV9">
        <v>0</v>
      </c>
      <c r="BJW9">
        <v>0</v>
      </c>
      <c r="BJX9">
        <v>0</v>
      </c>
      <c r="BJY9">
        <v>0</v>
      </c>
      <c r="BJZ9">
        <v>0</v>
      </c>
      <c r="BKA9">
        <v>0</v>
      </c>
      <c r="BKB9">
        <v>0</v>
      </c>
      <c r="BKC9">
        <v>0</v>
      </c>
      <c r="BKD9">
        <v>0</v>
      </c>
      <c r="BKE9">
        <v>0</v>
      </c>
      <c r="BKF9">
        <v>0</v>
      </c>
      <c r="BKG9">
        <v>0</v>
      </c>
      <c r="BKH9">
        <v>0</v>
      </c>
      <c r="BKI9">
        <v>0</v>
      </c>
      <c r="BKJ9">
        <v>0</v>
      </c>
      <c r="BKK9">
        <v>0</v>
      </c>
      <c r="BKL9">
        <v>0</v>
      </c>
      <c r="BKM9">
        <v>0</v>
      </c>
      <c r="BKN9">
        <v>0</v>
      </c>
      <c r="BKO9">
        <v>0</v>
      </c>
      <c r="BKP9">
        <v>0</v>
      </c>
      <c r="BKQ9">
        <v>0</v>
      </c>
      <c r="BKR9">
        <v>0</v>
      </c>
      <c r="BKS9">
        <v>0</v>
      </c>
      <c r="BKT9">
        <v>0</v>
      </c>
      <c r="BKU9">
        <v>0</v>
      </c>
      <c r="BKV9">
        <v>0</v>
      </c>
      <c r="BKW9">
        <v>0</v>
      </c>
      <c r="BKX9">
        <v>0</v>
      </c>
      <c r="BKY9">
        <v>0</v>
      </c>
      <c r="BKZ9">
        <v>0</v>
      </c>
      <c r="BLA9">
        <v>0</v>
      </c>
      <c r="BLB9">
        <v>0</v>
      </c>
      <c r="BLC9">
        <v>0</v>
      </c>
      <c r="BLD9">
        <v>0</v>
      </c>
      <c r="BLE9">
        <v>0</v>
      </c>
      <c r="BLF9">
        <v>0</v>
      </c>
      <c r="BLG9">
        <v>0</v>
      </c>
      <c r="BLH9">
        <v>0</v>
      </c>
      <c r="BLI9">
        <v>0</v>
      </c>
      <c r="BLJ9">
        <v>0</v>
      </c>
      <c r="BLK9">
        <v>0</v>
      </c>
      <c r="BLL9">
        <v>0</v>
      </c>
      <c r="BLM9">
        <v>0</v>
      </c>
      <c r="BLN9">
        <v>0</v>
      </c>
      <c r="BLO9">
        <v>0</v>
      </c>
      <c r="BLP9">
        <v>0</v>
      </c>
      <c r="BLQ9">
        <v>0</v>
      </c>
      <c r="BLR9">
        <v>0</v>
      </c>
      <c r="BLS9">
        <v>0</v>
      </c>
      <c r="BLT9">
        <v>0</v>
      </c>
      <c r="BLU9">
        <v>0</v>
      </c>
      <c r="BLV9">
        <v>0</v>
      </c>
      <c r="BLW9">
        <v>0</v>
      </c>
      <c r="BLX9">
        <v>0</v>
      </c>
      <c r="BLY9">
        <v>0</v>
      </c>
      <c r="BLZ9">
        <v>0</v>
      </c>
      <c r="BMA9">
        <v>0</v>
      </c>
      <c r="BMB9">
        <v>0</v>
      </c>
      <c r="BMC9">
        <v>0</v>
      </c>
      <c r="BMD9">
        <v>0</v>
      </c>
      <c r="BME9">
        <v>0</v>
      </c>
      <c r="BMF9">
        <v>0</v>
      </c>
      <c r="BMG9">
        <v>0</v>
      </c>
      <c r="BMH9">
        <v>0</v>
      </c>
      <c r="BMI9">
        <v>0</v>
      </c>
      <c r="BMJ9">
        <v>0</v>
      </c>
      <c r="BMK9">
        <v>0</v>
      </c>
      <c r="BML9">
        <v>0</v>
      </c>
      <c r="BMM9">
        <v>0</v>
      </c>
      <c r="BMN9">
        <v>0</v>
      </c>
      <c r="BMO9">
        <v>0</v>
      </c>
      <c r="BMP9">
        <v>0</v>
      </c>
      <c r="BMQ9">
        <v>0</v>
      </c>
      <c r="BMR9">
        <v>0</v>
      </c>
      <c r="BMS9">
        <v>0</v>
      </c>
      <c r="BMT9">
        <v>0</v>
      </c>
      <c r="BMU9">
        <v>0</v>
      </c>
      <c r="BMV9">
        <v>0</v>
      </c>
      <c r="BMW9">
        <v>0</v>
      </c>
      <c r="BMX9">
        <v>0</v>
      </c>
      <c r="BMY9">
        <v>0</v>
      </c>
      <c r="BMZ9">
        <v>0</v>
      </c>
      <c r="BNA9">
        <v>0</v>
      </c>
      <c r="BNB9">
        <v>0</v>
      </c>
      <c r="BNC9">
        <v>0</v>
      </c>
      <c r="BND9">
        <v>0</v>
      </c>
      <c r="BNE9">
        <v>0</v>
      </c>
      <c r="BNF9">
        <v>0</v>
      </c>
      <c r="BNG9">
        <v>0</v>
      </c>
      <c r="BNH9">
        <v>0</v>
      </c>
      <c r="BNI9">
        <v>0</v>
      </c>
      <c r="BNJ9">
        <v>0</v>
      </c>
      <c r="BNK9">
        <v>0</v>
      </c>
      <c r="BNL9">
        <v>0</v>
      </c>
      <c r="BNM9">
        <v>0</v>
      </c>
      <c r="BNN9">
        <v>0</v>
      </c>
      <c r="BNO9">
        <v>0</v>
      </c>
      <c r="BNP9">
        <v>0</v>
      </c>
      <c r="BNQ9">
        <v>0</v>
      </c>
      <c r="BNR9">
        <v>0</v>
      </c>
      <c r="BNS9">
        <v>0</v>
      </c>
      <c r="BNT9">
        <v>0</v>
      </c>
      <c r="BNU9">
        <v>0</v>
      </c>
      <c r="BNV9">
        <v>0</v>
      </c>
      <c r="BNW9">
        <v>0</v>
      </c>
      <c r="BNX9">
        <v>0</v>
      </c>
      <c r="BNY9">
        <v>0</v>
      </c>
      <c r="BNZ9">
        <v>0</v>
      </c>
      <c r="BOA9">
        <v>0</v>
      </c>
      <c r="BOB9">
        <v>0</v>
      </c>
      <c r="BOC9">
        <v>0</v>
      </c>
      <c r="BOD9">
        <v>0</v>
      </c>
      <c r="BOE9">
        <v>0</v>
      </c>
      <c r="BOF9">
        <v>0</v>
      </c>
      <c r="BOG9">
        <v>0</v>
      </c>
      <c r="BOH9">
        <v>0</v>
      </c>
      <c r="BOI9">
        <v>0</v>
      </c>
      <c r="BOJ9">
        <v>0</v>
      </c>
      <c r="BOK9">
        <v>0</v>
      </c>
      <c r="BOL9">
        <v>0</v>
      </c>
      <c r="BOM9">
        <v>0</v>
      </c>
      <c r="BON9">
        <v>0</v>
      </c>
      <c r="BOO9">
        <v>0</v>
      </c>
      <c r="BOP9">
        <v>0</v>
      </c>
      <c r="BOQ9">
        <v>0</v>
      </c>
      <c r="BOR9">
        <v>0</v>
      </c>
      <c r="BOS9">
        <v>0</v>
      </c>
      <c r="BOT9">
        <v>0</v>
      </c>
      <c r="BOU9">
        <v>0</v>
      </c>
      <c r="BOV9">
        <v>0</v>
      </c>
      <c r="BOW9">
        <v>0</v>
      </c>
      <c r="BOX9">
        <v>0</v>
      </c>
      <c r="BOY9">
        <v>0</v>
      </c>
      <c r="BOZ9">
        <v>0</v>
      </c>
      <c r="BPA9">
        <v>0</v>
      </c>
      <c r="BPB9">
        <v>0</v>
      </c>
      <c r="BPC9">
        <v>0</v>
      </c>
      <c r="BPD9">
        <v>0</v>
      </c>
      <c r="BPE9">
        <v>0</v>
      </c>
      <c r="BPF9">
        <v>0</v>
      </c>
      <c r="BPG9">
        <v>0</v>
      </c>
      <c r="BPH9">
        <v>0</v>
      </c>
      <c r="BPI9">
        <v>0</v>
      </c>
      <c r="BPJ9">
        <v>0</v>
      </c>
      <c r="BPK9">
        <v>0</v>
      </c>
      <c r="BPL9">
        <v>0</v>
      </c>
      <c r="BPM9">
        <v>0</v>
      </c>
      <c r="BPN9">
        <v>0</v>
      </c>
      <c r="BPO9">
        <v>0</v>
      </c>
      <c r="BPP9">
        <v>0</v>
      </c>
      <c r="BPQ9">
        <v>0</v>
      </c>
      <c r="BPR9">
        <v>0</v>
      </c>
      <c r="BPS9">
        <v>0</v>
      </c>
      <c r="BPT9">
        <v>0</v>
      </c>
      <c r="BPU9">
        <v>0</v>
      </c>
      <c r="BPV9">
        <v>0</v>
      </c>
      <c r="BPW9">
        <v>0</v>
      </c>
      <c r="BPX9">
        <v>0</v>
      </c>
      <c r="BPY9">
        <v>0</v>
      </c>
      <c r="BPZ9">
        <v>0</v>
      </c>
      <c r="BQA9">
        <v>0</v>
      </c>
      <c r="BQB9">
        <v>0</v>
      </c>
      <c r="BQC9">
        <v>0</v>
      </c>
      <c r="BQD9">
        <v>0</v>
      </c>
      <c r="BQE9">
        <v>0</v>
      </c>
      <c r="BQF9">
        <v>0</v>
      </c>
      <c r="BQG9">
        <v>0</v>
      </c>
      <c r="BQH9">
        <v>0</v>
      </c>
      <c r="BQI9">
        <v>0</v>
      </c>
      <c r="BQJ9">
        <v>0</v>
      </c>
      <c r="BQK9">
        <v>0</v>
      </c>
      <c r="BQL9">
        <v>0</v>
      </c>
      <c r="BQM9">
        <v>0</v>
      </c>
      <c r="BQN9">
        <v>0</v>
      </c>
      <c r="BQO9">
        <v>0</v>
      </c>
      <c r="BQP9">
        <v>0</v>
      </c>
      <c r="BQQ9">
        <v>0</v>
      </c>
      <c r="BQR9">
        <v>0</v>
      </c>
      <c r="BQS9">
        <v>0</v>
      </c>
      <c r="BQT9">
        <v>0</v>
      </c>
      <c r="BQU9">
        <v>0</v>
      </c>
      <c r="BQV9">
        <v>0</v>
      </c>
      <c r="BQW9">
        <v>0</v>
      </c>
      <c r="BQX9">
        <v>0</v>
      </c>
      <c r="BQY9">
        <v>0</v>
      </c>
      <c r="BQZ9">
        <v>0</v>
      </c>
      <c r="BRA9">
        <v>0</v>
      </c>
      <c r="BRB9">
        <v>0</v>
      </c>
      <c r="BRC9">
        <v>0</v>
      </c>
      <c r="BRD9">
        <v>0</v>
      </c>
      <c r="BRE9">
        <v>0</v>
      </c>
      <c r="BRF9">
        <v>0</v>
      </c>
      <c r="BRG9">
        <v>0</v>
      </c>
      <c r="BRH9">
        <v>0</v>
      </c>
      <c r="BRI9">
        <v>0</v>
      </c>
      <c r="BRJ9">
        <v>0</v>
      </c>
      <c r="BRK9">
        <v>0</v>
      </c>
      <c r="BRL9">
        <v>0</v>
      </c>
      <c r="BRM9">
        <v>0</v>
      </c>
      <c r="BRN9">
        <v>0</v>
      </c>
      <c r="BRO9">
        <v>0</v>
      </c>
      <c r="BRP9">
        <v>0</v>
      </c>
      <c r="BRQ9">
        <v>0</v>
      </c>
      <c r="BRR9">
        <v>0</v>
      </c>
      <c r="BRS9">
        <v>0</v>
      </c>
      <c r="BRT9">
        <v>0</v>
      </c>
      <c r="BRU9">
        <v>0</v>
      </c>
      <c r="BRV9">
        <v>0</v>
      </c>
      <c r="BRW9">
        <v>0</v>
      </c>
      <c r="BRX9">
        <v>0</v>
      </c>
      <c r="BRY9">
        <v>0</v>
      </c>
      <c r="BRZ9">
        <v>0</v>
      </c>
      <c r="BSA9">
        <v>0</v>
      </c>
      <c r="BSB9">
        <v>0</v>
      </c>
      <c r="BSC9">
        <v>0</v>
      </c>
      <c r="BSD9">
        <v>0</v>
      </c>
      <c r="BSE9">
        <v>0</v>
      </c>
      <c r="BSF9">
        <v>0</v>
      </c>
      <c r="BSG9">
        <v>0</v>
      </c>
      <c r="BSH9">
        <v>0</v>
      </c>
      <c r="BSI9">
        <v>0</v>
      </c>
      <c r="BSJ9">
        <v>0</v>
      </c>
      <c r="BSK9">
        <v>0</v>
      </c>
      <c r="BSL9">
        <v>0</v>
      </c>
      <c r="BSM9">
        <v>0</v>
      </c>
      <c r="BSN9">
        <v>0</v>
      </c>
      <c r="BSO9">
        <v>0</v>
      </c>
      <c r="BSP9">
        <v>0</v>
      </c>
      <c r="BSQ9">
        <v>0</v>
      </c>
      <c r="BSR9">
        <v>0</v>
      </c>
      <c r="BSS9">
        <v>0</v>
      </c>
      <c r="BST9">
        <v>0</v>
      </c>
      <c r="BSU9">
        <v>0</v>
      </c>
      <c r="BSV9">
        <v>0</v>
      </c>
      <c r="BSW9">
        <v>0</v>
      </c>
      <c r="BSX9">
        <v>0</v>
      </c>
      <c r="BSY9">
        <v>0</v>
      </c>
      <c r="BSZ9">
        <v>0</v>
      </c>
      <c r="BTA9">
        <v>0</v>
      </c>
      <c r="BTB9">
        <v>0</v>
      </c>
      <c r="BTC9">
        <v>0</v>
      </c>
      <c r="BTD9">
        <v>0</v>
      </c>
      <c r="BTE9">
        <v>0</v>
      </c>
      <c r="BTF9">
        <v>0</v>
      </c>
      <c r="BTG9">
        <v>0</v>
      </c>
      <c r="BTH9">
        <v>0</v>
      </c>
      <c r="BTI9">
        <v>0</v>
      </c>
      <c r="BTJ9">
        <v>0</v>
      </c>
      <c r="BTK9">
        <v>0</v>
      </c>
      <c r="BTL9">
        <v>0</v>
      </c>
      <c r="BTM9">
        <v>0</v>
      </c>
      <c r="BTN9">
        <v>0</v>
      </c>
      <c r="BTO9">
        <v>0</v>
      </c>
      <c r="BTP9">
        <v>0</v>
      </c>
      <c r="BTQ9">
        <v>0</v>
      </c>
      <c r="BTR9">
        <v>0</v>
      </c>
      <c r="BTS9">
        <v>0</v>
      </c>
      <c r="BTT9">
        <v>0</v>
      </c>
      <c r="BTU9">
        <v>0</v>
      </c>
      <c r="BTV9">
        <v>0</v>
      </c>
      <c r="BTW9">
        <v>0</v>
      </c>
      <c r="BTX9">
        <v>0</v>
      </c>
      <c r="BTY9">
        <v>0</v>
      </c>
      <c r="BTZ9">
        <v>0</v>
      </c>
      <c r="BUA9">
        <v>0</v>
      </c>
      <c r="BUB9">
        <v>0</v>
      </c>
      <c r="BUC9">
        <v>0</v>
      </c>
      <c r="BUD9">
        <v>0</v>
      </c>
      <c r="BUE9">
        <v>0</v>
      </c>
      <c r="BUF9">
        <v>0</v>
      </c>
      <c r="BUG9">
        <v>0</v>
      </c>
      <c r="BUH9">
        <v>0</v>
      </c>
      <c r="BUI9">
        <v>0</v>
      </c>
      <c r="BUJ9">
        <v>0</v>
      </c>
      <c r="BUK9">
        <v>0</v>
      </c>
      <c r="BUL9">
        <v>0</v>
      </c>
      <c r="BUM9">
        <v>0</v>
      </c>
      <c r="BUN9">
        <v>0</v>
      </c>
      <c r="BUO9">
        <v>0</v>
      </c>
      <c r="BUP9">
        <v>0</v>
      </c>
      <c r="BUQ9">
        <v>0</v>
      </c>
      <c r="BUR9">
        <v>0</v>
      </c>
      <c r="BUS9">
        <v>0</v>
      </c>
      <c r="BUT9">
        <v>0</v>
      </c>
      <c r="BUU9">
        <v>0</v>
      </c>
      <c r="BUV9">
        <v>0</v>
      </c>
      <c r="BUW9">
        <v>0</v>
      </c>
      <c r="BUX9">
        <v>0</v>
      </c>
      <c r="BUY9">
        <v>0</v>
      </c>
      <c r="BUZ9">
        <v>0</v>
      </c>
      <c r="BVA9">
        <v>0</v>
      </c>
      <c r="BVB9">
        <v>0</v>
      </c>
      <c r="BVC9">
        <v>0</v>
      </c>
      <c r="BVD9">
        <v>0</v>
      </c>
      <c r="BVE9">
        <v>0</v>
      </c>
      <c r="BVF9">
        <v>0</v>
      </c>
      <c r="BVG9">
        <v>0</v>
      </c>
      <c r="BVH9">
        <v>0</v>
      </c>
      <c r="BVI9">
        <v>0</v>
      </c>
      <c r="BVJ9">
        <v>0</v>
      </c>
      <c r="BVK9">
        <v>0</v>
      </c>
      <c r="BVL9">
        <v>0</v>
      </c>
      <c r="BVM9">
        <v>0</v>
      </c>
      <c r="BVN9">
        <v>0</v>
      </c>
      <c r="BVO9">
        <v>0</v>
      </c>
      <c r="BVP9">
        <v>0</v>
      </c>
      <c r="BVQ9">
        <v>0</v>
      </c>
      <c r="BVR9">
        <v>0</v>
      </c>
      <c r="BVS9">
        <v>0</v>
      </c>
      <c r="BVT9">
        <v>0</v>
      </c>
      <c r="BVU9">
        <v>0</v>
      </c>
      <c r="BVV9">
        <v>0</v>
      </c>
      <c r="BVW9">
        <v>0</v>
      </c>
      <c r="BVX9">
        <v>0</v>
      </c>
      <c r="BVY9">
        <v>0</v>
      </c>
      <c r="BVZ9">
        <v>0</v>
      </c>
      <c r="BWA9">
        <v>0</v>
      </c>
      <c r="BWB9">
        <v>0</v>
      </c>
      <c r="BWC9">
        <v>0</v>
      </c>
      <c r="BWD9">
        <v>0</v>
      </c>
      <c r="BWE9">
        <v>0</v>
      </c>
      <c r="BWF9">
        <v>0</v>
      </c>
      <c r="BWG9">
        <v>0</v>
      </c>
      <c r="BWH9">
        <v>0</v>
      </c>
      <c r="BWI9">
        <v>0</v>
      </c>
      <c r="BWJ9">
        <v>0</v>
      </c>
      <c r="BWK9">
        <v>0</v>
      </c>
      <c r="BWL9">
        <v>0</v>
      </c>
      <c r="BWM9">
        <v>0</v>
      </c>
      <c r="BWN9">
        <v>0</v>
      </c>
      <c r="BWO9">
        <v>0</v>
      </c>
      <c r="BWP9">
        <v>0</v>
      </c>
      <c r="BWQ9">
        <v>0</v>
      </c>
      <c r="BWR9">
        <v>0</v>
      </c>
      <c r="BWS9">
        <v>0</v>
      </c>
      <c r="BWT9">
        <v>0</v>
      </c>
      <c r="BWU9">
        <v>0</v>
      </c>
      <c r="BWV9">
        <v>0</v>
      </c>
      <c r="BWW9">
        <v>0</v>
      </c>
      <c r="BWX9">
        <v>0</v>
      </c>
      <c r="BWY9">
        <v>0</v>
      </c>
      <c r="BWZ9">
        <v>0</v>
      </c>
      <c r="BXA9">
        <v>0</v>
      </c>
      <c r="BXB9">
        <v>0</v>
      </c>
      <c r="BXC9">
        <v>0</v>
      </c>
      <c r="BXD9">
        <v>0</v>
      </c>
      <c r="BXE9">
        <v>0</v>
      </c>
      <c r="BXF9">
        <v>0</v>
      </c>
      <c r="BXG9">
        <v>0</v>
      </c>
      <c r="BXH9">
        <v>0</v>
      </c>
      <c r="BXI9">
        <v>0</v>
      </c>
      <c r="BXJ9">
        <v>0</v>
      </c>
      <c r="BXK9">
        <v>0</v>
      </c>
      <c r="BXL9">
        <v>0</v>
      </c>
      <c r="BXM9">
        <v>0</v>
      </c>
      <c r="BXN9">
        <v>0</v>
      </c>
      <c r="BXO9">
        <v>0</v>
      </c>
      <c r="BXP9">
        <v>0</v>
      </c>
      <c r="BXQ9">
        <v>0</v>
      </c>
      <c r="BXR9">
        <v>0</v>
      </c>
      <c r="BXS9">
        <v>0</v>
      </c>
      <c r="BXT9">
        <v>0</v>
      </c>
      <c r="BXU9">
        <v>0</v>
      </c>
      <c r="BXV9">
        <v>0</v>
      </c>
      <c r="BXW9">
        <v>0</v>
      </c>
      <c r="BXX9">
        <v>0</v>
      </c>
      <c r="BXY9">
        <v>0</v>
      </c>
      <c r="BXZ9">
        <v>0</v>
      </c>
      <c r="BYA9">
        <v>0</v>
      </c>
      <c r="BYB9">
        <v>0</v>
      </c>
      <c r="BYC9">
        <v>0</v>
      </c>
      <c r="BYD9">
        <v>0</v>
      </c>
      <c r="BYE9">
        <v>0</v>
      </c>
      <c r="BYF9">
        <v>0</v>
      </c>
      <c r="BYG9">
        <v>0</v>
      </c>
      <c r="BYH9">
        <v>0</v>
      </c>
      <c r="BYI9">
        <v>0</v>
      </c>
      <c r="BYJ9">
        <v>0</v>
      </c>
      <c r="BYK9">
        <v>0</v>
      </c>
      <c r="BYL9">
        <v>0</v>
      </c>
      <c r="BYM9">
        <v>0</v>
      </c>
      <c r="BYN9">
        <v>0</v>
      </c>
      <c r="BYO9">
        <v>0</v>
      </c>
      <c r="BYP9">
        <v>0</v>
      </c>
      <c r="BYQ9">
        <v>0</v>
      </c>
      <c r="BYR9">
        <v>0</v>
      </c>
      <c r="BYS9">
        <v>0</v>
      </c>
      <c r="BYT9">
        <v>0</v>
      </c>
      <c r="BYU9">
        <v>0</v>
      </c>
      <c r="BYV9">
        <v>0</v>
      </c>
      <c r="BYW9">
        <v>0</v>
      </c>
      <c r="BYX9">
        <v>0</v>
      </c>
      <c r="BYY9">
        <v>0</v>
      </c>
      <c r="BYZ9">
        <v>0</v>
      </c>
      <c r="BZA9">
        <v>0</v>
      </c>
      <c r="BZB9">
        <v>0</v>
      </c>
      <c r="BZC9">
        <v>0</v>
      </c>
      <c r="BZD9">
        <v>0</v>
      </c>
      <c r="BZE9">
        <v>0</v>
      </c>
      <c r="BZF9">
        <v>0</v>
      </c>
      <c r="BZG9">
        <v>0</v>
      </c>
      <c r="BZH9">
        <v>0</v>
      </c>
      <c r="BZI9">
        <v>0</v>
      </c>
      <c r="BZJ9">
        <v>0</v>
      </c>
      <c r="BZK9">
        <v>0</v>
      </c>
      <c r="BZL9">
        <v>0</v>
      </c>
      <c r="BZM9">
        <v>0</v>
      </c>
      <c r="BZN9">
        <v>0</v>
      </c>
      <c r="BZO9">
        <v>0</v>
      </c>
      <c r="BZP9">
        <v>0</v>
      </c>
      <c r="BZQ9">
        <v>0</v>
      </c>
      <c r="BZR9">
        <v>0</v>
      </c>
      <c r="BZS9">
        <v>0</v>
      </c>
      <c r="BZT9">
        <v>0</v>
      </c>
      <c r="BZU9">
        <v>0</v>
      </c>
      <c r="BZV9">
        <v>0</v>
      </c>
      <c r="BZW9">
        <v>0</v>
      </c>
      <c r="BZX9">
        <v>0</v>
      </c>
      <c r="BZY9">
        <v>0</v>
      </c>
      <c r="BZZ9">
        <v>0</v>
      </c>
      <c r="CAA9">
        <v>0</v>
      </c>
      <c r="CAB9">
        <v>0</v>
      </c>
      <c r="CAC9">
        <v>0</v>
      </c>
      <c r="CAD9">
        <v>0</v>
      </c>
      <c r="CAE9">
        <v>0</v>
      </c>
      <c r="CAF9">
        <v>0</v>
      </c>
      <c r="CAG9">
        <v>0</v>
      </c>
      <c r="CAH9">
        <v>0</v>
      </c>
      <c r="CAI9">
        <v>0</v>
      </c>
      <c r="CAJ9">
        <v>0</v>
      </c>
      <c r="CAK9">
        <v>0</v>
      </c>
      <c r="CAL9">
        <v>0</v>
      </c>
      <c r="CAM9">
        <v>0</v>
      </c>
      <c r="CAN9">
        <v>0</v>
      </c>
      <c r="CAO9">
        <v>0</v>
      </c>
      <c r="CAP9">
        <v>0</v>
      </c>
      <c r="CAQ9">
        <v>0</v>
      </c>
      <c r="CAR9">
        <v>0</v>
      </c>
      <c r="CAS9">
        <v>0</v>
      </c>
      <c r="CAT9">
        <v>0</v>
      </c>
      <c r="CAU9">
        <v>0</v>
      </c>
      <c r="CAV9">
        <v>0</v>
      </c>
      <c r="CAW9">
        <v>0</v>
      </c>
      <c r="CAX9">
        <v>0</v>
      </c>
      <c r="CAY9">
        <v>0</v>
      </c>
      <c r="CAZ9">
        <v>0</v>
      </c>
      <c r="CBA9">
        <v>0</v>
      </c>
      <c r="CBB9">
        <v>0</v>
      </c>
      <c r="CBC9">
        <v>0</v>
      </c>
      <c r="CBD9">
        <v>0</v>
      </c>
      <c r="CBE9">
        <v>0</v>
      </c>
      <c r="CBF9">
        <v>0</v>
      </c>
      <c r="CBG9">
        <v>0</v>
      </c>
      <c r="CBH9">
        <v>0</v>
      </c>
      <c r="CBI9">
        <v>0</v>
      </c>
      <c r="CBJ9">
        <v>0</v>
      </c>
      <c r="CBK9">
        <v>0</v>
      </c>
      <c r="CBL9">
        <v>0</v>
      </c>
      <c r="CBM9">
        <v>0</v>
      </c>
      <c r="CBN9">
        <v>0</v>
      </c>
      <c r="CBO9">
        <v>0</v>
      </c>
      <c r="CBP9">
        <v>0</v>
      </c>
      <c r="CBQ9">
        <v>0</v>
      </c>
      <c r="CBR9">
        <v>0</v>
      </c>
      <c r="CBS9">
        <v>0</v>
      </c>
      <c r="CBT9">
        <v>0</v>
      </c>
      <c r="CBU9">
        <v>0</v>
      </c>
      <c r="CBV9">
        <v>0</v>
      </c>
      <c r="CBW9">
        <v>0</v>
      </c>
      <c r="CBX9">
        <v>0</v>
      </c>
      <c r="CBY9">
        <v>0</v>
      </c>
      <c r="CBZ9">
        <v>0</v>
      </c>
      <c r="CCA9">
        <v>0</v>
      </c>
      <c r="CCB9">
        <v>0</v>
      </c>
      <c r="CCC9">
        <v>0</v>
      </c>
      <c r="CCD9">
        <v>0</v>
      </c>
      <c r="CCE9">
        <v>0</v>
      </c>
      <c r="CCF9">
        <v>0</v>
      </c>
      <c r="CCG9">
        <v>0</v>
      </c>
      <c r="CCH9">
        <v>0</v>
      </c>
      <c r="CCI9">
        <v>0</v>
      </c>
      <c r="CCJ9">
        <v>0</v>
      </c>
      <c r="CCK9">
        <v>0</v>
      </c>
      <c r="CCL9">
        <v>0</v>
      </c>
      <c r="CCM9">
        <v>0</v>
      </c>
      <c r="CCN9">
        <v>0</v>
      </c>
      <c r="CCO9">
        <v>0</v>
      </c>
      <c r="CCP9">
        <v>0</v>
      </c>
      <c r="CCQ9">
        <v>0</v>
      </c>
      <c r="CCR9">
        <v>0</v>
      </c>
      <c r="CCS9">
        <v>0</v>
      </c>
      <c r="CCT9">
        <v>0</v>
      </c>
      <c r="CCU9">
        <v>0</v>
      </c>
      <c r="CCV9">
        <v>0</v>
      </c>
      <c r="CCW9">
        <v>0</v>
      </c>
      <c r="CCX9">
        <v>0</v>
      </c>
      <c r="CCY9">
        <v>0</v>
      </c>
      <c r="CCZ9">
        <v>0</v>
      </c>
      <c r="CDA9">
        <v>0</v>
      </c>
      <c r="CDB9">
        <v>0</v>
      </c>
      <c r="CDC9">
        <v>0</v>
      </c>
      <c r="CDD9">
        <v>0</v>
      </c>
      <c r="CDE9">
        <v>0</v>
      </c>
      <c r="CDF9">
        <v>0</v>
      </c>
      <c r="CDG9">
        <v>0</v>
      </c>
      <c r="CDH9">
        <v>0</v>
      </c>
      <c r="CDI9">
        <v>0</v>
      </c>
      <c r="CDJ9">
        <v>0</v>
      </c>
      <c r="CDK9">
        <v>0</v>
      </c>
      <c r="CDL9">
        <v>0</v>
      </c>
      <c r="CDM9">
        <v>0</v>
      </c>
      <c r="CDN9">
        <v>0</v>
      </c>
      <c r="CDO9">
        <v>0</v>
      </c>
      <c r="CDP9">
        <v>0</v>
      </c>
      <c r="CDQ9">
        <v>0</v>
      </c>
      <c r="CDR9">
        <v>0</v>
      </c>
      <c r="CDS9">
        <v>0</v>
      </c>
      <c r="CDT9">
        <v>0</v>
      </c>
      <c r="CDU9">
        <v>0</v>
      </c>
      <c r="CDV9">
        <v>0</v>
      </c>
      <c r="CDW9">
        <v>0</v>
      </c>
      <c r="CDX9">
        <v>0</v>
      </c>
      <c r="CDY9">
        <v>0</v>
      </c>
      <c r="CDZ9">
        <v>0</v>
      </c>
      <c r="CEA9">
        <v>0</v>
      </c>
      <c r="CEB9">
        <v>0</v>
      </c>
      <c r="CEC9">
        <v>0</v>
      </c>
      <c r="CED9">
        <v>0</v>
      </c>
      <c r="CEE9">
        <v>0</v>
      </c>
      <c r="CEF9">
        <v>0</v>
      </c>
      <c r="CEG9">
        <v>0</v>
      </c>
      <c r="CEH9">
        <v>0</v>
      </c>
      <c r="CEI9">
        <v>0</v>
      </c>
      <c r="CEJ9">
        <v>0</v>
      </c>
      <c r="CEK9">
        <v>0</v>
      </c>
      <c r="CEL9">
        <v>0</v>
      </c>
      <c r="CEM9">
        <v>0</v>
      </c>
      <c r="CEN9">
        <v>0</v>
      </c>
      <c r="CEO9">
        <v>0</v>
      </c>
      <c r="CEP9">
        <v>0</v>
      </c>
      <c r="CEQ9">
        <v>0</v>
      </c>
      <c r="CER9">
        <v>0</v>
      </c>
      <c r="CES9">
        <v>0</v>
      </c>
      <c r="CET9">
        <v>0</v>
      </c>
      <c r="CEU9">
        <v>0</v>
      </c>
      <c r="CEV9">
        <v>0</v>
      </c>
      <c r="CEW9">
        <v>0</v>
      </c>
      <c r="CEX9">
        <v>0</v>
      </c>
      <c r="CEY9">
        <v>0</v>
      </c>
      <c r="CEZ9">
        <v>0</v>
      </c>
      <c r="CFA9">
        <v>0</v>
      </c>
      <c r="CFB9">
        <v>0</v>
      </c>
      <c r="CFC9">
        <v>0</v>
      </c>
      <c r="CFD9">
        <v>0</v>
      </c>
      <c r="CFE9">
        <v>0</v>
      </c>
      <c r="CFF9">
        <v>0</v>
      </c>
      <c r="CFG9">
        <v>0</v>
      </c>
      <c r="CFH9">
        <v>0</v>
      </c>
      <c r="CFI9">
        <v>0</v>
      </c>
      <c r="CFJ9">
        <v>0</v>
      </c>
      <c r="CFK9">
        <v>0</v>
      </c>
      <c r="CFL9">
        <v>0</v>
      </c>
      <c r="CFM9">
        <v>0</v>
      </c>
      <c r="CFN9">
        <v>0</v>
      </c>
      <c r="CFO9">
        <v>0</v>
      </c>
      <c r="CFP9">
        <v>0</v>
      </c>
      <c r="CFQ9">
        <v>0</v>
      </c>
      <c r="CFR9">
        <v>0</v>
      </c>
      <c r="CFS9">
        <v>0</v>
      </c>
      <c r="CFT9">
        <v>0</v>
      </c>
      <c r="CFU9">
        <v>0</v>
      </c>
      <c r="CFV9">
        <v>0</v>
      </c>
      <c r="CFW9">
        <v>0</v>
      </c>
      <c r="CFX9">
        <v>0</v>
      </c>
      <c r="CFY9">
        <v>0</v>
      </c>
      <c r="CFZ9">
        <v>0</v>
      </c>
      <c r="CGA9">
        <v>0</v>
      </c>
      <c r="CGB9">
        <v>0</v>
      </c>
      <c r="CGC9">
        <v>0</v>
      </c>
      <c r="CGD9">
        <v>0</v>
      </c>
      <c r="CGE9">
        <v>0</v>
      </c>
      <c r="CGF9">
        <v>0</v>
      </c>
      <c r="CGG9">
        <v>0</v>
      </c>
      <c r="CGH9">
        <v>0</v>
      </c>
      <c r="CGI9">
        <v>0</v>
      </c>
      <c r="CGJ9">
        <v>0</v>
      </c>
      <c r="CGK9">
        <v>0</v>
      </c>
      <c r="CGL9">
        <v>0</v>
      </c>
      <c r="CGM9">
        <v>0</v>
      </c>
      <c r="CGN9">
        <v>0</v>
      </c>
      <c r="CGO9">
        <v>0</v>
      </c>
      <c r="CGP9">
        <v>0</v>
      </c>
      <c r="CGQ9">
        <v>0</v>
      </c>
      <c r="CGR9">
        <v>0</v>
      </c>
      <c r="CGS9">
        <v>0</v>
      </c>
      <c r="CGT9">
        <v>0</v>
      </c>
      <c r="CGU9">
        <v>0</v>
      </c>
      <c r="CGV9">
        <v>0</v>
      </c>
      <c r="CGW9">
        <v>0</v>
      </c>
      <c r="CGX9">
        <v>0</v>
      </c>
      <c r="CGY9">
        <v>0</v>
      </c>
      <c r="CGZ9">
        <v>0</v>
      </c>
      <c r="CHA9">
        <v>0</v>
      </c>
      <c r="CHB9">
        <v>0</v>
      </c>
      <c r="CHC9">
        <v>0</v>
      </c>
      <c r="CHD9">
        <v>0</v>
      </c>
      <c r="CHE9">
        <v>0</v>
      </c>
      <c r="CHF9">
        <v>0</v>
      </c>
      <c r="CHG9">
        <v>0</v>
      </c>
      <c r="CHH9">
        <v>0</v>
      </c>
      <c r="CHI9">
        <v>0</v>
      </c>
      <c r="CHJ9">
        <v>0</v>
      </c>
      <c r="CHK9">
        <v>0</v>
      </c>
      <c r="CHL9">
        <v>0</v>
      </c>
      <c r="CHM9">
        <v>0</v>
      </c>
      <c r="CHN9">
        <v>0</v>
      </c>
      <c r="CHO9">
        <v>0</v>
      </c>
      <c r="CHP9">
        <v>0</v>
      </c>
      <c r="CHQ9">
        <v>0</v>
      </c>
      <c r="CHR9">
        <v>0</v>
      </c>
      <c r="CHS9">
        <v>0</v>
      </c>
      <c r="CHT9">
        <v>0</v>
      </c>
      <c r="CHU9">
        <v>0</v>
      </c>
      <c r="CHV9">
        <v>0</v>
      </c>
      <c r="CHW9">
        <v>0</v>
      </c>
      <c r="CHX9">
        <v>0</v>
      </c>
      <c r="CHY9">
        <v>0</v>
      </c>
      <c r="CHZ9">
        <v>0</v>
      </c>
      <c r="CIA9">
        <v>0</v>
      </c>
      <c r="CIB9">
        <v>0</v>
      </c>
      <c r="CIC9">
        <v>0</v>
      </c>
      <c r="CID9">
        <v>0</v>
      </c>
      <c r="CIE9">
        <v>0</v>
      </c>
      <c r="CIF9">
        <v>0</v>
      </c>
      <c r="CIG9">
        <v>0</v>
      </c>
      <c r="CIH9">
        <v>0</v>
      </c>
      <c r="CII9">
        <v>0</v>
      </c>
      <c r="CIJ9">
        <v>0</v>
      </c>
      <c r="CIK9">
        <v>0</v>
      </c>
      <c r="CIL9">
        <v>0</v>
      </c>
      <c r="CIM9">
        <v>0</v>
      </c>
      <c r="CIN9">
        <v>0</v>
      </c>
      <c r="CIO9">
        <v>0</v>
      </c>
      <c r="CIP9">
        <v>0</v>
      </c>
      <c r="CIQ9">
        <v>0</v>
      </c>
      <c r="CIR9">
        <v>0</v>
      </c>
      <c r="CIS9">
        <v>0</v>
      </c>
      <c r="CIT9">
        <v>0</v>
      </c>
      <c r="CIU9">
        <v>0</v>
      </c>
      <c r="CIV9">
        <v>0</v>
      </c>
      <c r="CIW9">
        <v>0</v>
      </c>
      <c r="CIX9">
        <v>0</v>
      </c>
      <c r="CIY9">
        <v>0</v>
      </c>
      <c r="CIZ9">
        <v>0</v>
      </c>
      <c r="CJA9">
        <v>0</v>
      </c>
      <c r="CJB9">
        <v>0</v>
      </c>
      <c r="CJC9">
        <v>0</v>
      </c>
      <c r="CJD9">
        <v>0</v>
      </c>
      <c r="CJE9">
        <v>0</v>
      </c>
      <c r="CJF9">
        <v>0</v>
      </c>
      <c r="CJG9">
        <v>0</v>
      </c>
      <c r="CJH9">
        <v>0</v>
      </c>
      <c r="CJI9">
        <v>0</v>
      </c>
      <c r="CJJ9">
        <v>0</v>
      </c>
      <c r="CJK9">
        <v>0</v>
      </c>
      <c r="CJL9">
        <v>0</v>
      </c>
      <c r="CJM9">
        <v>0</v>
      </c>
      <c r="CJN9">
        <v>0</v>
      </c>
      <c r="CJO9">
        <v>0</v>
      </c>
      <c r="CJP9">
        <v>0</v>
      </c>
      <c r="CJQ9">
        <v>0</v>
      </c>
      <c r="CJR9">
        <v>0</v>
      </c>
      <c r="CJS9">
        <v>0</v>
      </c>
      <c r="CJT9">
        <v>0</v>
      </c>
      <c r="CJU9">
        <v>0</v>
      </c>
      <c r="CJV9">
        <v>0</v>
      </c>
      <c r="CJW9">
        <v>0</v>
      </c>
      <c r="CJX9">
        <v>0</v>
      </c>
      <c r="CJY9">
        <v>0</v>
      </c>
      <c r="CJZ9">
        <v>0</v>
      </c>
      <c r="CKA9">
        <v>0</v>
      </c>
      <c r="CKB9">
        <v>0</v>
      </c>
      <c r="CKC9">
        <v>0</v>
      </c>
      <c r="CKD9">
        <v>0</v>
      </c>
      <c r="CKE9">
        <v>0</v>
      </c>
      <c r="CKF9">
        <v>0</v>
      </c>
      <c r="CKG9">
        <v>0</v>
      </c>
      <c r="CKH9">
        <v>0</v>
      </c>
      <c r="CKI9">
        <v>0</v>
      </c>
      <c r="CKJ9">
        <v>0</v>
      </c>
      <c r="CKK9">
        <v>0</v>
      </c>
      <c r="CKL9">
        <v>0</v>
      </c>
      <c r="CKM9">
        <v>0</v>
      </c>
      <c r="CKN9">
        <v>0</v>
      </c>
      <c r="CKO9">
        <v>0</v>
      </c>
      <c r="CKP9">
        <v>0</v>
      </c>
      <c r="CKQ9">
        <v>0</v>
      </c>
      <c r="CKR9">
        <v>0</v>
      </c>
      <c r="CKS9">
        <v>0</v>
      </c>
      <c r="CKT9">
        <v>0</v>
      </c>
      <c r="CKU9">
        <v>0</v>
      </c>
      <c r="CKV9">
        <v>0</v>
      </c>
      <c r="CKW9">
        <v>0</v>
      </c>
      <c r="CKX9">
        <v>0</v>
      </c>
      <c r="CKY9">
        <v>0</v>
      </c>
      <c r="CKZ9">
        <v>0</v>
      </c>
      <c r="CLA9">
        <v>0</v>
      </c>
      <c r="CLB9">
        <v>0</v>
      </c>
      <c r="CLC9">
        <v>0</v>
      </c>
      <c r="CLD9">
        <v>0</v>
      </c>
      <c r="CLE9">
        <v>0</v>
      </c>
      <c r="CLF9">
        <v>0</v>
      </c>
      <c r="CLG9">
        <v>0</v>
      </c>
      <c r="CLH9">
        <v>0</v>
      </c>
      <c r="CLI9">
        <v>0</v>
      </c>
      <c r="CLJ9">
        <v>0</v>
      </c>
      <c r="CLK9">
        <v>0</v>
      </c>
      <c r="CLL9">
        <v>0</v>
      </c>
      <c r="CLM9">
        <v>0</v>
      </c>
      <c r="CLN9">
        <v>0</v>
      </c>
      <c r="CLO9">
        <v>0</v>
      </c>
      <c r="CLP9">
        <v>0</v>
      </c>
      <c r="CLQ9">
        <v>0</v>
      </c>
      <c r="CLR9">
        <v>0</v>
      </c>
      <c r="CLS9">
        <v>0</v>
      </c>
      <c r="CLT9">
        <v>0</v>
      </c>
      <c r="CLU9">
        <v>0</v>
      </c>
      <c r="CLV9">
        <v>0</v>
      </c>
      <c r="CLW9">
        <v>0</v>
      </c>
      <c r="CLX9">
        <v>0</v>
      </c>
      <c r="CLY9">
        <v>0</v>
      </c>
      <c r="CLZ9">
        <v>0</v>
      </c>
      <c r="CMA9">
        <v>0</v>
      </c>
      <c r="CMB9">
        <v>0</v>
      </c>
      <c r="CMC9">
        <v>0</v>
      </c>
      <c r="CMD9">
        <v>0</v>
      </c>
      <c r="CME9">
        <v>0</v>
      </c>
      <c r="CMF9">
        <v>0</v>
      </c>
      <c r="CMG9">
        <v>0</v>
      </c>
      <c r="CMH9">
        <v>0</v>
      </c>
      <c r="CMI9">
        <v>0</v>
      </c>
      <c r="CMJ9">
        <v>0</v>
      </c>
      <c r="CMK9">
        <v>0</v>
      </c>
      <c r="CML9">
        <v>0</v>
      </c>
      <c r="CMM9">
        <v>0</v>
      </c>
      <c r="CMN9">
        <v>0</v>
      </c>
      <c r="CMO9">
        <v>0</v>
      </c>
      <c r="CMP9">
        <v>0</v>
      </c>
      <c r="CMQ9">
        <v>0</v>
      </c>
      <c r="CMR9">
        <v>0</v>
      </c>
      <c r="CMS9">
        <v>0</v>
      </c>
      <c r="CMT9">
        <v>0</v>
      </c>
      <c r="CMU9">
        <v>0</v>
      </c>
      <c r="CMV9">
        <v>0</v>
      </c>
      <c r="CMW9">
        <v>0</v>
      </c>
      <c r="CMX9">
        <v>0</v>
      </c>
      <c r="CMY9">
        <v>0</v>
      </c>
      <c r="CMZ9">
        <v>0</v>
      </c>
      <c r="CNA9">
        <v>0</v>
      </c>
      <c r="CNB9">
        <v>0</v>
      </c>
      <c r="CNC9">
        <v>0</v>
      </c>
      <c r="CND9">
        <v>0</v>
      </c>
      <c r="CNE9">
        <v>0</v>
      </c>
      <c r="CNF9">
        <v>0</v>
      </c>
      <c r="CNG9">
        <v>0</v>
      </c>
      <c r="CNH9">
        <v>0</v>
      </c>
      <c r="CNI9">
        <v>0</v>
      </c>
      <c r="CNJ9">
        <v>0</v>
      </c>
      <c r="CNK9">
        <v>0</v>
      </c>
      <c r="CNL9">
        <v>0</v>
      </c>
      <c r="CNM9">
        <v>0</v>
      </c>
      <c r="CNN9">
        <v>0</v>
      </c>
      <c r="CNO9">
        <v>0</v>
      </c>
      <c r="CNP9">
        <v>0</v>
      </c>
      <c r="CNQ9">
        <v>0</v>
      </c>
      <c r="CNR9">
        <v>0</v>
      </c>
      <c r="CNS9">
        <v>0</v>
      </c>
      <c r="CNT9">
        <v>0</v>
      </c>
      <c r="CNU9">
        <v>0</v>
      </c>
      <c r="CNV9">
        <v>0</v>
      </c>
      <c r="CNW9">
        <v>0</v>
      </c>
      <c r="CNX9">
        <v>0</v>
      </c>
      <c r="CNY9">
        <v>0</v>
      </c>
      <c r="CNZ9">
        <v>0</v>
      </c>
      <c r="COA9">
        <v>0</v>
      </c>
      <c r="COB9">
        <v>0</v>
      </c>
      <c r="COC9">
        <v>0</v>
      </c>
      <c r="COD9">
        <v>0</v>
      </c>
      <c r="COE9">
        <v>0</v>
      </c>
      <c r="COF9">
        <v>0</v>
      </c>
      <c r="COG9">
        <v>0</v>
      </c>
      <c r="COH9">
        <v>0</v>
      </c>
      <c r="COI9">
        <v>0</v>
      </c>
      <c r="COJ9">
        <v>0</v>
      </c>
      <c r="COK9">
        <v>0</v>
      </c>
      <c r="COL9">
        <v>0</v>
      </c>
      <c r="COM9">
        <v>0</v>
      </c>
      <c r="CON9">
        <v>0</v>
      </c>
      <c r="COO9">
        <v>0</v>
      </c>
      <c r="COP9">
        <v>0</v>
      </c>
      <c r="COQ9">
        <v>0</v>
      </c>
      <c r="COR9">
        <v>0</v>
      </c>
      <c r="COS9">
        <v>0</v>
      </c>
      <c r="COT9">
        <v>0</v>
      </c>
      <c r="COU9">
        <v>0</v>
      </c>
      <c r="COV9">
        <v>0</v>
      </c>
      <c r="COW9">
        <v>0</v>
      </c>
      <c r="COX9">
        <v>0</v>
      </c>
      <c r="COY9">
        <v>0</v>
      </c>
      <c r="COZ9">
        <v>0</v>
      </c>
      <c r="CPA9">
        <v>0</v>
      </c>
      <c r="CPB9">
        <v>0</v>
      </c>
      <c r="CPC9">
        <v>0</v>
      </c>
      <c r="CPD9">
        <v>0</v>
      </c>
      <c r="CPE9">
        <v>0</v>
      </c>
      <c r="CPF9">
        <v>0</v>
      </c>
      <c r="CPG9">
        <v>0</v>
      </c>
      <c r="CPH9">
        <v>0</v>
      </c>
      <c r="CPI9">
        <v>0</v>
      </c>
      <c r="CPJ9">
        <v>0</v>
      </c>
      <c r="CPK9">
        <v>0</v>
      </c>
      <c r="CPL9">
        <v>0</v>
      </c>
      <c r="CPM9">
        <v>0</v>
      </c>
      <c r="CPN9">
        <v>0</v>
      </c>
      <c r="CPO9">
        <v>0</v>
      </c>
      <c r="CPP9">
        <v>0</v>
      </c>
      <c r="CPQ9">
        <v>0</v>
      </c>
      <c r="CPR9">
        <v>0</v>
      </c>
      <c r="CPS9">
        <v>0</v>
      </c>
      <c r="CPT9">
        <v>0</v>
      </c>
      <c r="CPU9">
        <v>0</v>
      </c>
      <c r="CPV9">
        <v>0</v>
      </c>
      <c r="CPW9">
        <v>0</v>
      </c>
      <c r="CPX9">
        <v>0</v>
      </c>
      <c r="CPY9">
        <v>0</v>
      </c>
      <c r="CPZ9">
        <v>0</v>
      </c>
      <c r="CQA9">
        <v>0</v>
      </c>
      <c r="CQB9">
        <v>0</v>
      </c>
      <c r="CQC9">
        <v>0</v>
      </c>
      <c r="CQD9">
        <v>0</v>
      </c>
      <c r="CQE9">
        <v>0</v>
      </c>
      <c r="CQF9">
        <v>0</v>
      </c>
      <c r="CQG9">
        <v>0</v>
      </c>
      <c r="CQH9">
        <v>0</v>
      </c>
      <c r="CQI9">
        <v>0</v>
      </c>
      <c r="CQJ9">
        <v>0</v>
      </c>
      <c r="CQK9">
        <v>0</v>
      </c>
      <c r="CQL9">
        <v>0</v>
      </c>
      <c r="CQM9">
        <v>0</v>
      </c>
      <c r="CQN9">
        <v>0</v>
      </c>
      <c r="CQO9">
        <v>0</v>
      </c>
      <c r="CQP9">
        <v>0</v>
      </c>
      <c r="CQQ9">
        <v>0</v>
      </c>
      <c r="CQR9">
        <v>0</v>
      </c>
      <c r="CQS9">
        <v>0</v>
      </c>
      <c r="CQT9">
        <v>0</v>
      </c>
      <c r="CQU9">
        <v>0</v>
      </c>
      <c r="CQV9">
        <v>0</v>
      </c>
      <c r="CQW9">
        <v>0</v>
      </c>
      <c r="CQX9">
        <v>0</v>
      </c>
      <c r="CQY9">
        <v>0</v>
      </c>
      <c r="CQZ9">
        <v>0</v>
      </c>
      <c r="CRA9">
        <v>0</v>
      </c>
      <c r="CRB9">
        <v>0</v>
      </c>
      <c r="CRC9">
        <v>0</v>
      </c>
      <c r="CRD9">
        <v>0</v>
      </c>
      <c r="CRE9">
        <v>0</v>
      </c>
      <c r="CRF9">
        <v>0</v>
      </c>
      <c r="CRG9">
        <v>0</v>
      </c>
      <c r="CRH9">
        <v>0</v>
      </c>
      <c r="CRI9">
        <v>0</v>
      </c>
      <c r="CRJ9">
        <v>0</v>
      </c>
      <c r="CRK9">
        <v>0</v>
      </c>
      <c r="CRL9">
        <v>0</v>
      </c>
      <c r="CRM9">
        <v>0</v>
      </c>
      <c r="CRN9">
        <v>0</v>
      </c>
      <c r="CRO9">
        <v>0</v>
      </c>
      <c r="CRP9">
        <v>0</v>
      </c>
      <c r="CRQ9">
        <v>0</v>
      </c>
      <c r="CRR9">
        <v>0</v>
      </c>
      <c r="CRS9">
        <v>0</v>
      </c>
      <c r="CRT9">
        <v>0</v>
      </c>
      <c r="CRU9">
        <v>0</v>
      </c>
      <c r="CRV9">
        <v>0</v>
      </c>
      <c r="CRW9">
        <v>0</v>
      </c>
      <c r="CRX9">
        <v>0</v>
      </c>
      <c r="CRY9">
        <v>0</v>
      </c>
      <c r="CRZ9">
        <v>0</v>
      </c>
      <c r="CSA9">
        <v>0</v>
      </c>
      <c r="CSB9">
        <v>0</v>
      </c>
      <c r="CSC9">
        <v>0</v>
      </c>
      <c r="CSD9">
        <v>0</v>
      </c>
      <c r="CSE9">
        <v>0</v>
      </c>
      <c r="CSF9">
        <v>0</v>
      </c>
      <c r="CSG9">
        <v>0</v>
      </c>
      <c r="CSH9">
        <v>0</v>
      </c>
      <c r="CSI9">
        <v>0</v>
      </c>
      <c r="CSJ9">
        <v>0</v>
      </c>
      <c r="CSK9">
        <v>0</v>
      </c>
      <c r="CSL9">
        <v>0</v>
      </c>
      <c r="CSM9">
        <v>0</v>
      </c>
      <c r="CSN9">
        <v>0</v>
      </c>
      <c r="CSO9">
        <v>0</v>
      </c>
      <c r="CSP9">
        <v>0</v>
      </c>
      <c r="CSQ9">
        <v>0</v>
      </c>
      <c r="CSR9">
        <v>0</v>
      </c>
      <c r="CSS9">
        <v>0</v>
      </c>
      <c r="CST9">
        <v>0</v>
      </c>
      <c r="CSU9">
        <v>0</v>
      </c>
      <c r="CSV9">
        <v>0</v>
      </c>
      <c r="CSW9">
        <v>0</v>
      </c>
      <c r="CSX9">
        <v>0</v>
      </c>
      <c r="CSY9">
        <v>0</v>
      </c>
      <c r="CSZ9">
        <v>0</v>
      </c>
      <c r="CTA9">
        <v>0</v>
      </c>
      <c r="CTB9">
        <v>0</v>
      </c>
      <c r="CTC9">
        <v>0</v>
      </c>
      <c r="CTD9">
        <v>0</v>
      </c>
      <c r="CTE9">
        <v>0</v>
      </c>
      <c r="CTF9">
        <v>0</v>
      </c>
      <c r="CTG9">
        <v>0</v>
      </c>
      <c r="CTH9">
        <v>0</v>
      </c>
      <c r="CTI9">
        <v>0</v>
      </c>
      <c r="CTJ9">
        <v>0</v>
      </c>
      <c r="CTK9">
        <v>0</v>
      </c>
      <c r="CTL9">
        <v>0</v>
      </c>
      <c r="CTM9">
        <v>0</v>
      </c>
      <c r="CTN9">
        <v>0</v>
      </c>
      <c r="CTO9">
        <v>0</v>
      </c>
      <c r="CTP9">
        <v>0</v>
      </c>
      <c r="CTQ9">
        <v>0</v>
      </c>
      <c r="CTR9">
        <v>0</v>
      </c>
      <c r="CTS9">
        <v>0</v>
      </c>
      <c r="CTT9">
        <v>0</v>
      </c>
      <c r="CTU9">
        <v>0</v>
      </c>
      <c r="CTV9">
        <v>0</v>
      </c>
      <c r="CTW9">
        <v>0</v>
      </c>
      <c r="CTX9">
        <v>0</v>
      </c>
      <c r="CTY9">
        <v>0</v>
      </c>
      <c r="CTZ9">
        <v>0</v>
      </c>
      <c r="CUA9">
        <v>0</v>
      </c>
      <c r="CUB9">
        <v>0</v>
      </c>
      <c r="CUC9">
        <v>0</v>
      </c>
      <c r="CUD9">
        <v>0</v>
      </c>
      <c r="CUE9">
        <v>0</v>
      </c>
      <c r="CUF9">
        <v>0</v>
      </c>
      <c r="CUG9">
        <v>0</v>
      </c>
      <c r="CUH9">
        <v>0</v>
      </c>
      <c r="CUI9">
        <v>0</v>
      </c>
      <c r="CUJ9">
        <v>0</v>
      </c>
      <c r="CUK9">
        <v>0</v>
      </c>
      <c r="CUL9">
        <v>0</v>
      </c>
      <c r="CUM9">
        <v>0</v>
      </c>
      <c r="CUN9">
        <v>0</v>
      </c>
      <c r="CUO9">
        <v>0</v>
      </c>
      <c r="CUP9">
        <v>0</v>
      </c>
      <c r="CUQ9">
        <v>0</v>
      </c>
      <c r="CUR9">
        <v>0</v>
      </c>
      <c r="CUS9">
        <v>0</v>
      </c>
      <c r="CUT9">
        <v>0</v>
      </c>
      <c r="CUU9">
        <v>0</v>
      </c>
      <c r="CUV9">
        <v>0</v>
      </c>
      <c r="CUW9">
        <v>0</v>
      </c>
      <c r="CUX9">
        <v>0</v>
      </c>
      <c r="CUY9">
        <v>0</v>
      </c>
      <c r="CUZ9">
        <v>0</v>
      </c>
      <c r="CVA9">
        <v>0</v>
      </c>
      <c r="CVB9">
        <v>0</v>
      </c>
      <c r="CVC9">
        <v>0</v>
      </c>
      <c r="CVD9">
        <v>0</v>
      </c>
      <c r="CVE9">
        <v>0</v>
      </c>
      <c r="CVF9">
        <v>0</v>
      </c>
      <c r="CVG9">
        <v>0</v>
      </c>
      <c r="CVH9">
        <v>0</v>
      </c>
      <c r="CVI9">
        <v>0</v>
      </c>
      <c r="CVJ9">
        <v>0</v>
      </c>
      <c r="CVK9">
        <v>0</v>
      </c>
      <c r="CVL9">
        <v>0</v>
      </c>
      <c r="CVM9">
        <v>0</v>
      </c>
      <c r="CVN9">
        <v>0</v>
      </c>
      <c r="CVO9">
        <v>0</v>
      </c>
      <c r="CVP9">
        <v>0</v>
      </c>
      <c r="CVQ9">
        <v>0</v>
      </c>
      <c r="CVR9">
        <v>0</v>
      </c>
      <c r="CVS9">
        <v>0</v>
      </c>
      <c r="CVT9">
        <v>0</v>
      </c>
      <c r="CVU9">
        <v>0</v>
      </c>
      <c r="CVV9">
        <v>0</v>
      </c>
      <c r="CVW9">
        <v>0</v>
      </c>
      <c r="CVX9">
        <v>0</v>
      </c>
      <c r="CVY9">
        <v>0</v>
      </c>
      <c r="CVZ9">
        <v>0</v>
      </c>
      <c r="CWA9">
        <v>0</v>
      </c>
      <c r="CWB9">
        <v>0</v>
      </c>
      <c r="CWC9">
        <v>0</v>
      </c>
      <c r="CWD9">
        <v>0</v>
      </c>
      <c r="CWE9">
        <v>0</v>
      </c>
      <c r="CWF9">
        <v>0</v>
      </c>
      <c r="CWG9">
        <v>0</v>
      </c>
      <c r="CWH9">
        <v>0</v>
      </c>
      <c r="CWI9">
        <v>0</v>
      </c>
      <c r="CWJ9">
        <v>0</v>
      </c>
      <c r="CWK9">
        <v>0</v>
      </c>
      <c r="CWL9">
        <v>0</v>
      </c>
      <c r="CWM9">
        <v>0</v>
      </c>
      <c r="CWN9">
        <v>0</v>
      </c>
      <c r="CWO9">
        <v>0</v>
      </c>
      <c r="CWP9">
        <v>0</v>
      </c>
      <c r="CWQ9">
        <v>0</v>
      </c>
      <c r="CWR9">
        <v>0</v>
      </c>
      <c r="CWS9">
        <v>0</v>
      </c>
      <c r="CWT9">
        <v>0</v>
      </c>
      <c r="CWU9">
        <v>0</v>
      </c>
      <c r="CWV9">
        <v>0</v>
      </c>
      <c r="CWW9">
        <v>0</v>
      </c>
      <c r="CWX9">
        <v>0</v>
      </c>
      <c r="CWY9">
        <v>0</v>
      </c>
      <c r="CWZ9">
        <v>0</v>
      </c>
      <c r="CXA9">
        <v>0</v>
      </c>
      <c r="CXB9">
        <v>0</v>
      </c>
      <c r="CXC9">
        <v>0</v>
      </c>
      <c r="CXD9">
        <v>0</v>
      </c>
      <c r="CXE9">
        <v>0</v>
      </c>
      <c r="CXF9">
        <v>0</v>
      </c>
      <c r="CXG9">
        <v>0</v>
      </c>
      <c r="CXH9">
        <v>0</v>
      </c>
      <c r="CXI9">
        <v>0</v>
      </c>
      <c r="CXJ9">
        <v>0</v>
      </c>
      <c r="CXK9">
        <v>0</v>
      </c>
      <c r="CXL9">
        <v>0</v>
      </c>
      <c r="CXM9">
        <v>0</v>
      </c>
      <c r="CXN9">
        <v>0</v>
      </c>
      <c r="CXO9">
        <v>0</v>
      </c>
      <c r="CXP9">
        <v>0</v>
      </c>
      <c r="CXQ9">
        <v>0</v>
      </c>
      <c r="CXR9">
        <v>0</v>
      </c>
      <c r="CXS9">
        <v>0</v>
      </c>
      <c r="CXT9">
        <v>0</v>
      </c>
      <c r="CXU9">
        <v>0</v>
      </c>
      <c r="CXV9">
        <v>0</v>
      </c>
      <c r="CXW9">
        <v>0</v>
      </c>
      <c r="CXX9">
        <v>0</v>
      </c>
      <c r="CXY9">
        <v>0</v>
      </c>
      <c r="CXZ9">
        <v>0</v>
      </c>
      <c r="CYA9">
        <v>0</v>
      </c>
      <c r="CYB9">
        <v>0</v>
      </c>
      <c r="CYC9">
        <v>0</v>
      </c>
      <c r="CYD9">
        <v>0</v>
      </c>
      <c r="CYE9">
        <v>0</v>
      </c>
      <c r="CYF9">
        <v>0</v>
      </c>
      <c r="CYG9">
        <v>0</v>
      </c>
      <c r="CYH9">
        <v>0</v>
      </c>
      <c r="CYI9">
        <v>0</v>
      </c>
      <c r="CYJ9">
        <v>0</v>
      </c>
      <c r="CYK9">
        <v>0</v>
      </c>
      <c r="CYL9">
        <v>0</v>
      </c>
      <c r="CYM9">
        <v>0</v>
      </c>
      <c r="CYN9">
        <v>0</v>
      </c>
      <c r="CYO9">
        <v>0</v>
      </c>
      <c r="CYP9">
        <v>0</v>
      </c>
      <c r="CYQ9">
        <v>0</v>
      </c>
      <c r="CYR9">
        <v>0</v>
      </c>
      <c r="CYS9">
        <v>0</v>
      </c>
      <c r="CYT9">
        <v>0</v>
      </c>
      <c r="CYU9">
        <v>0</v>
      </c>
      <c r="CYV9">
        <v>0</v>
      </c>
      <c r="CYW9">
        <v>0</v>
      </c>
      <c r="CYX9">
        <v>0</v>
      </c>
      <c r="CYY9">
        <v>0</v>
      </c>
      <c r="CYZ9">
        <v>0</v>
      </c>
      <c r="CZA9">
        <v>0</v>
      </c>
      <c r="CZB9">
        <v>0</v>
      </c>
      <c r="CZC9">
        <v>0</v>
      </c>
      <c r="CZD9">
        <v>0</v>
      </c>
      <c r="CZE9">
        <v>0</v>
      </c>
      <c r="CZF9">
        <v>0</v>
      </c>
      <c r="CZG9">
        <v>0</v>
      </c>
      <c r="CZH9">
        <v>0</v>
      </c>
      <c r="CZI9">
        <v>0</v>
      </c>
      <c r="CZJ9">
        <v>0</v>
      </c>
      <c r="CZK9">
        <v>0</v>
      </c>
      <c r="CZL9">
        <v>0</v>
      </c>
      <c r="CZM9">
        <v>0</v>
      </c>
      <c r="CZN9">
        <v>0</v>
      </c>
      <c r="CZO9">
        <v>0</v>
      </c>
      <c r="CZP9">
        <v>0</v>
      </c>
      <c r="CZQ9">
        <v>0</v>
      </c>
      <c r="CZR9">
        <v>0</v>
      </c>
      <c r="CZS9">
        <v>0</v>
      </c>
      <c r="CZT9">
        <v>0</v>
      </c>
      <c r="CZU9">
        <v>0</v>
      </c>
      <c r="CZV9">
        <v>0</v>
      </c>
      <c r="CZW9">
        <v>0</v>
      </c>
      <c r="CZX9">
        <v>0</v>
      </c>
      <c r="CZY9">
        <v>0</v>
      </c>
      <c r="CZZ9">
        <v>0</v>
      </c>
      <c r="DAA9">
        <v>0</v>
      </c>
      <c r="DAB9">
        <v>0</v>
      </c>
      <c r="DAC9">
        <v>0</v>
      </c>
      <c r="DAD9">
        <v>0</v>
      </c>
      <c r="DAE9">
        <v>0</v>
      </c>
      <c r="DAF9">
        <v>0</v>
      </c>
      <c r="DAG9">
        <v>0</v>
      </c>
      <c r="DAH9">
        <v>0</v>
      </c>
      <c r="DAI9">
        <v>0</v>
      </c>
      <c r="DAJ9">
        <v>0</v>
      </c>
      <c r="DAK9">
        <v>0</v>
      </c>
      <c r="DAL9">
        <v>0</v>
      </c>
      <c r="DAM9">
        <v>0</v>
      </c>
      <c r="DAN9">
        <v>0</v>
      </c>
      <c r="DAO9">
        <v>0</v>
      </c>
      <c r="DAP9">
        <v>0</v>
      </c>
      <c r="DAQ9">
        <v>0</v>
      </c>
      <c r="DAR9">
        <v>0</v>
      </c>
      <c r="DAS9">
        <v>0</v>
      </c>
      <c r="DAT9">
        <v>0</v>
      </c>
      <c r="DAU9">
        <v>0</v>
      </c>
      <c r="DAV9">
        <v>0</v>
      </c>
      <c r="DAW9">
        <v>0</v>
      </c>
      <c r="DAX9">
        <v>0</v>
      </c>
      <c r="DAY9">
        <v>0</v>
      </c>
      <c r="DAZ9">
        <v>0</v>
      </c>
      <c r="DBA9">
        <v>0</v>
      </c>
      <c r="DBB9">
        <v>0</v>
      </c>
      <c r="DBC9">
        <v>0</v>
      </c>
      <c r="DBD9">
        <v>0</v>
      </c>
      <c r="DBE9">
        <v>0</v>
      </c>
      <c r="DBF9">
        <v>0</v>
      </c>
      <c r="DBG9">
        <v>0</v>
      </c>
      <c r="DBH9">
        <v>0</v>
      </c>
      <c r="DBI9">
        <v>0</v>
      </c>
      <c r="DBJ9">
        <v>0</v>
      </c>
      <c r="DBK9">
        <v>0</v>
      </c>
      <c r="DBL9">
        <v>0</v>
      </c>
      <c r="DBM9">
        <v>0</v>
      </c>
      <c r="DBN9">
        <v>0</v>
      </c>
      <c r="DBO9">
        <v>0</v>
      </c>
      <c r="DBP9">
        <v>0</v>
      </c>
      <c r="DBQ9">
        <v>0</v>
      </c>
      <c r="DBR9">
        <v>0</v>
      </c>
      <c r="DBS9">
        <v>0</v>
      </c>
      <c r="DBT9">
        <v>0</v>
      </c>
      <c r="DBU9">
        <v>0</v>
      </c>
      <c r="DBV9">
        <v>0</v>
      </c>
      <c r="DBW9">
        <v>0</v>
      </c>
      <c r="DBX9">
        <v>0</v>
      </c>
      <c r="DBY9">
        <v>0</v>
      </c>
      <c r="DBZ9">
        <v>0</v>
      </c>
      <c r="DCA9">
        <v>0</v>
      </c>
      <c r="DCB9">
        <v>0</v>
      </c>
      <c r="DCC9">
        <v>0</v>
      </c>
      <c r="DCD9">
        <v>0</v>
      </c>
      <c r="DCE9">
        <v>0</v>
      </c>
      <c r="DCF9">
        <v>0</v>
      </c>
      <c r="DCG9">
        <v>0</v>
      </c>
      <c r="DCH9">
        <v>0</v>
      </c>
      <c r="DCI9">
        <v>0</v>
      </c>
      <c r="DCJ9">
        <v>0</v>
      </c>
      <c r="DCK9">
        <v>0</v>
      </c>
      <c r="DCL9">
        <v>0</v>
      </c>
      <c r="DCM9">
        <v>0</v>
      </c>
      <c r="DCN9">
        <v>0</v>
      </c>
      <c r="DCO9">
        <v>0</v>
      </c>
      <c r="DCP9">
        <v>0</v>
      </c>
      <c r="DCQ9">
        <v>0</v>
      </c>
      <c r="DCR9">
        <v>0</v>
      </c>
      <c r="DCS9">
        <v>0</v>
      </c>
      <c r="DCT9">
        <v>0</v>
      </c>
      <c r="DCU9">
        <v>0</v>
      </c>
      <c r="DCV9">
        <v>0</v>
      </c>
      <c r="DCW9">
        <v>0</v>
      </c>
      <c r="DCX9">
        <v>0</v>
      </c>
      <c r="DCY9">
        <v>0</v>
      </c>
      <c r="DCZ9">
        <v>0</v>
      </c>
      <c r="DDA9">
        <v>0</v>
      </c>
      <c r="DDB9">
        <v>0</v>
      </c>
      <c r="DDC9">
        <v>0</v>
      </c>
      <c r="DDD9">
        <v>0</v>
      </c>
      <c r="DDE9">
        <v>0</v>
      </c>
      <c r="DDF9">
        <v>0</v>
      </c>
      <c r="DDG9">
        <v>0</v>
      </c>
      <c r="DDH9">
        <v>0</v>
      </c>
      <c r="DDI9">
        <v>0</v>
      </c>
      <c r="DDJ9">
        <v>0</v>
      </c>
      <c r="DDK9">
        <v>0</v>
      </c>
      <c r="DDL9">
        <v>0</v>
      </c>
      <c r="DDM9">
        <v>0</v>
      </c>
      <c r="DDN9">
        <v>0</v>
      </c>
      <c r="DDO9">
        <v>0</v>
      </c>
      <c r="DDP9">
        <v>0</v>
      </c>
      <c r="DDQ9">
        <v>0</v>
      </c>
      <c r="DDR9">
        <v>0</v>
      </c>
      <c r="DDS9">
        <v>0</v>
      </c>
      <c r="DDT9">
        <v>0</v>
      </c>
      <c r="DDU9">
        <v>0</v>
      </c>
      <c r="DDV9">
        <v>0</v>
      </c>
      <c r="DDW9">
        <v>0</v>
      </c>
      <c r="DDX9">
        <v>0</v>
      </c>
      <c r="DDY9">
        <v>0</v>
      </c>
      <c r="DDZ9">
        <v>0</v>
      </c>
      <c r="DEA9">
        <v>0</v>
      </c>
      <c r="DEB9">
        <v>0</v>
      </c>
      <c r="DEC9">
        <v>0</v>
      </c>
      <c r="DED9">
        <v>0</v>
      </c>
      <c r="DEE9">
        <v>0</v>
      </c>
      <c r="DEF9">
        <v>0</v>
      </c>
      <c r="DEG9">
        <v>0</v>
      </c>
      <c r="DEH9">
        <v>0</v>
      </c>
      <c r="DEI9">
        <v>0</v>
      </c>
      <c r="DEJ9">
        <v>0</v>
      </c>
      <c r="DEK9">
        <v>0</v>
      </c>
      <c r="DEL9">
        <v>0</v>
      </c>
      <c r="DEM9">
        <v>0</v>
      </c>
      <c r="DEN9">
        <v>0</v>
      </c>
      <c r="DEO9">
        <v>0</v>
      </c>
      <c r="DEP9">
        <v>0</v>
      </c>
      <c r="DEQ9">
        <v>0</v>
      </c>
      <c r="DER9">
        <v>0</v>
      </c>
      <c r="DES9">
        <v>0</v>
      </c>
      <c r="DET9">
        <v>0</v>
      </c>
      <c r="DEU9">
        <v>0</v>
      </c>
      <c r="DEV9">
        <v>0</v>
      </c>
      <c r="DEW9">
        <v>0</v>
      </c>
      <c r="DEX9">
        <v>0</v>
      </c>
      <c r="DEY9">
        <v>0</v>
      </c>
      <c r="DEZ9">
        <v>0</v>
      </c>
      <c r="DFA9">
        <v>0</v>
      </c>
      <c r="DFB9">
        <v>0</v>
      </c>
      <c r="DFC9">
        <v>0</v>
      </c>
      <c r="DFD9">
        <v>0</v>
      </c>
      <c r="DFE9">
        <v>0</v>
      </c>
      <c r="DFF9">
        <v>0</v>
      </c>
      <c r="DFG9">
        <v>0</v>
      </c>
      <c r="DFH9">
        <v>0</v>
      </c>
      <c r="DFI9">
        <v>0</v>
      </c>
      <c r="DFJ9">
        <v>0</v>
      </c>
      <c r="DFK9">
        <v>0</v>
      </c>
      <c r="DFL9">
        <v>0</v>
      </c>
      <c r="DFM9">
        <v>0</v>
      </c>
      <c r="DFN9">
        <v>0</v>
      </c>
      <c r="DFO9">
        <v>0</v>
      </c>
      <c r="DFP9">
        <v>0</v>
      </c>
      <c r="DFQ9">
        <v>0</v>
      </c>
      <c r="DFR9">
        <v>0</v>
      </c>
      <c r="DFS9">
        <v>0</v>
      </c>
      <c r="DFT9">
        <v>0</v>
      </c>
      <c r="DFU9">
        <v>0</v>
      </c>
      <c r="DFV9">
        <v>0</v>
      </c>
      <c r="DFW9">
        <v>0</v>
      </c>
      <c r="DFX9">
        <v>0</v>
      </c>
      <c r="DFY9">
        <v>0</v>
      </c>
      <c r="DFZ9">
        <v>0</v>
      </c>
      <c r="DGA9">
        <v>0</v>
      </c>
      <c r="DGB9">
        <v>0</v>
      </c>
      <c r="DGC9">
        <v>0</v>
      </c>
      <c r="DGD9">
        <v>0</v>
      </c>
      <c r="DGE9">
        <v>0</v>
      </c>
      <c r="DGF9">
        <v>0</v>
      </c>
      <c r="DGG9">
        <v>0</v>
      </c>
      <c r="DGH9">
        <v>0</v>
      </c>
      <c r="DGI9">
        <v>0</v>
      </c>
      <c r="DGJ9">
        <v>0</v>
      </c>
      <c r="DGK9">
        <v>0</v>
      </c>
      <c r="DGL9">
        <v>0</v>
      </c>
      <c r="DGM9">
        <v>0</v>
      </c>
      <c r="DGN9">
        <v>0</v>
      </c>
      <c r="DGO9">
        <v>0</v>
      </c>
      <c r="DGP9">
        <v>0</v>
      </c>
      <c r="DGQ9">
        <v>0</v>
      </c>
      <c r="DGR9">
        <v>0</v>
      </c>
      <c r="DGS9">
        <v>0</v>
      </c>
      <c r="DGT9">
        <v>0</v>
      </c>
      <c r="DGU9">
        <v>0</v>
      </c>
      <c r="DGV9">
        <v>0</v>
      </c>
      <c r="DGW9">
        <v>0</v>
      </c>
      <c r="DGX9">
        <v>0</v>
      </c>
      <c r="DGY9">
        <v>0</v>
      </c>
      <c r="DGZ9">
        <v>0</v>
      </c>
      <c r="DHA9">
        <v>0</v>
      </c>
      <c r="DHB9">
        <v>0</v>
      </c>
      <c r="DHC9">
        <v>0</v>
      </c>
      <c r="DHD9">
        <v>0</v>
      </c>
      <c r="DHE9">
        <v>0</v>
      </c>
      <c r="DHF9">
        <v>0</v>
      </c>
      <c r="DHG9">
        <v>0</v>
      </c>
      <c r="DHH9">
        <v>0</v>
      </c>
      <c r="DHI9">
        <v>0</v>
      </c>
      <c r="DHJ9">
        <v>0</v>
      </c>
      <c r="DHK9">
        <v>0</v>
      </c>
      <c r="DHL9">
        <v>0</v>
      </c>
      <c r="DHM9">
        <v>0</v>
      </c>
      <c r="DHN9">
        <v>0</v>
      </c>
      <c r="DHO9">
        <v>0</v>
      </c>
      <c r="DHP9">
        <v>0</v>
      </c>
      <c r="DHQ9">
        <v>0</v>
      </c>
      <c r="DHR9">
        <v>0</v>
      </c>
      <c r="DHS9">
        <v>0</v>
      </c>
      <c r="DHT9">
        <v>0</v>
      </c>
      <c r="DHU9">
        <v>0</v>
      </c>
      <c r="DHV9">
        <v>0</v>
      </c>
      <c r="DHW9">
        <v>0</v>
      </c>
      <c r="DHX9">
        <v>0</v>
      </c>
      <c r="DHY9">
        <v>0</v>
      </c>
      <c r="DHZ9">
        <v>0</v>
      </c>
      <c r="DIA9">
        <v>0</v>
      </c>
      <c r="DIB9">
        <v>0</v>
      </c>
      <c r="DIC9">
        <v>0</v>
      </c>
      <c r="DID9">
        <v>0</v>
      </c>
      <c r="DIE9">
        <v>0</v>
      </c>
      <c r="DIF9">
        <v>0</v>
      </c>
      <c r="DIG9">
        <v>0</v>
      </c>
      <c r="DIH9">
        <v>0</v>
      </c>
      <c r="DII9">
        <v>0</v>
      </c>
      <c r="DIJ9">
        <v>0</v>
      </c>
      <c r="DIK9">
        <v>0</v>
      </c>
      <c r="DIL9">
        <v>0</v>
      </c>
      <c r="DIM9">
        <v>0</v>
      </c>
      <c r="DIN9">
        <v>0</v>
      </c>
      <c r="DIO9">
        <v>0</v>
      </c>
      <c r="DIP9">
        <v>0</v>
      </c>
      <c r="DIQ9">
        <v>0</v>
      </c>
      <c r="DIR9">
        <v>0</v>
      </c>
      <c r="DIS9">
        <v>0</v>
      </c>
      <c r="DIT9">
        <v>0</v>
      </c>
      <c r="DIU9">
        <v>0</v>
      </c>
      <c r="DIV9">
        <v>0</v>
      </c>
      <c r="DIW9">
        <v>0</v>
      </c>
      <c r="DIX9">
        <v>0</v>
      </c>
      <c r="DIY9">
        <v>0</v>
      </c>
      <c r="DIZ9">
        <v>0</v>
      </c>
      <c r="DJA9">
        <v>0</v>
      </c>
      <c r="DJB9">
        <v>0</v>
      </c>
      <c r="DJC9">
        <v>0</v>
      </c>
      <c r="DJD9">
        <v>0</v>
      </c>
      <c r="DJE9">
        <v>0</v>
      </c>
      <c r="DJF9">
        <v>0</v>
      </c>
      <c r="DJG9">
        <v>0</v>
      </c>
      <c r="DJH9">
        <v>0</v>
      </c>
      <c r="DJI9">
        <v>0</v>
      </c>
      <c r="DJJ9">
        <v>0</v>
      </c>
      <c r="DJK9">
        <v>0</v>
      </c>
      <c r="DJL9">
        <v>0</v>
      </c>
      <c r="DJM9">
        <v>0</v>
      </c>
      <c r="DJN9">
        <v>0</v>
      </c>
      <c r="DJO9">
        <v>0</v>
      </c>
      <c r="DJP9">
        <v>0</v>
      </c>
      <c r="DJQ9">
        <v>0</v>
      </c>
      <c r="DJR9">
        <v>0</v>
      </c>
      <c r="DJS9">
        <v>0</v>
      </c>
      <c r="DJT9">
        <v>0</v>
      </c>
      <c r="DJU9">
        <v>0</v>
      </c>
      <c r="DJV9">
        <v>0</v>
      </c>
      <c r="DJW9">
        <v>0</v>
      </c>
      <c r="DJX9">
        <v>0</v>
      </c>
      <c r="DJY9">
        <v>0</v>
      </c>
      <c r="DJZ9">
        <v>0</v>
      </c>
      <c r="DKA9">
        <v>0</v>
      </c>
      <c r="DKB9">
        <v>0</v>
      </c>
      <c r="DKC9">
        <v>0</v>
      </c>
      <c r="DKD9">
        <v>0</v>
      </c>
      <c r="DKE9">
        <v>0</v>
      </c>
      <c r="DKF9">
        <v>0</v>
      </c>
      <c r="DKG9">
        <v>0</v>
      </c>
      <c r="DKH9">
        <v>0</v>
      </c>
      <c r="DKI9">
        <v>0</v>
      </c>
      <c r="DKJ9">
        <v>0</v>
      </c>
      <c r="DKK9">
        <v>0</v>
      </c>
      <c r="DKL9">
        <v>0</v>
      </c>
      <c r="DKM9">
        <v>0</v>
      </c>
      <c r="DKN9">
        <v>0</v>
      </c>
      <c r="DKO9">
        <v>0</v>
      </c>
      <c r="DKP9">
        <v>0</v>
      </c>
      <c r="DKQ9">
        <v>0</v>
      </c>
      <c r="DKR9">
        <v>0</v>
      </c>
      <c r="DKS9">
        <v>0</v>
      </c>
      <c r="DKT9">
        <v>0</v>
      </c>
      <c r="DKU9">
        <v>0</v>
      </c>
      <c r="DKV9">
        <v>0</v>
      </c>
      <c r="DKW9">
        <v>0</v>
      </c>
      <c r="DKX9">
        <v>0</v>
      </c>
      <c r="DKY9">
        <v>0</v>
      </c>
      <c r="DKZ9">
        <v>0</v>
      </c>
      <c r="DLA9">
        <v>0</v>
      </c>
      <c r="DLB9">
        <v>0</v>
      </c>
      <c r="DLC9">
        <v>0</v>
      </c>
      <c r="DLD9">
        <v>0</v>
      </c>
      <c r="DLE9">
        <v>0</v>
      </c>
      <c r="DLF9">
        <v>0</v>
      </c>
      <c r="DLG9">
        <v>0</v>
      </c>
      <c r="DLH9">
        <v>0</v>
      </c>
      <c r="DLI9">
        <v>0</v>
      </c>
      <c r="DLJ9">
        <v>0</v>
      </c>
      <c r="DLK9">
        <v>0</v>
      </c>
      <c r="DLL9">
        <v>0</v>
      </c>
      <c r="DLM9">
        <v>0</v>
      </c>
      <c r="DLN9">
        <v>0</v>
      </c>
      <c r="DLO9">
        <v>0</v>
      </c>
      <c r="DLP9">
        <v>0</v>
      </c>
      <c r="DLQ9">
        <v>0</v>
      </c>
      <c r="DLR9">
        <v>0</v>
      </c>
      <c r="DLS9">
        <v>0</v>
      </c>
      <c r="DLT9">
        <v>0</v>
      </c>
      <c r="DLU9">
        <v>0</v>
      </c>
      <c r="DLV9">
        <v>0</v>
      </c>
      <c r="DLW9">
        <v>0</v>
      </c>
      <c r="DLX9">
        <v>0</v>
      </c>
      <c r="DLY9">
        <v>0</v>
      </c>
      <c r="DLZ9">
        <v>0</v>
      </c>
      <c r="DMA9">
        <v>0</v>
      </c>
      <c r="DMB9">
        <v>0</v>
      </c>
      <c r="DMC9">
        <v>0</v>
      </c>
      <c r="DMD9">
        <v>0</v>
      </c>
      <c r="DME9">
        <v>0</v>
      </c>
      <c r="DMF9">
        <v>0</v>
      </c>
      <c r="DMG9">
        <v>0</v>
      </c>
      <c r="DMH9">
        <v>0</v>
      </c>
      <c r="DMI9">
        <v>0</v>
      </c>
      <c r="DMJ9">
        <v>0</v>
      </c>
      <c r="DMK9">
        <v>0</v>
      </c>
      <c r="DML9">
        <v>0</v>
      </c>
      <c r="DMM9">
        <v>0</v>
      </c>
      <c r="DMN9">
        <v>0</v>
      </c>
      <c r="DMO9">
        <v>0</v>
      </c>
      <c r="DMP9">
        <v>0</v>
      </c>
      <c r="DMQ9">
        <v>0</v>
      </c>
      <c r="DMR9">
        <v>0</v>
      </c>
      <c r="DMS9">
        <v>0</v>
      </c>
      <c r="DMT9">
        <v>0</v>
      </c>
      <c r="DMU9">
        <v>0</v>
      </c>
      <c r="DMV9">
        <v>0</v>
      </c>
      <c r="DMW9">
        <v>0</v>
      </c>
      <c r="DMX9">
        <v>0</v>
      </c>
      <c r="DMY9">
        <v>0</v>
      </c>
      <c r="DMZ9">
        <v>0</v>
      </c>
      <c r="DNA9">
        <v>0</v>
      </c>
      <c r="DNB9">
        <v>0</v>
      </c>
      <c r="DNC9">
        <v>0</v>
      </c>
      <c r="DND9">
        <v>0</v>
      </c>
      <c r="DNE9">
        <v>0</v>
      </c>
      <c r="DNF9">
        <v>0</v>
      </c>
      <c r="DNG9">
        <v>0</v>
      </c>
      <c r="DNH9">
        <v>0</v>
      </c>
      <c r="DNI9">
        <v>0</v>
      </c>
      <c r="DNJ9">
        <v>0</v>
      </c>
      <c r="DNK9">
        <v>0</v>
      </c>
      <c r="DNL9">
        <v>0</v>
      </c>
      <c r="DNM9">
        <v>0</v>
      </c>
      <c r="DNN9">
        <v>0</v>
      </c>
      <c r="DNO9">
        <v>0</v>
      </c>
      <c r="DNP9">
        <v>0</v>
      </c>
      <c r="DNQ9">
        <v>0</v>
      </c>
      <c r="DNR9">
        <v>0</v>
      </c>
      <c r="DNS9">
        <v>0</v>
      </c>
      <c r="DNT9">
        <v>0</v>
      </c>
      <c r="DNU9">
        <v>0</v>
      </c>
      <c r="DNV9">
        <v>0</v>
      </c>
      <c r="DNW9">
        <v>0</v>
      </c>
      <c r="DNX9">
        <v>0</v>
      </c>
      <c r="DNY9">
        <v>0</v>
      </c>
      <c r="DNZ9">
        <v>0</v>
      </c>
      <c r="DOA9">
        <v>0</v>
      </c>
      <c r="DOB9">
        <v>0</v>
      </c>
      <c r="DOC9">
        <v>0</v>
      </c>
      <c r="DOD9">
        <v>0</v>
      </c>
      <c r="DOE9">
        <v>0</v>
      </c>
      <c r="DOF9">
        <v>0</v>
      </c>
      <c r="DOG9">
        <v>0</v>
      </c>
      <c r="DOH9">
        <v>0</v>
      </c>
      <c r="DOI9">
        <v>0</v>
      </c>
      <c r="DOJ9">
        <v>0</v>
      </c>
      <c r="DOK9">
        <v>0</v>
      </c>
      <c r="DOL9">
        <v>0</v>
      </c>
      <c r="DOM9">
        <v>0</v>
      </c>
      <c r="DON9">
        <v>0</v>
      </c>
      <c r="DOO9">
        <v>0</v>
      </c>
      <c r="DOP9">
        <v>0</v>
      </c>
      <c r="DOQ9">
        <v>0</v>
      </c>
      <c r="DOR9">
        <v>0</v>
      </c>
      <c r="DOS9">
        <v>0</v>
      </c>
      <c r="DOT9">
        <v>0</v>
      </c>
      <c r="DOU9">
        <v>0</v>
      </c>
      <c r="DOV9">
        <v>0</v>
      </c>
      <c r="DOW9">
        <v>0</v>
      </c>
      <c r="DOX9">
        <v>0</v>
      </c>
      <c r="DOY9">
        <v>0</v>
      </c>
      <c r="DOZ9">
        <v>0</v>
      </c>
      <c r="DPA9">
        <v>0</v>
      </c>
      <c r="DPB9">
        <v>0</v>
      </c>
      <c r="DPC9">
        <v>0</v>
      </c>
      <c r="DPD9">
        <v>0</v>
      </c>
      <c r="DPE9">
        <v>0</v>
      </c>
      <c r="DPF9">
        <v>0</v>
      </c>
      <c r="DPG9">
        <v>0</v>
      </c>
      <c r="DPH9">
        <v>0</v>
      </c>
      <c r="DPI9">
        <v>0</v>
      </c>
      <c r="DPJ9">
        <v>0</v>
      </c>
      <c r="DPK9">
        <v>0</v>
      </c>
      <c r="DPL9">
        <v>0</v>
      </c>
      <c r="DPM9">
        <v>0</v>
      </c>
      <c r="DPN9">
        <v>0</v>
      </c>
      <c r="DPO9">
        <v>0</v>
      </c>
      <c r="DPP9">
        <v>0</v>
      </c>
      <c r="DPQ9">
        <v>0</v>
      </c>
      <c r="DPR9">
        <v>0</v>
      </c>
      <c r="DPS9">
        <v>0</v>
      </c>
      <c r="DPT9">
        <v>0</v>
      </c>
      <c r="DPU9">
        <v>0</v>
      </c>
      <c r="DPV9">
        <v>0</v>
      </c>
      <c r="DPW9">
        <v>0</v>
      </c>
      <c r="DPX9">
        <v>0</v>
      </c>
      <c r="DPY9">
        <v>0</v>
      </c>
      <c r="DPZ9">
        <v>0</v>
      </c>
      <c r="DQA9">
        <v>0</v>
      </c>
      <c r="DQB9">
        <v>0</v>
      </c>
      <c r="DQC9">
        <v>0</v>
      </c>
      <c r="DQD9">
        <v>0</v>
      </c>
      <c r="DQE9">
        <v>0</v>
      </c>
      <c r="DQF9">
        <v>0</v>
      </c>
      <c r="DQG9">
        <v>0</v>
      </c>
      <c r="DQH9">
        <v>0</v>
      </c>
      <c r="DQI9">
        <v>0</v>
      </c>
      <c r="DQJ9">
        <v>0</v>
      </c>
      <c r="DQK9">
        <v>0</v>
      </c>
      <c r="DQL9">
        <v>0</v>
      </c>
      <c r="DQM9">
        <v>0</v>
      </c>
      <c r="DQN9">
        <v>0</v>
      </c>
      <c r="DQO9">
        <v>0</v>
      </c>
      <c r="DQP9">
        <v>0</v>
      </c>
      <c r="DQQ9">
        <v>0</v>
      </c>
      <c r="DQR9">
        <v>0</v>
      </c>
      <c r="DQS9">
        <v>0</v>
      </c>
      <c r="DQT9">
        <v>0</v>
      </c>
      <c r="DQU9">
        <v>0</v>
      </c>
      <c r="DQV9">
        <v>0</v>
      </c>
      <c r="DQW9">
        <v>0</v>
      </c>
      <c r="DQX9">
        <v>0</v>
      </c>
      <c r="DQY9">
        <v>0</v>
      </c>
      <c r="DQZ9">
        <v>0</v>
      </c>
      <c r="DRA9">
        <v>0</v>
      </c>
      <c r="DRB9">
        <v>0</v>
      </c>
      <c r="DRC9">
        <v>0</v>
      </c>
      <c r="DRD9">
        <v>0</v>
      </c>
      <c r="DRE9">
        <v>0</v>
      </c>
      <c r="DRF9">
        <v>0</v>
      </c>
      <c r="DRG9">
        <v>0</v>
      </c>
      <c r="DRH9">
        <v>0</v>
      </c>
      <c r="DRI9">
        <v>0</v>
      </c>
      <c r="DRJ9">
        <v>0</v>
      </c>
      <c r="DRK9">
        <v>0</v>
      </c>
      <c r="DRL9">
        <v>0</v>
      </c>
      <c r="DRM9">
        <v>0</v>
      </c>
      <c r="DRN9">
        <v>0</v>
      </c>
      <c r="DRO9">
        <v>0</v>
      </c>
      <c r="DRP9">
        <v>0</v>
      </c>
      <c r="DRQ9">
        <v>0</v>
      </c>
      <c r="DRR9">
        <v>0</v>
      </c>
      <c r="DRS9">
        <v>0</v>
      </c>
      <c r="DRT9">
        <v>0</v>
      </c>
      <c r="DRU9">
        <v>0</v>
      </c>
      <c r="DRV9">
        <v>0</v>
      </c>
      <c r="DRW9">
        <v>0</v>
      </c>
      <c r="DRX9">
        <v>0</v>
      </c>
      <c r="DRY9">
        <v>0</v>
      </c>
      <c r="DRZ9">
        <v>0</v>
      </c>
      <c r="DSA9">
        <v>0</v>
      </c>
      <c r="DSB9">
        <v>0</v>
      </c>
      <c r="DSC9">
        <v>0</v>
      </c>
      <c r="DSD9">
        <v>0</v>
      </c>
      <c r="DSE9">
        <v>0</v>
      </c>
      <c r="DSF9">
        <v>0</v>
      </c>
      <c r="DSG9">
        <v>0</v>
      </c>
      <c r="DSH9">
        <v>0</v>
      </c>
      <c r="DSI9">
        <v>0</v>
      </c>
      <c r="DSJ9">
        <v>0</v>
      </c>
      <c r="DSK9">
        <v>0</v>
      </c>
      <c r="DSL9">
        <v>0</v>
      </c>
      <c r="DSM9">
        <v>0</v>
      </c>
      <c r="DSN9">
        <v>0</v>
      </c>
      <c r="DSO9">
        <v>0</v>
      </c>
      <c r="DSP9">
        <v>0</v>
      </c>
      <c r="DSQ9">
        <v>0</v>
      </c>
      <c r="DSR9">
        <v>0</v>
      </c>
      <c r="DSS9">
        <v>0</v>
      </c>
      <c r="DST9">
        <v>0</v>
      </c>
      <c r="DSU9">
        <v>0</v>
      </c>
      <c r="DSV9">
        <v>0</v>
      </c>
      <c r="DSW9">
        <v>0</v>
      </c>
      <c r="DSX9">
        <v>0</v>
      </c>
      <c r="DSY9">
        <v>0</v>
      </c>
      <c r="DSZ9">
        <v>0</v>
      </c>
      <c r="DTA9">
        <v>0</v>
      </c>
      <c r="DTB9">
        <v>0</v>
      </c>
      <c r="DTC9">
        <v>0</v>
      </c>
      <c r="DTD9">
        <v>0</v>
      </c>
      <c r="DTE9">
        <v>0</v>
      </c>
      <c r="DTF9">
        <v>0</v>
      </c>
      <c r="DTG9">
        <v>0</v>
      </c>
      <c r="DTH9">
        <v>0</v>
      </c>
      <c r="DTI9">
        <v>0</v>
      </c>
      <c r="DTJ9">
        <v>0</v>
      </c>
      <c r="DTK9">
        <v>0</v>
      </c>
      <c r="DTL9">
        <v>0</v>
      </c>
      <c r="DTM9">
        <v>0</v>
      </c>
      <c r="DTN9">
        <v>0</v>
      </c>
      <c r="DTO9">
        <v>0</v>
      </c>
      <c r="DTP9">
        <v>0</v>
      </c>
      <c r="DTQ9">
        <v>0</v>
      </c>
      <c r="DTR9">
        <v>0</v>
      </c>
      <c r="DTS9">
        <v>0</v>
      </c>
      <c r="DTT9">
        <v>0</v>
      </c>
      <c r="DTU9">
        <v>0</v>
      </c>
      <c r="DTV9">
        <v>0</v>
      </c>
      <c r="DTW9">
        <v>0</v>
      </c>
      <c r="DTX9">
        <v>0</v>
      </c>
      <c r="DTY9">
        <v>0</v>
      </c>
      <c r="DTZ9">
        <v>0</v>
      </c>
      <c r="DUA9">
        <v>0</v>
      </c>
      <c r="DUB9">
        <v>0</v>
      </c>
      <c r="DUC9">
        <v>0</v>
      </c>
      <c r="DUD9">
        <v>0</v>
      </c>
      <c r="DUE9">
        <v>0</v>
      </c>
      <c r="DUF9">
        <v>0</v>
      </c>
      <c r="DUG9">
        <v>0</v>
      </c>
      <c r="DUH9">
        <v>0</v>
      </c>
      <c r="DUI9">
        <v>0</v>
      </c>
      <c r="DUJ9">
        <v>0</v>
      </c>
      <c r="DUK9">
        <v>0</v>
      </c>
      <c r="DUL9">
        <v>0</v>
      </c>
      <c r="DUM9">
        <v>0</v>
      </c>
      <c r="DUN9">
        <v>0</v>
      </c>
      <c r="DUO9">
        <v>0</v>
      </c>
      <c r="DUP9">
        <v>0</v>
      </c>
      <c r="DUQ9">
        <v>0</v>
      </c>
      <c r="DUR9">
        <v>0</v>
      </c>
      <c r="DUS9">
        <v>0</v>
      </c>
      <c r="DUT9">
        <v>0</v>
      </c>
      <c r="DUU9">
        <v>0</v>
      </c>
      <c r="DUV9">
        <v>0</v>
      </c>
      <c r="DUW9">
        <v>0</v>
      </c>
      <c r="DUX9">
        <v>0</v>
      </c>
      <c r="DUY9">
        <v>0</v>
      </c>
      <c r="DUZ9">
        <v>0</v>
      </c>
      <c r="DVA9">
        <v>0</v>
      </c>
      <c r="DVB9">
        <v>0</v>
      </c>
      <c r="DVC9">
        <v>0</v>
      </c>
      <c r="DVD9">
        <v>0</v>
      </c>
      <c r="DVE9">
        <v>0</v>
      </c>
      <c r="DVF9">
        <v>0</v>
      </c>
      <c r="DVG9">
        <v>0</v>
      </c>
      <c r="DVH9">
        <v>0</v>
      </c>
      <c r="DVI9">
        <v>0</v>
      </c>
      <c r="DVJ9">
        <v>0</v>
      </c>
      <c r="DVK9">
        <v>0</v>
      </c>
      <c r="DVL9">
        <v>0</v>
      </c>
      <c r="DVM9">
        <v>0</v>
      </c>
      <c r="DVN9">
        <v>0</v>
      </c>
      <c r="DVO9">
        <v>0</v>
      </c>
      <c r="DVP9">
        <v>0</v>
      </c>
      <c r="DVQ9">
        <v>0</v>
      </c>
      <c r="DVR9">
        <v>0</v>
      </c>
      <c r="DVS9">
        <v>0</v>
      </c>
      <c r="DVT9">
        <v>0</v>
      </c>
      <c r="DVU9">
        <v>0</v>
      </c>
      <c r="DVV9">
        <v>0</v>
      </c>
      <c r="DVW9">
        <v>0</v>
      </c>
      <c r="DVX9">
        <v>0</v>
      </c>
      <c r="DVY9">
        <v>0</v>
      </c>
      <c r="DVZ9">
        <v>0</v>
      </c>
      <c r="DWA9">
        <v>0</v>
      </c>
      <c r="DWB9">
        <v>0</v>
      </c>
      <c r="DWC9">
        <v>0</v>
      </c>
      <c r="DWD9">
        <v>0</v>
      </c>
      <c r="DWE9">
        <v>0</v>
      </c>
      <c r="DWF9">
        <v>0</v>
      </c>
      <c r="DWG9">
        <v>0</v>
      </c>
      <c r="DWH9">
        <v>0</v>
      </c>
      <c r="DWI9">
        <v>0</v>
      </c>
      <c r="DWJ9">
        <v>0</v>
      </c>
      <c r="DWK9">
        <v>0</v>
      </c>
      <c r="DWL9">
        <v>0</v>
      </c>
      <c r="DWM9">
        <v>0</v>
      </c>
      <c r="DWN9">
        <v>0</v>
      </c>
      <c r="DWO9">
        <v>0</v>
      </c>
      <c r="DWP9">
        <v>0</v>
      </c>
      <c r="DWQ9">
        <v>0</v>
      </c>
      <c r="DWR9">
        <v>0</v>
      </c>
      <c r="DWS9">
        <v>0</v>
      </c>
      <c r="DWT9">
        <v>0</v>
      </c>
      <c r="DWU9">
        <v>0</v>
      </c>
      <c r="DWV9">
        <v>0</v>
      </c>
      <c r="DWW9">
        <v>0</v>
      </c>
      <c r="DWX9">
        <v>0</v>
      </c>
      <c r="DWY9">
        <v>0</v>
      </c>
      <c r="DWZ9">
        <v>0</v>
      </c>
      <c r="DXA9">
        <v>0</v>
      </c>
      <c r="DXB9">
        <v>0</v>
      </c>
      <c r="DXC9">
        <v>0</v>
      </c>
      <c r="DXD9">
        <v>0</v>
      </c>
      <c r="DXE9">
        <v>0</v>
      </c>
      <c r="DXF9">
        <v>0</v>
      </c>
      <c r="DXG9">
        <v>0</v>
      </c>
      <c r="DXH9">
        <v>0</v>
      </c>
      <c r="DXI9">
        <v>0</v>
      </c>
      <c r="DXJ9">
        <v>0</v>
      </c>
      <c r="DXK9">
        <v>0</v>
      </c>
      <c r="DXL9">
        <v>0</v>
      </c>
      <c r="DXM9">
        <v>0</v>
      </c>
      <c r="DXN9">
        <v>0</v>
      </c>
      <c r="DXO9">
        <v>0</v>
      </c>
      <c r="DXP9">
        <v>0</v>
      </c>
      <c r="DXQ9">
        <v>0</v>
      </c>
      <c r="DXR9">
        <v>0</v>
      </c>
      <c r="DXS9">
        <v>0</v>
      </c>
      <c r="DXT9">
        <v>0</v>
      </c>
      <c r="DXU9">
        <v>0</v>
      </c>
      <c r="DXV9">
        <v>0</v>
      </c>
      <c r="DXW9">
        <v>0</v>
      </c>
      <c r="DXX9">
        <v>0</v>
      </c>
      <c r="DXY9">
        <v>0</v>
      </c>
      <c r="DXZ9">
        <v>0</v>
      </c>
      <c r="DYA9">
        <v>0</v>
      </c>
      <c r="DYB9">
        <v>0</v>
      </c>
      <c r="DYC9">
        <v>0</v>
      </c>
      <c r="DYD9">
        <v>0</v>
      </c>
      <c r="DYE9">
        <v>0</v>
      </c>
      <c r="DYF9">
        <v>0</v>
      </c>
      <c r="DYG9">
        <v>0</v>
      </c>
      <c r="DYH9">
        <v>0</v>
      </c>
      <c r="DYI9">
        <v>0</v>
      </c>
      <c r="DYJ9">
        <v>0</v>
      </c>
      <c r="DYK9">
        <v>0</v>
      </c>
      <c r="DYL9">
        <v>0</v>
      </c>
      <c r="DYM9">
        <v>0</v>
      </c>
      <c r="DYN9">
        <v>0</v>
      </c>
      <c r="DYO9">
        <v>0</v>
      </c>
      <c r="DYP9">
        <v>0</v>
      </c>
      <c r="DYQ9">
        <v>0</v>
      </c>
      <c r="DYR9">
        <v>0</v>
      </c>
      <c r="DYS9">
        <v>0</v>
      </c>
      <c r="DYT9">
        <v>0</v>
      </c>
      <c r="DYU9">
        <v>0</v>
      </c>
      <c r="DYV9">
        <v>0</v>
      </c>
      <c r="DYW9">
        <v>0</v>
      </c>
      <c r="DYX9">
        <v>0</v>
      </c>
      <c r="DYY9">
        <v>0</v>
      </c>
      <c r="DYZ9">
        <v>0</v>
      </c>
      <c r="DZA9">
        <v>0</v>
      </c>
      <c r="DZB9">
        <v>0</v>
      </c>
      <c r="DZC9">
        <v>0</v>
      </c>
      <c r="DZD9">
        <v>0</v>
      </c>
      <c r="DZE9">
        <v>0</v>
      </c>
      <c r="DZF9">
        <v>0</v>
      </c>
      <c r="DZG9">
        <v>0</v>
      </c>
      <c r="DZH9">
        <v>0</v>
      </c>
      <c r="DZI9">
        <v>0</v>
      </c>
      <c r="DZJ9">
        <v>0</v>
      </c>
      <c r="DZK9">
        <v>0</v>
      </c>
      <c r="DZL9">
        <v>0</v>
      </c>
      <c r="DZM9">
        <v>0</v>
      </c>
      <c r="DZN9">
        <v>0</v>
      </c>
      <c r="DZO9">
        <v>0</v>
      </c>
      <c r="DZP9">
        <v>0</v>
      </c>
      <c r="DZQ9">
        <v>0</v>
      </c>
      <c r="DZR9">
        <v>0</v>
      </c>
      <c r="DZS9">
        <v>0</v>
      </c>
      <c r="DZT9">
        <v>0</v>
      </c>
      <c r="DZU9">
        <v>0</v>
      </c>
      <c r="DZV9">
        <v>0</v>
      </c>
      <c r="DZW9">
        <v>0</v>
      </c>
      <c r="DZX9">
        <v>0</v>
      </c>
      <c r="DZY9">
        <v>0</v>
      </c>
      <c r="DZZ9">
        <v>0</v>
      </c>
      <c r="EAA9">
        <v>0</v>
      </c>
      <c r="EAB9">
        <v>0</v>
      </c>
      <c r="EAC9">
        <v>0</v>
      </c>
      <c r="EAD9">
        <v>0</v>
      </c>
      <c r="EAE9">
        <v>0</v>
      </c>
      <c r="EAF9">
        <v>0</v>
      </c>
      <c r="EAG9">
        <v>0</v>
      </c>
      <c r="EAH9">
        <v>0</v>
      </c>
      <c r="EAI9">
        <v>0</v>
      </c>
      <c r="EAJ9">
        <v>0</v>
      </c>
      <c r="EAK9">
        <v>0</v>
      </c>
      <c r="EAL9">
        <v>0</v>
      </c>
      <c r="EAM9">
        <v>0</v>
      </c>
      <c r="EAN9">
        <v>0</v>
      </c>
      <c r="EAO9">
        <v>0</v>
      </c>
      <c r="EAP9">
        <v>0</v>
      </c>
      <c r="EAQ9">
        <v>0</v>
      </c>
      <c r="EAR9">
        <v>0</v>
      </c>
      <c r="EAS9">
        <v>0</v>
      </c>
      <c r="EAT9">
        <v>0</v>
      </c>
      <c r="EAU9">
        <v>0</v>
      </c>
      <c r="EAV9">
        <v>0</v>
      </c>
      <c r="EAW9">
        <v>0</v>
      </c>
      <c r="EAX9">
        <v>0</v>
      </c>
      <c r="EAY9">
        <v>0</v>
      </c>
      <c r="EAZ9">
        <v>0</v>
      </c>
      <c r="EBA9">
        <v>0</v>
      </c>
      <c r="EBB9">
        <v>0</v>
      </c>
      <c r="EBC9">
        <v>0</v>
      </c>
      <c r="EBD9">
        <v>0</v>
      </c>
      <c r="EBE9">
        <v>0</v>
      </c>
      <c r="EBF9">
        <v>0</v>
      </c>
      <c r="EBG9">
        <v>0</v>
      </c>
      <c r="EBH9">
        <v>0</v>
      </c>
      <c r="EBI9">
        <v>0</v>
      </c>
      <c r="EBJ9">
        <v>0</v>
      </c>
      <c r="EBK9">
        <v>0</v>
      </c>
      <c r="EBL9">
        <v>0</v>
      </c>
      <c r="EBM9">
        <v>0</v>
      </c>
      <c r="EBN9">
        <v>0</v>
      </c>
      <c r="EBO9">
        <v>0</v>
      </c>
      <c r="EBP9">
        <v>0</v>
      </c>
      <c r="EBQ9">
        <v>0</v>
      </c>
      <c r="EBR9">
        <v>0</v>
      </c>
      <c r="EBS9">
        <v>0</v>
      </c>
      <c r="EBT9">
        <v>0</v>
      </c>
      <c r="EBU9">
        <v>0</v>
      </c>
      <c r="EBV9">
        <v>0</v>
      </c>
      <c r="EBW9">
        <v>0</v>
      </c>
      <c r="EBX9">
        <v>0</v>
      </c>
      <c r="EBY9">
        <v>0</v>
      </c>
      <c r="EBZ9">
        <v>0</v>
      </c>
      <c r="ECA9">
        <v>0</v>
      </c>
      <c r="ECB9">
        <v>0</v>
      </c>
      <c r="ECC9">
        <v>0</v>
      </c>
      <c r="ECD9">
        <v>0</v>
      </c>
      <c r="ECE9">
        <v>0</v>
      </c>
      <c r="ECF9">
        <v>0</v>
      </c>
      <c r="ECG9">
        <v>0</v>
      </c>
      <c r="ECH9">
        <v>0</v>
      </c>
      <c r="ECI9">
        <v>0</v>
      </c>
      <c r="ECJ9">
        <v>0</v>
      </c>
      <c r="ECK9">
        <v>0</v>
      </c>
      <c r="ECL9">
        <v>0</v>
      </c>
      <c r="ECM9">
        <v>0</v>
      </c>
      <c r="ECN9">
        <v>0</v>
      </c>
      <c r="ECO9">
        <v>0</v>
      </c>
      <c r="ECP9">
        <v>0</v>
      </c>
      <c r="ECQ9">
        <v>0</v>
      </c>
      <c r="ECR9">
        <v>0</v>
      </c>
      <c r="ECS9">
        <v>0</v>
      </c>
      <c r="ECT9">
        <v>0</v>
      </c>
      <c r="ECU9">
        <v>0</v>
      </c>
      <c r="ECV9">
        <v>0</v>
      </c>
      <c r="ECW9">
        <v>0</v>
      </c>
      <c r="ECX9">
        <v>0</v>
      </c>
      <c r="ECY9">
        <v>0</v>
      </c>
      <c r="ECZ9">
        <v>0</v>
      </c>
      <c r="EDA9">
        <v>0</v>
      </c>
      <c r="EDB9">
        <v>0</v>
      </c>
      <c r="EDC9">
        <v>0</v>
      </c>
      <c r="EDD9">
        <v>0</v>
      </c>
      <c r="EDE9">
        <v>0</v>
      </c>
      <c r="EDF9">
        <v>0</v>
      </c>
      <c r="EDG9">
        <v>0</v>
      </c>
      <c r="EDH9">
        <v>0</v>
      </c>
      <c r="EDI9">
        <v>0</v>
      </c>
      <c r="EDJ9">
        <v>0</v>
      </c>
      <c r="EDK9">
        <v>0</v>
      </c>
      <c r="EDL9">
        <v>0</v>
      </c>
      <c r="EDM9">
        <v>0</v>
      </c>
      <c r="EDN9">
        <v>0</v>
      </c>
      <c r="EDO9">
        <v>0</v>
      </c>
      <c r="EDP9">
        <v>0</v>
      </c>
      <c r="EDQ9">
        <v>0</v>
      </c>
      <c r="EDR9">
        <v>0</v>
      </c>
      <c r="EDS9">
        <v>0</v>
      </c>
      <c r="EDT9">
        <v>0</v>
      </c>
      <c r="EDU9">
        <v>0</v>
      </c>
      <c r="EDV9">
        <v>0</v>
      </c>
      <c r="EDW9">
        <v>0</v>
      </c>
      <c r="EDX9">
        <v>0</v>
      </c>
      <c r="EDY9">
        <v>0</v>
      </c>
      <c r="EDZ9">
        <v>0</v>
      </c>
      <c r="EEA9">
        <v>0</v>
      </c>
      <c r="EEB9">
        <v>0</v>
      </c>
      <c r="EEC9">
        <v>0</v>
      </c>
      <c r="EED9">
        <v>0</v>
      </c>
      <c r="EEE9">
        <v>0</v>
      </c>
      <c r="EEF9">
        <v>0</v>
      </c>
      <c r="EEG9">
        <v>0</v>
      </c>
      <c r="EEH9">
        <v>0</v>
      </c>
      <c r="EEI9">
        <v>0</v>
      </c>
      <c r="EEJ9">
        <v>0</v>
      </c>
      <c r="EEK9">
        <v>0</v>
      </c>
      <c r="EEL9">
        <v>0</v>
      </c>
      <c r="EEM9">
        <v>0</v>
      </c>
      <c r="EEN9">
        <v>0</v>
      </c>
      <c r="EEO9">
        <v>0</v>
      </c>
      <c r="EEP9">
        <v>0</v>
      </c>
      <c r="EEQ9">
        <v>0</v>
      </c>
      <c r="EER9">
        <v>0</v>
      </c>
      <c r="EES9">
        <v>0</v>
      </c>
      <c r="EET9">
        <v>0</v>
      </c>
      <c r="EEU9">
        <v>0</v>
      </c>
      <c r="EEV9">
        <v>0</v>
      </c>
      <c r="EEW9">
        <v>0</v>
      </c>
      <c r="EEX9">
        <v>0</v>
      </c>
      <c r="EEY9">
        <v>0</v>
      </c>
      <c r="EEZ9">
        <v>0</v>
      </c>
      <c r="EFA9">
        <v>0</v>
      </c>
      <c r="EFB9">
        <v>0</v>
      </c>
      <c r="EFC9">
        <v>0</v>
      </c>
      <c r="EFD9">
        <v>0</v>
      </c>
      <c r="EFE9">
        <v>0</v>
      </c>
      <c r="EFF9">
        <v>0</v>
      </c>
      <c r="EFG9">
        <v>0</v>
      </c>
      <c r="EFH9">
        <v>0</v>
      </c>
      <c r="EFI9">
        <v>0</v>
      </c>
      <c r="EFJ9">
        <v>0</v>
      </c>
      <c r="EFK9">
        <v>0</v>
      </c>
      <c r="EFL9">
        <v>0</v>
      </c>
      <c r="EFM9">
        <v>0</v>
      </c>
      <c r="EFN9">
        <v>0</v>
      </c>
      <c r="EFO9">
        <v>0</v>
      </c>
      <c r="EFP9">
        <v>0</v>
      </c>
      <c r="EFQ9">
        <v>0</v>
      </c>
      <c r="EFR9">
        <v>0</v>
      </c>
      <c r="EFS9">
        <v>0</v>
      </c>
      <c r="EFT9">
        <v>0</v>
      </c>
      <c r="EFU9">
        <v>0</v>
      </c>
      <c r="EFV9">
        <v>0</v>
      </c>
      <c r="EFW9">
        <v>0</v>
      </c>
      <c r="EFX9">
        <v>0</v>
      </c>
      <c r="EFY9">
        <v>0</v>
      </c>
      <c r="EFZ9">
        <v>0</v>
      </c>
      <c r="EGA9">
        <v>0</v>
      </c>
      <c r="EGB9">
        <v>0</v>
      </c>
      <c r="EGC9">
        <v>0</v>
      </c>
      <c r="EGD9">
        <v>0</v>
      </c>
      <c r="EGE9">
        <v>0</v>
      </c>
      <c r="EGF9">
        <v>0</v>
      </c>
      <c r="EGG9">
        <v>0</v>
      </c>
      <c r="EGH9">
        <v>0</v>
      </c>
      <c r="EGI9">
        <v>0</v>
      </c>
      <c r="EGJ9">
        <v>0</v>
      </c>
      <c r="EGK9">
        <v>0</v>
      </c>
      <c r="EGL9">
        <v>0</v>
      </c>
      <c r="EGM9">
        <v>0</v>
      </c>
      <c r="EGN9">
        <v>0</v>
      </c>
      <c r="EGO9">
        <v>0</v>
      </c>
      <c r="EGP9">
        <v>0</v>
      </c>
      <c r="EGQ9">
        <v>0</v>
      </c>
      <c r="EGR9">
        <v>0</v>
      </c>
      <c r="EGS9">
        <v>0</v>
      </c>
      <c r="EGT9">
        <v>0</v>
      </c>
      <c r="EGU9">
        <v>0</v>
      </c>
      <c r="EGV9">
        <v>0</v>
      </c>
      <c r="EGW9">
        <v>0</v>
      </c>
      <c r="EGX9">
        <v>0</v>
      </c>
      <c r="EGY9">
        <v>0</v>
      </c>
      <c r="EGZ9">
        <v>0</v>
      </c>
      <c r="EHA9">
        <v>0</v>
      </c>
      <c r="EHB9">
        <v>0</v>
      </c>
      <c r="EHC9">
        <v>0</v>
      </c>
      <c r="EHD9">
        <v>0</v>
      </c>
      <c r="EHE9">
        <v>0</v>
      </c>
      <c r="EHF9">
        <v>0</v>
      </c>
      <c r="EHG9">
        <v>0</v>
      </c>
      <c r="EHH9">
        <v>0</v>
      </c>
      <c r="EHI9">
        <v>0</v>
      </c>
      <c r="EHJ9">
        <v>0</v>
      </c>
      <c r="EHK9">
        <v>0</v>
      </c>
      <c r="EHL9">
        <v>0</v>
      </c>
      <c r="EHM9">
        <v>0</v>
      </c>
      <c r="EHN9">
        <v>0</v>
      </c>
      <c r="EHO9">
        <v>0</v>
      </c>
      <c r="EHP9">
        <v>0</v>
      </c>
      <c r="EHQ9">
        <v>0</v>
      </c>
      <c r="EHR9">
        <v>0</v>
      </c>
      <c r="EHS9">
        <v>0</v>
      </c>
      <c r="EHT9">
        <v>0</v>
      </c>
      <c r="EHU9">
        <v>0</v>
      </c>
      <c r="EHV9">
        <v>0</v>
      </c>
      <c r="EHW9">
        <v>0</v>
      </c>
      <c r="EHX9">
        <v>0</v>
      </c>
      <c r="EHY9">
        <v>0</v>
      </c>
      <c r="EHZ9">
        <v>0</v>
      </c>
      <c r="EIA9">
        <v>0</v>
      </c>
      <c r="EIB9">
        <v>0</v>
      </c>
      <c r="EIC9">
        <v>0</v>
      </c>
      <c r="EID9">
        <v>0</v>
      </c>
      <c r="EIE9">
        <v>0</v>
      </c>
      <c r="EIF9">
        <v>0</v>
      </c>
      <c r="EIG9">
        <v>0</v>
      </c>
      <c r="EIH9">
        <v>0</v>
      </c>
      <c r="EII9">
        <v>0</v>
      </c>
      <c r="EIJ9">
        <v>0</v>
      </c>
      <c r="EIK9">
        <v>0</v>
      </c>
      <c r="EIL9">
        <v>0</v>
      </c>
      <c r="EIM9">
        <v>0</v>
      </c>
      <c r="EIN9">
        <v>0</v>
      </c>
      <c r="EIO9">
        <v>0</v>
      </c>
      <c r="EIP9">
        <v>0</v>
      </c>
      <c r="EIQ9">
        <v>0</v>
      </c>
      <c r="EIR9">
        <v>0</v>
      </c>
      <c r="EIS9">
        <v>0</v>
      </c>
      <c r="EIT9">
        <v>0</v>
      </c>
      <c r="EIU9">
        <v>0</v>
      </c>
      <c r="EIV9">
        <v>0</v>
      </c>
      <c r="EIW9">
        <v>0</v>
      </c>
      <c r="EIX9">
        <v>0</v>
      </c>
      <c r="EIY9">
        <v>0</v>
      </c>
      <c r="EIZ9">
        <v>0</v>
      </c>
      <c r="EJA9">
        <v>0</v>
      </c>
      <c r="EJB9">
        <v>0</v>
      </c>
      <c r="EJC9">
        <v>0</v>
      </c>
      <c r="EJD9">
        <v>0</v>
      </c>
      <c r="EJE9">
        <v>0</v>
      </c>
      <c r="EJF9">
        <v>0</v>
      </c>
      <c r="EJG9">
        <v>0</v>
      </c>
      <c r="EJH9">
        <v>0</v>
      </c>
      <c r="EJI9">
        <v>0</v>
      </c>
      <c r="EJJ9">
        <v>0</v>
      </c>
      <c r="EJK9">
        <v>0</v>
      </c>
      <c r="EJL9">
        <v>0</v>
      </c>
      <c r="EJM9">
        <v>0</v>
      </c>
      <c r="EJN9">
        <v>0</v>
      </c>
      <c r="EJO9">
        <v>0</v>
      </c>
      <c r="EJP9">
        <v>0</v>
      </c>
      <c r="EJQ9">
        <v>0</v>
      </c>
      <c r="EJR9">
        <v>0</v>
      </c>
      <c r="EJS9">
        <v>0</v>
      </c>
      <c r="EJT9">
        <v>0</v>
      </c>
      <c r="EJU9">
        <v>0</v>
      </c>
      <c r="EJV9">
        <v>0</v>
      </c>
      <c r="EJW9">
        <v>0</v>
      </c>
      <c r="EJX9">
        <v>0</v>
      </c>
      <c r="EJY9">
        <v>0</v>
      </c>
      <c r="EJZ9">
        <v>0</v>
      </c>
      <c r="EKA9">
        <v>0</v>
      </c>
      <c r="EKB9">
        <v>0</v>
      </c>
      <c r="EKC9">
        <v>0</v>
      </c>
      <c r="EKD9">
        <v>0</v>
      </c>
      <c r="EKE9">
        <v>0</v>
      </c>
      <c r="EKF9">
        <v>0</v>
      </c>
      <c r="EKG9">
        <v>0</v>
      </c>
      <c r="EKH9">
        <v>0</v>
      </c>
      <c r="EKI9">
        <v>0</v>
      </c>
      <c r="EKJ9">
        <v>0</v>
      </c>
      <c r="EKK9">
        <v>0</v>
      </c>
      <c r="EKL9">
        <v>0</v>
      </c>
      <c r="EKM9">
        <v>0</v>
      </c>
      <c r="EKN9">
        <v>0</v>
      </c>
      <c r="EKO9">
        <v>0</v>
      </c>
      <c r="EKP9">
        <v>0</v>
      </c>
      <c r="EKQ9">
        <v>0</v>
      </c>
      <c r="EKR9">
        <v>0</v>
      </c>
      <c r="EKS9">
        <v>0</v>
      </c>
      <c r="EKT9">
        <v>0</v>
      </c>
      <c r="EKU9">
        <v>0</v>
      </c>
      <c r="EKV9">
        <v>0</v>
      </c>
      <c r="EKW9">
        <v>0</v>
      </c>
      <c r="EKX9">
        <v>0</v>
      </c>
      <c r="EKY9">
        <v>0</v>
      </c>
      <c r="EKZ9">
        <v>0</v>
      </c>
      <c r="ELA9">
        <v>0</v>
      </c>
      <c r="ELB9">
        <v>0</v>
      </c>
      <c r="ELC9">
        <v>0</v>
      </c>
      <c r="ELD9">
        <v>0</v>
      </c>
      <c r="ELE9">
        <v>0</v>
      </c>
      <c r="ELF9">
        <v>0</v>
      </c>
      <c r="ELG9">
        <v>0</v>
      </c>
      <c r="ELH9">
        <v>0</v>
      </c>
      <c r="ELI9">
        <v>0</v>
      </c>
      <c r="ELJ9">
        <v>0</v>
      </c>
      <c r="ELK9">
        <v>0</v>
      </c>
      <c r="ELL9">
        <v>0</v>
      </c>
      <c r="ELM9">
        <v>0</v>
      </c>
      <c r="ELN9">
        <v>0</v>
      </c>
      <c r="ELO9">
        <v>0</v>
      </c>
      <c r="ELP9">
        <v>0</v>
      </c>
      <c r="ELQ9">
        <v>0</v>
      </c>
      <c r="ELR9">
        <v>0</v>
      </c>
      <c r="ELS9">
        <v>0</v>
      </c>
      <c r="ELT9">
        <v>0</v>
      </c>
      <c r="ELU9">
        <v>0</v>
      </c>
      <c r="ELV9">
        <v>0</v>
      </c>
      <c r="ELW9">
        <v>0</v>
      </c>
      <c r="ELX9">
        <v>0</v>
      </c>
      <c r="ELY9">
        <v>0</v>
      </c>
      <c r="ELZ9">
        <v>0</v>
      </c>
      <c r="EMA9">
        <v>0</v>
      </c>
      <c r="EMB9">
        <v>0</v>
      </c>
      <c r="EMC9">
        <v>0</v>
      </c>
      <c r="EMD9">
        <v>0</v>
      </c>
      <c r="EME9">
        <v>0</v>
      </c>
      <c r="EMF9">
        <v>0</v>
      </c>
      <c r="EMG9">
        <v>0</v>
      </c>
      <c r="EMH9">
        <v>0</v>
      </c>
      <c r="EMI9">
        <v>0</v>
      </c>
      <c r="EMJ9">
        <v>0</v>
      </c>
      <c r="EMK9">
        <v>0</v>
      </c>
      <c r="EML9">
        <v>0</v>
      </c>
      <c r="EMM9">
        <v>0</v>
      </c>
      <c r="EMN9">
        <v>0</v>
      </c>
      <c r="EMO9">
        <v>0</v>
      </c>
      <c r="EMP9">
        <v>0</v>
      </c>
      <c r="EMQ9">
        <v>0</v>
      </c>
      <c r="EMR9">
        <v>0</v>
      </c>
      <c r="EMS9">
        <v>0</v>
      </c>
      <c r="EMT9">
        <v>0</v>
      </c>
      <c r="EMU9">
        <v>0</v>
      </c>
      <c r="EMV9">
        <v>0</v>
      </c>
      <c r="EMW9">
        <v>0</v>
      </c>
      <c r="EMX9">
        <v>0</v>
      </c>
      <c r="EMY9">
        <v>0</v>
      </c>
      <c r="EMZ9">
        <v>0</v>
      </c>
      <c r="ENA9">
        <v>0</v>
      </c>
      <c r="ENB9">
        <v>0</v>
      </c>
      <c r="ENC9">
        <v>0</v>
      </c>
      <c r="END9">
        <v>0</v>
      </c>
      <c r="ENE9">
        <v>0</v>
      </c>
      <c r="ENF9">
        <v>0</v>
      </c>
      <c r="ENG9">
        <v>0</v>
      </c>
      <c r="ENH9">
        <v>0</v>
      </c>
      <c r="ENI9">
        <v>0</v>
      </c>
      <c r="ENJ9">
        <v>0</v>
      </c>
      <c r="ENK9">
        <v>0</v>
      </c>
      <c r="ENL9">
        <v>0</v>
      </c>
      <c r="ENM9">
        <v>0</v>
      </c>
      <c r="ENN9">
        <v>0</v>
      </c>
      <c r="ENO9">
        <v>0</v>
      </c>
      <c r="ENP9">
        <v>0</v>
      </c>
      <c r="ENQ9">
        <v>0</v>
      </c>
      <c r="ENR9">
        <v>0</v>
      </c>
      <c r="ENS9">
        <v>0</v>
      </c>
      <c r="ENT9">
        <v>0</v>
      </c>
      <c r="ENU9">
        <v>0</v>
      </c>
      <c r="ENV9">
        <v>0</v>
      </c>
      <c r="ENW9">
        <v>0</v>
      </c>
      <c r="ENX9">
        <v>0</v>
      </c>
      <c r="ENY9">
        <v>0</v>
      </c>
      <c r="ENZ9">
        <v>0</v>
      </c>
      <c r="EOA9">
        <v>0</v>
      </c>
      <c r="EOB9">
        <v>0</v>
      </c>
      <c r="EOC9">
        <v>0</v>
      </c>
      <c r="EOD9">
        <v>0</v>
      </c>
      <c r="EOE9">
        <v>0</v>
      </c>
      <c r="EOF9">
        <v>0</v>
      </c>
      <c r="EOG9">
        <v>0</v>
      </c>
      <c r="EOH9">
        <v>0</v>
      </c>
      <c r="EOI9">
        <v>0</v>
      </c>
      <c r="EOJ9">
        <v>0</v>
      </c>
      <c r="EOK9">
        <v>0</v>
      </c>
      <c r="EOL9">
        <v>0</v>
      </c>
      <c r="EOM9">
        <v>0</v>
      </c>
      <c r="EON9">
        <v>0</v>
      </c>
      <c r="EOO9">
        <v>0</v>
      </c>
      <c r="EOP9">
        <v>0</v>
      </c>
      <c r="EOQ9">
        <v>0</v>
      </c>
      <c r="EOR9">
        <v>0</v>
      </c>
      <c r="EOS9">
        <v>0</v>
      </c>
      <c r="EOT9">
        <v>0</v>
      </c>
      <c r="EOU9">
        <v>0</v>
      </c>
      <c r="EOV9">
        <v>0</v>
      </c>
      <c r="EOW9">
        <v>0</v>
      </c>
      <c r="EOX9">
        <v>0</v>
      </c>
      <c r="EOY9">
        <v>0</v>
      </c>
      <c r="EOZ9">
        <v>0</v>
      </c>
      <c r="EPA9">
        <v>0</v>
      </c>
      <c r="EPB9">
        <v>0</v>
      </c>
      <c r="EPC9">
        <v>0</v>
      </c>
      <c r="EPD9">
        <v>0</v>
      </c>
      <c r="EPE9">
        <v>0</v>
      </c>
      <c r="EPF9">
        <v>0</v>
      </c>
      <c r="EPG9">
        <v>0</v>
      </c>
      <c r="EPH9">
        <v>0</v>
      </c>
      <c r="EPI9">
        <v>0</v>
      </c>
      <c r="EPJ9">
        <v>0</v>
      </c>
      <c r="EPK9">
        <v>0</v>
      </c>
      <c r="EPL9">
        <v>0</v>
      </c>
      <c r="EPM9">
        <v>0</v>
      </c>
      <c r="EPN9">
        <v>0</v>
      </c>
      <c r="EPO9">
        <v>0</v>
      </c>
      <c r="EPP9">
        <v>0</v>
      </c>
      <c r="EPQ9">
        <v>0</v>
      </c>
      <c r="EPR9">
        <v>0</v>
      </c>
      <c r="EPS9">
        <v>0</v>
      </c>
      <c r="EPT9">
        <v>0</v>
      </c>
      <c r="EPU9">
        <v>0</v>
      </c>
      <c r="EPV9">
        <v>0</v>
      </c>
      <c r="EPW9">
        <v>0</v>
      </c>
      <c r="EPX9">
        <v>0</v>
      </c>
      <c r="EPY9">
        <v>0</v>
      </c>
      <c r="EPZ9">
        <v>0</v>
      </c>
      <c r="EQA9">
        <v>0</v>
      </c>
      <c r="EQB9">
        <v>0</v>
      </c>
      <c r="EQC9">
        <v>0</v>
      </c>
      <c r="EQD9">
        <v>0</v>
      </c>
      <c r="EQE9">
        <v>0</v>
      </c>
      <c r="EQF9">
        <v>0</v>
      </c>
      <c r="EQG9">
        <v>0</v>
      </c>
      <c r="EQH9">
        <v>0</v>
      </c>
      <c r="EQI9">
        <v>0</v>
      </c>
      <c r="EQJ9">
        <v>0</v>
      </c>
      <c r="EQK9">
        <v>0</v>
      </c>
      <c r="EQL9">
        <v>0</v>
      </c>
      <c r="EQM9">
        <v>0</v>
      </c>
      <c r="EQN9">
        <v>0</v>
      </c>
      <c r="EQO9">
        <v>0</v>
      </c>
      <c r="EQP9">
        <v>0</v>
      </c>
      <c r="EQQ9">
        <v>0</v>
      </c>
      <c r="EQR9">
        <v>0</v>
      </c>
      <c r="EQS9">
        <v>0</v>
      </c>
      <c r="EQT9">
        <v>0</v>
      </c>
      <c r="EQU9">
        <v>0</v>
      </c>
      <c r="EQV9">
        <v>0</v>
      </c>
      <c r="EQW9">
        <v>0</v>
      </c>
      <c r="EQX9">
        <v>0</v>
      </c>
      <c r="EQY9">
        <v>0</v>
      </c>
      <c r="EQZ9">
        <v>0</v>
      </c>
      <c r="ERA9">
        <v>0</v>
      </c>
      <c r="ERB9">
        <v>0</v>
      </c>
      <c r="ERC9">
        <v>0</v>
      </c>
      <c r="ERD9">
        <v>0</v>
      </c>
      <c r="ERE9">
        <v>0</v>
      </c>
      <c r="ERF9">
        <v>0</v>
      </c>
      <c r="ERG9">
        <v>0</v>
      </c>
      <c r="ERH9">
        <v>0</v>
      </c>
      <c r="ERI9">
        <v>0</v>
      </c>
      <c r="ERJ9">
        <v>0</v>
      </c>
      <c r="ERK9">
        <v>0</v>
      </c>
      <c r="ERL9">
        <v>0</v>
      </c>
      <c r="ERM9">
        <v>0</v>
      </c>
      <c r="ERN9">
        <v>0</v>
      </c>
      <c r="ERO9">
        <v>0</v>
      </c>
      <c r="ERP9">
        <v>0</v>
      </c>
      <c r="ERQ9">
        <v>0</v>
      </c>
      <c r="ERR9">
        <v>0</v>
      </c>
      <c r="ERS9">
        <v>0</v>
      </c>
      <c r="ERT9">
        <v>0</v>
      </c>
      <c r="ERU9">
        <v>0</v>
      </c>
      <c r="ERV9">
        <v>0</v>
      </c>
      <c r="ERW9">
        <v>0</v>
      </c>
      <c r="ERX9">
        <v>0</v>
      </c>
      <c r="ERY9">
        <v>0</v>
      </c>
      <c r="ERZ9">
        <v>0</v>
      </c>
      <c r="ESA9">
        <v>0</v>
      </c>
      <c r="ESB9">
        <v>0</v>
      </c>
      <c r="ESC9">
        <v>0</v>
      </c>
      <c r="ESD9">
        <v>0</v>
      </c>
      <c r="ESE9">
        <v>0</v>
      </c>
      <c r="ESF9">
        <v>0</v>
      </c>
      <c r="ESG9">
        <v>0</v>
      </c>
      <c r="ESH9">
        <v>0</v>
      </c>
      <c r="ESI9">
        <v>0</v>
      </c>
      <c r="ESJ9">
        <v>0</v>
      </c>
      <c r="ESK9">
        <v>0</v>
      </c>
      <c r="ESL9">
        <v>0</v>
      </c>
      <c r="ESM9">
        <v>0</v>
      </c>
      <c r="ESN9">
        <v>0</v>
      </c>
      <c r="ESO9">
        <v>0</v>
      </c>
      <c r="ESP9">
        <v>0</v>
      </c>
      <c r="ESQ9">
        <v>0</v>
      </c>
      <c r="ESR9">
        <v>0</v>
      </c>
      <c r="ESS9">
        <v>0</v>
      </c>
      <c r="EST9">
        <v>0</v>
      </c>
      <c r="ESU9">
        <v>0</v>
      </c>
      <c r="ESV9">
        <v>0</v>
      </c>
      <c r="ESW9">
        <v>0</v>
      </c>
      <c r="ESX9">
        <v>0</v>
      </c>
      <c r="ESY9">
        <v>0</v>
      </c>
      <c r="ESZ9">
        <v>0</v>
      </c>
      <c r="ETA9">
        <v>0</v>
      </c>
      <c r="ETB9">
        <v>0</v>
      </c>
      <c r="ETC9">
        <v>0</v>
      </c>
      <c r="ETD9">
        <v>0</v>
      </c>
      <c r="ETE9">
        <v>0</v>
      </c>
      <c r="ETF9">
        <v>0</v>
      </c>
      <c r="ETG9">
        <v>0</v>
      </c>
      <c r="ETH9">
        <v>0</v>
      </c>
      <c r="ETI9">
        <v>0</v>
      </c>
      <c r="ETJ9">
        <v>0</v>
      </c>
      <c r="ETK9">
        <v>0</v>
      </c>
      <c r="ETL9">
        <v>0</v>
      </c>
      <c r="ETM9">
        <v>0</v>
      </c>
      <c r="ETN9">
        <v>0</v>
      </c>
      <c r="ETO9">
        <v>0</v>
      </c>
      <c r="ETP9">
        <v>0</v>
      </c>
      <c r="ETQ9">
        <v>0</v>
      </c>
      <c r="ETR9">
        <v>0</v>
      </c>
      <c r="ETS9">
        <v>0</v>
      </c>
      <c r="ETT9">
        <v>0</v>
      </c>
      <c r="ETU9">
        <v>0</v>
      </c>
      <c r="ETV9">
        <v>0</v>
      </c>
      <c r="ETW9">
        <v>0</v>
      </c>
      <c r="ETX9">
        <v>0</v>
      </c>
      <c r="ETY9">
        <v>0</v>
      </c>
      <c r="ETZ9">
        <v>0</v>
      </c>
      <c r="EUA9">
        <v>0</v>
      </c>
      <c r="EUB9">
        <v>0</v>
      </c>
      <c r="EUC9">
        <v>0</v>
      </c>
      <c r="EUD9">
        <v>0</v>
      </c>
      <c r="EUE9">
        <v>0</v>
      </c>
      <c r="EUF9">
        <v>0</v>
      </c>
      <c r="EUG9">
        <v>0</v>
      </c>
      <c r="EUH9">
        <v>0</v>
      </c>
      <c r="EUI9">
        <v>0</v>
      </c>
      <c r="EUJ9">
        <v>0</v>
      </c>
      <c r="EUK9">
        <v>0</v>
      </c>
      <c r="EUL9">
        <v>0</v>
      </c>
      <c r="EUM9">
        <v>0</v>
      </c>
      <c r="EUN9">
        <v>0</v>
      </c>
      <c r="EUO9">
        <v>0</v>
      </c>
      <c r="EUP9">
        <v>0</v>
      </c>
      <c r="EUQ9">
        <v>0</v>
      </c>
      <c r="EUR9">
        <v>0</v>
      </c>
      <c r="EUS9">
        <v>0</v>
      </c>
      <c r="EUT9">
        <v>0</v>
      </c>
      <c r="EUU9">
        <v>0</v>
      </c>
      <c r="EUV9">
        <v>0</v>
      </c>
      <c r="EUW9">
        <v>0</v>
      </c>
      <c r="EUX9">
        <v>0</v>
      </c>
      <c r="EUY9">
        <v>0</v>
      </c>
      <c r="EUZ9">
        <v>0</v>
      </c>
      <c r="EVA9">
        <v>0</v>
      </c>
      <c r="EVB9">
        <v>0</v>
      </c>
      <c r="EVC9">
        <v>0</v>
      </c>
      <c r="EVD9">
        <v>0</v>
      </c>
      <c r="EVE9">
        <v>0</v>
      </c>
      <c r="EVF9">
        <v>0</v>
      </c>
      <c r="EVG9">
        <v>0</v>
      </c>
      <c r="EVH9">
        <v>0</v>
      </c>
      <c r="EVI9">
        <v>0</v>
      </c>
      <c r="EVJ9">
        <v>0</v>
      </c>
      <c r="EVK9">
        <v>0</v>
      </c>
      <c r="EVL9">
        <v>0</v>
      </c>
      <c r="EVM9">
        <v>0</v>
      </c>
      <c r="EVN9">
        <v>0</v>
      </c>
      <c r="EVO9">
        <v>0</v>
      </c>
      <c r="EVP9">
        <v>0</v>
      </c>
      <c r="EVQ9">
        <v>0</v>
      </c>
      <c r="EVR9">
        <v>0</v>
      </c>
      <c r="EVS9">
        <v>0</v>
      </c>
      <c r="EVT9">
        <v>0</v>
      </c>
      <c r="EVU9">
        <v>0</v>
      </c>
      <c r="EVV9">
        <v>0</v>
      </c>
      <c r="EVW9">
        <v>0</v>
      </c>
      <c r="EVX9">
        <v>0</v>
      </c>
      <c r="EVY9">
        <v>0</v>
      </c>
      <c r="EVZ9">
        <v>0</v>
      </c>
      <c r="EWA9">
        <v>0</v>
      </c>
      <c r="EWB9">
        <v>0</v>
      </c>
      <c r="EWC9">
        <v>0</v>
      </c>
      <c r="EWD9">
        <v>0</v>
      </c>
      <c r="EWE9">
        <v>0</v>
      </c>
      <c r="EWF9">
        <v>0</v>
      </c>
      <c r="EWG9">
        <v>0</v>
      </c>
      <c r="EWH9">
        <v>0</v>
      </c>
      <c r="EWI9">
        <v>0</v>
      </c>
      <c r="EWJ9">
        <v>0</v>
      </c>
      <c r="EWK9">
        <v>0</v>
      </c>
      <c r="EWL9">
        <v>0</v>
      </c>
      <c r="EWM9">
        <v>0</v>
      </c>
      <c r="EWN9">
        <v>0</v>
      </c>
      <c r="EWO9">
        <v>0</v>
      </c>
      <c r="EWP9">
        <v>0</v>
      </c>
      <c r="EWQ9">
        <v>0</v>
      </c>
      <c r="EWR9">
        <v>0</v>
      </c>
      <c r="EWS9">
        <v>0</v>
      </c>
      <c r="EWT9">
        <v>0</v>
      </c>
      <c r="EWU9">
        <v>0</v>
      </c>
      <c r="EWV9">
        <v>0</v>
      </c>
      <c r="EWW9">
        <v>0</v>
      </c>
      <c r="EWX9">
        <v>0</v>
      </c>
      <c r="EWY9">
        <v>0</v>
      </c>
      <c r="EWZ9">
        <v>0</v>
      </c>
      <c r="EXA9">
        <v>0</v>
      </c>
      <c r="EXB9">
        <v>0</v>
      </c>
      <c r="EXC9">
        <v>0</v>
      </c>
      <c r="EXD9">
        <v>0</v>
      </c>
      <c r="EXE9">
        <v>0</v>
      </c>
      <c r="EXF9">
        <v>0</v>
      </c>
      <c r="EXG9">
        <v>0</v>
      </c>
      <c r="EXH9">
        <v>0</v>
      </c>
      <c r="EXI9">
        <v>0</v>
      </c>
      <c r="EXJ9">
        <v>0</v>
      </c>
      <c r="EXK9">
        <v>0</v>
      </c>
      <c r="EXL9">
        <v>0</v>
      </c>
      <c r="EXM9">
        <v>0</v>
      </c>
      <c r="EXN9">
        <v>0</v>
      </c>
      <c r="EXO9">
        <v>0</v>
      </c>
      <c r="EXP9">
        <v>0</v>
      </c>
      <c r="EXQ9">
        <v>0</v>
      </c>
      <c r="EXR9">
        <v>0</v>
      </c>
      <c r="EXS9">
        <v>0</v>
      </c>
      <c r="EXT9">
        <v>0</v>
      </c>
      <c r="EXU9">
        <v>0</v>
      </c>
      <c r="EXV9">
        <v>0</v>
      </c>
      <c r="EXW9">
        <v>0</v>
      </c>
      <c r="EXX9">
        <v>0</v>
      </c>
      <c r="EXY9">
        <v>0</v>
      </c>
      <c r="EXZ9">
        <v>0</v>
      </c>
      <c r="EYA9">
        <v>0</v>
      </c>
      <c r="EYB9">
        <v>0</v>
      </c>
      <c r="EYC9">
        <v>0</v>
      </c>
      <c r="EYD9">
        <v>0</v>
      </c>
      <c r="EYE9">
        <v>0</v>
      </c>
      <c r="EYF9">
        <v>0</v>
      </c>
      <c r="EYG9">
        <v>0</v>
      </c>
      <c r="EYH9">
        <v>0</v>
      </c>
      <c r="EYI9">
        <v>0</v>
      </c>
      <c r="EYJ9">
        <v>0</v>
      </c>
      <c r="EYK9">
        <v>0</v>
      </c>
      <c r="EYL9">
        <v>0</v>
      </c>
      <c r="EYM9">
        <v>0</v>
      </c>
      <c r="EYN9">
        <v>0</v>
      </c>
      <c r="EYO9">
        <v>0</v>
      </c>
      <c r="EYP9">
        <v>0</v>
      </c>
      <c r="EYQ9">
        <v>0</v>
      </c>
      <c r="EYR9">
        <v>0</v>
      </c>
      <c r="EYS9">
        <v>0</v>
      </c>
      <c r="EYT9">
        <v>0</v>
      </c>
      <c r="EYU9">
        <v>0</v>
      </c>
      <c r="EYV9">
        <v>0</v>
      </c>
      <c r="EYW9">
        <v>0</v>
      </c>
      <c r="EYX9">
        <v>0</v>
      </c>
      <c r="EYY9">
        <v>0</v>
      </c>
      <c r="EYZ9">
        <v>0</v>
      </c>
      <c r="EZA9">
        <v>0</v>
      </c>
      <c r="EZB9">
        <v>0</v>
      </c>
      <c r="EZC9">
        <v>0</v>
      </c>
      <c r="EZD9">
        <v>0</v>
      </c>
      <c r="EZE9">
        <v>0</v>
      </c>
      <c r="EZF9">
        <v>0</v>
      </c>
      <c r="EZG9">
        <v>0</v>
      </c>
      <c r="EZH9">
        <v>0</v>
      </c>
      <c r="EZI9">
        <v>0</v>
      </c>
      <c r="EZJ9">
        <v>0</v>
      </c>
      <c r="EZK9">
        <v>0</v>
      </c>
      <c r="EZL9">
        <v>0</v>
      </c>
      <c r="EZM9">
        <v>0</v>
      </c>
      <c r="EZN9">
        <v>0</v>
      </c>
      <c r="EZO9">
        <v>0</v>
      </c>
      <c r="EZP9">
        <v>0</v>
      </c>
      <c r="EZQ9">
        <v>0</v>
      </c>
      <c r="EZR9">
        <v>0</v>
      </c>
      <c r="EZS9">
        <v>0</v>
      </c>
      <c r="EZT9">
        <v>0</v>
      </c>
      <c r="EZU9">
        <v>0</v>
      </c>
      <c r="EZV9">
        <v>0</v>
      </c>
      <c r="EZW9">
        <v>0</v>
      </c>
      <c r="EZX9">
        <v>0</v>
      </c>
      <c r="EZY9">
        <v>0</v>
      </c>
      <c r="EZZ9">
        <v>0</v>
      </c>
      <c r="FAA9">
        <v>0</v>
      </c>
      <c r="FAB9">
        <v>0</v>
      </c>
      <c r="FAC9">
        <v>0</v>
      </c>
      <c r="FAD9">
        <v>0</v>
      </c>
      <c r="FAE9">
        <v>0</v>
      </c>
      <c r="FAF9">
        <v>0</v>
      </c>
      <c r="FAG9">
        <v>0</v>
      </c>
      <c r="FAH9">
        <v>0</v>
      </c>
      <c r="FAI9">
        <v>0</v>
      </c>
      <c r="FAJ9">
        <v>0</v>
      </c>
      <c r="FAK9">
        <v>0</v>
      </c>
      <c r="FAL9">
        <v>0</v>
      </c>
      <c r="FAM9">
        <v>0</v>
      </c>
      <c r="FAN9">
        <v>0</v>
      </c>
      <c r="FAO9">
        <v>0</v>
      </c>
      <c r="FAP9">
        <v>0</v>
      </c>
      <c r="FAQ9">
        <v>0</v>
      </c>
      <c r="FAR9">
        <v>0</v>
      </c>
      <c r="FAS9">
        <v>0</v>
      </c>
      <c r="FAT9">
        <v>0</v>
      </c>
      <c r="FAU9">
        <v>0</v>
      </c>
      <c r="FAV9">
        <v>0</v>
      </c>
      <c r="FAW9">
        <v>0</v>
      </c>
      <c r="FAX9">
        <v>0</v>
      </c>
      <c r="FAY9">
        <v>0</v>
      </c>
      <c r="FAZ9">
        <v>0</v>
      </c>
      <c r="FBA9">
        <v>0</v>
      </c>
      <c r="FBB9">
        <v>0</v>
      </c>
      <c r="FBC9">
        <v>0</v>
      </c>
      <c r="FBD9">
        <v>0</v>
      </c>
      <c r="FBE9">
        <v>0</v>
      </c>
      <c r="FBF9">
        <v>0</v>
      </c>
      <c r="FBG9">
        <v>0</v>
      </c>
      <c r="FBH9">
        <v>0</v>
      </c>
      <c r="FBI9">
        <v>0</v>
      </c>
      <c r="FBJ9">
        <v>0</v>
      </c>
      <c r="FBK9">
        <v>0</v>
      </c>
      <c r="FBL9">
        <v>0</v>
      </c>
      <c r="FBM9">
        <v>0</v>
      </c>
      <c r="FBN9">
        <v>0</v>
      </c>
      <c r="FBO9">
        <v>0</v>
      </c>
      <c r="FBP9">
        <v>0</v>
      </c>
      <c r="FBQ9">
        <v>0</v>
      </c>
      <c r="FBR9">
        <v>0</v>
      </c>
      <c r="FBS9">
        <v>0</v>
      </c>
      <c r="FBT9">
        <v>0</v>
      </c>
      <c r="FBU9">
        <v>0</v>
      </c>
      <c r="FBV9">
        <v>0</v>
      </c>
      <c r="FBW9">
        <v>0</v>
      </c>
      <c r="FBX9">
        <v>0</v>
      </c>
      <c r="FBY9">
        <v>0</v>
      </c>
      <c r="FBZ9">
        <v>0</v>
      </c>
      <c r="FCA9">
        <v>0</v>
      </c>
      <c r="FCB9">
        <v>0</v>
      </c>
      <c r="FCC9">
        <v>0</v>
      </c>
      <c r="FCD9">
        <v>0</v>
      </c>
      <c r="FCE9">
        <v>0</v>
      </c>
      <c r="FCF9">
        <v>0</v>
      </c>
      <c r="FCG9">
        <v>0</v>
      </c>
      <c r="FCH9">
        <v>0</v>
      </c>
      <c r="FCI9">
        <v>0</v>
      </c>
      <c r="FCJ9">
        <v>0</v>
      </c>
      <c r="FCK9">
        <v>0</v>
      </c>
      <c r="FCL9">
        <v>0</v>
      </c>
      <c r="FCM9">
        <v>0</v>
      </c>
      <c r="FCN9">
        <v>0</v>
      </c>
      <c r="FCO9">
        <v>0</v>
      </c>
      <c r="FCP9">
        <v>0</v>
      </c>
      <c r="FCQ9">
        <v>0</v>
      </c>
      <c r="FCR9">
        <v>0</v>
      </c>
      <c r="FCS9">
        <v>0</v>
      </c>
      <c r="FCT9">
        <v>0</v>
      </c>
      <c r="FCU9">
        <v>0</v>
      </c>
      <c r="FCV9">
        <v>0</v>
      </c>
      <c r="FCW9">
        <v>0</v>
      </c>
      <c r="FCX9">
        <v>0</v>
      </c>
      <c r="FCY9">
        <v>0</v>
      </c>
      <c r="FCZ9">
        <v>0</v>
      </c>
      <c r="FDA9">
        <v>0</v>
      </c>
      <c r="FDB9">
        <v>0</v>
      </c>
      <c r="FDC9">
        <v>0</v>
      </c>
      <c r="FDD9">
        <v>0</v>
      </c>
      <c r="FDE9">
        <v>0</v>
      </c>
      <c r="FDF9">
        <v>0</v>
      </c>
      <c r="FDG9">
        <v>0</v>
      </c>
      <c r="FDH9">
        <v>0</v>
      </c>
      <c r="FDI9">
        <v>0</v>
      </c>
      <c r="FDJ9">
        <v>0</v>
      </c>
      <c r="FDK9">
        <v>0</v>
      </c>
      <c r="FDL9">
        <v>0</v>
      </c>
      <c r="FDM9">
        <v>0</v>
      </c>
      <c r="FDN9">
        <v>0</v>
      </c>
      <c r="FDO9">
        <v>0</v>
      </c>
      <c r="FDP9">
        <v>0</v>
      </c>
      <c r="FDQ9">
        <v>0</v>
      </c>
      <c r="FDR9">
        <v>0</v>
      </c>
      <c r="FDS9">
        <v>0</v>
      </c>
      <c r="FDT9">
        <v>0</v>
      </c>
      <c r="FDU9">
        <v>0</v>
      </c>
      <c r="FDV9">
        <v>0</v>
      </c>
      <c r="FDW9">
        <v>0</v>
      </c>
      <c r="FDX9">
        <v>0</v>
      </c>
      <c r="FDY9">
        <v>0</v>
      </c>
      <c r="FDZ9">
        <v>0</v>
      </c>
      <c r="FEA9">
        <v>0</v>
      </c>
      <c r="FEB9">
        <v>0</v>
      </c>
      <c r="FEC9">
        <v>0</v>
      </c>
      <c r="FED9">
        <v>0</v>
      </c>
      <c r="FEE9">
        <v>0</v>
      </c>
      <c r="FEF9">
        <v>0</v>
      </c>
      <c r="FEG9">
        <v>0</v>
      </c>
      <c r="FEH9">
        <v>0</v>
      </c>
      <c r="FEI9">
        <v>0</v>
      </c>
      <c r="FEJ9">
        <v>0</v>
      </c>
      <c r="FEK9">
        <v>0</v>
      </c>
      <c r="FEL9">
        <v>0</v>
      </c>
      <c r="FEM9">
        <v>0</v>
      </c>
      <c r="FEN9">
        <v>0</v>
      </c>
      <c r="FEO9">
        <v>0</v>
      </c>
      <c r="FEP9">
        <v>0</v>
      </c>
      <c r="FEQ9">
        <v>0</v>
      </c>
      <c r="FER9">
        <v>0</v>
      </c>
      <c r="FES9">
        <v>0</v>
      </c>
      <c r="FET9">
        <v>0</v>
      </c>
      <c r="FEU9">
        <v>0</v>
      </c>
      <c r="FEV9">
        <v>0</v>
      </c>
      <c r="FEW9">
        <v>0</v>
      </c>
      <c r="FEX9">
        <v>0</v>
      </c>
      <c r="FEY9">
        <v>0</v>
      </c>
      <c r="FEZ9">
        <v>0</v>
      </c>
      <c r="FFA9">
        <v>0</v>
      </c>
      <c r="FFB9">
        <v>0</v>
      </c>
      <c r="FFC9">
        <v>0</v>
      </c>
      <c r="FFD9">
        <v>0</v>
      </c>
      <c r="FFE9">
        <v>0</v>
      </c>
      <c r="FFF9">
        <v>0</v>
      </c>
      <c r="FFG9">
        <v>0</v>
      </c>
      <c r="FFH9">
        <v>0</v>
      </c>
      <c r="FFI9">
        <v>0</v>
      </c>
      <c r="FFJ9">
        <v>0</v>
      </c>
      <c r="FFK9">
        <v>0</v>
      </c>
      <c r="FFL9">
        <v>0</v>
      </c>
      <c r="FFM9">
        <v>0</v>
      </c>
      <c r="FFN9">
        <v>0</v>
      </c>
      <c r="FFO9">
        <v>0</v>
      </c>
      <c r="FFP9">
        <v>0</v>
      </c>
      <c r="FFQ9">
        <v>0</v>
      </c>
      <c r="FFR9">
        <v>0</v>
      </c>
      <c r="FFS9">
        <v>0</v>
      </c>
      <c r="FFT9">
        <v>0</v>
      </c>
      <c r="FFU9">
        <v>0</v>
      </c>
      <c r="FFV9">
        <v>0</v>
      </c>
      <c r="FFW9">
        <v>0</v>
      </c>
      <c r="FFX9">
        <v>0</v>
      </c>
      <c r="FFY9">
        <v>0</v>
      </c>
      <c r="FFZ9">
        <v>0</v>
      </c>
      <c r="FGA9">
        <v>0</v>
      </c>
      <c r="FGB9">
        <v>0</v>
      </c>
      <c r="FGC9">
        <v>0</v>
      </c>
      <c r="FGD9">
        <v>0</v>
      </c>
      <c r="FGE9">
        <v>0</v>
      </c>
      <c r="FGF9">
        <v>0</v>
      </c>
      <c r="FGG9">
        <v>0</v>
      </c>
      <c r="FGH9">
        <v>0</v>
      </c>
      <c r="FGI9">
        <v>0</v>
      </c>
      <c r="FGJ9">
        <v>0</v>
      </c>
      <c r="FGK9">
        <v>0</v>
      </c>
      <c r="FGL9">
        <v>0</v>
      </c>
      <c r="FGM9">
        <v>0</v>
      </c>
      <c r="FGN9">
        <v>0</v>
      </c>
      <c r="FGO9">
        <v>0</v>
      </c>
      <c r="FGP9">
        <v>0</v>
      </c>
      <c r="FGQ9">
        <v>0</v>
      </c>
      <c r="FGR9">
        <v>0</v>
      </c>
      <c r="FGS9">
        <v>0</v>
      </c>
      <c r="FGT9">
        <v>0</v>
      </c>
      <c r="FGU9">
        <v>0</v>
      </c>
      <c r="FGV9">
        <v>0</v>
      </c>
      <c r="FGW9">
        <v>0</v>
      </c>
      <c r="FGX9">
        <v>0</v>
      </c>
      <c r="FGY9">
        <v>0</v>
      </c>
      <c r="FGZ9">
        <v>0</v>
      </c>
      <c r="FHA9">
        <v>0</v>
      </c>
      <c r="FHB9">
        <v>0</v>
      </c>
      <c r="FHC9">
        <v>0</v>
      </c>
      <c r="FHD9">
        <v>0</v>
      </c>
      <c r="FHE9">
        <v>0</v>
      </c>
      <c r="FHF9">
        <v>0</v>
      </c>
      <c r="FHG9">
        <v>0</v>
      </c>
      <c r="FHH9">
        <v>0</v>
      </c>
      <c r="FHI9">
        <v>0</v>
      </c>
      <c r="FHJ9">
        <v>0</v>
      </c>
      <c r="FHK9">
        <v>0</v>
      </c>
      <c r="FHL9">
        <v>0</v>
      </c>
      <c r="FHM9">
        <v>0</v>
      </c>
      <c r="FHN9">
        <v>0</v>
      </c>
      <c r="FHO9">
        <v>0</v>
      </c>
      <c r="FHP9">
        <v>0</v>
      </c>
      <c r="FHQ9">
        <v>0</v>
      </c>
      <c r="FHR9">
        <v>0</v>
      </c>
      <c r="FHS9">
        <v>0</v>
      </c>
      <c r="FHT9">
        <v>0</v>
      </c>
      <c r="FHU9">
        <v>0</v>
      </c>
      <c r="FHV9">
        <v>0</v>
      </c>
      <c r="FHW9">
        <v>0</v>
      </c>
      <c r="FHX9">
        <v>0</v>
      </c>
      <c r="FHY9">
        <v>0</v>
      </c>
      <c r="FHZ9">
        <v>0</v>
      </c>
      <c r="FIA9">
        <v>0</v>
      </c>
      <c r="FIB9">
        <v>0</v>
      </c>
      <c r="FIC9">
        <v>0</v>
      </c>
      <c r="FID9">
        <v>0</v>
      </c>
      <c r="FIE9">
        <v>0</v>
      </c>
      <c r="FIF9">
        <v>0</v>
      </c>
      <c r="FIG9">
        <v>0</v>
      </c>
      <c r="FIH9">
        <v>0</v>
      </c>
      <c r="FII9">
        <v>0</v>
      </c>
      <c r="FIJ9">
        <v>0</v>
      </c>
      <c r="FIK9">
        <v>0</v>
      </c>
      <c r="FIL9">
        <v>0</v>
      </c>
      <c r="FIM9">
        <v>0</v>
      </c>
      <c r="FIN9">
        <v>0</v>
      </c>
      <c r="FIO9">
        <v>0</v>
      </c>
      <c r="FIP9">
        <v>0</v>
      </c>
      <c r="FIQ9">
        <v>0</v>
      </c>
      <c r="FIR9">
        <v>0</v>
      </c>
      <c r="FIS9">
        <v>0</v>
      </c>
      <c r="FIT9">
        <v>0</v>
      </c>
      <c r="FIU9">
        <v>0</v>
      </c>
      <c r="FIV9">
        <v>0</v>
      </c>
      <c r="FIW9">
        <v>0</v>
      </c>
      <c r="FIX9">
        <v>0</v>
      </c>
      <c r="FIY9">
        <v>0</v>
      </c>
      <c r="FIZ9">
        <v>0</v>
      </c>
      <c r="FJA9">
        <v>0</v>
      </c>
      <c r="FJB9">
        <v>0</v>
      </c>
      <c r="FJC9">
        <v>0</v>
      </c>
      <c r="FJD9">
        <v>0</v>
      </c>
      <c r="FJE9">
        <v>0</v>
      </c>
      <c r="FJF9">
        <v>0</v>
      </c>
      <c r="FJG9">
        <v>0</v>
      </c>
      <c r="FJH9">
        <v>0</v>
      </c>
      <c r="FJI9">
        <v>0</v>
      </c>
      <c r="FJJ9">
        <v>0</v>
      </c>
      <c r="FJK9">
        <v>0</v>
      </c>
      <c r="FJL9">
        <v>0</v>
      </c>
      <c r="FJM9">
        <v>0</v>
      </c>
      <c r="FJN9">
        <v>0</v>
      </c>
      <c r="FJO9">
        <v>0</v>
      </c>
      <c r="FJP9">
        <v>0</v>
      </c>
      <c r="FJQ9">
        <v>0</v>
      </c>
      <c r="FJR9">
        <v>0</v>
      </c>
      <c r="FJS9">
        <v>0</v>
      </c>
      <c r="FJT9">
        <v>0</v>
      </c>
      <c r="FJU9">
        <v>0</v>
      </c>
      <c r="FJV9">
        <v>0</v>
      </c>
      <c r="FJW9">
        <v>0</v>
      </c>
      <c r="FJX9">
        <v>0</v>
      </c>
      <c r="FJY9">
        <v>0</v>
      </c>
      <c r="FJZ9">
        <v>0</v>
      </c>
      <c r="FKA9">
        <v>0</v>
      </c>
      <c r="FKB9">
        <v>0</v>
      </c>
      <c r="FKC9">
        <v>0</v>
      </c>
      <c r="FKD9">
        <v>0</v>
      </c>
      <c r="FKE9">
        <v>0</v>
      </c>
      <c r="FKF9">
        <v>0</v>
      </c>
      <c r="FKG9">
        <v>0</v>
      </c>
      <c r="FKH9">
        <v>0</v>
      </c>
      <c r="FKI9">
        <v>0</v>
      </c>
      <c r="FKJ9">
        <v>0</v>
      </c>
      <c r="FKK9">
        <v>0</v>
      </c>
      <c r="FKL9">
        <v>0</v>
      </c>
      <c r="FKM9">
        <v>0</v>
      </c>
      <c r="FKN9">
        <v>0</v>
      </c>
      <c r="FKO9">
        <v>0</v>
      </c>
      <c r="FKP9">
        <v>0</v>
      </c>
      <c r="FKQ9">
        <v>0</v>
      </c>
      <c r="FKR9">
        <v>0</v>
      </c>
      <c r="FKS9">
        <v>0</v>
      </c>
      <c r="FKT9">
        <v>0</v>
      </c>
      <c r="FKU9">
        <v>0</v>
      </c>
      <c r="FKV9">
        <v>0</v>
      </c>
      <c r="FKW9">
        <v>0</v>
      </c>
      <c r="FKX9">
        <v>0</v>
      </c>
      <c r="FKY9">
        <v>0</v>
      </c>
      <c r="FKZ9">
        <v>0</v>
      </c>
      <c r="FLA9">
        <v>0</v>
      </c>
      <c r="FLB9">
        <v>0</v>
      </c>
      <c r="FLC9">
        <v>0</v>
      </c>
      <c r="FLD9">
        <v>0</v>
      </c>
      <c r="FLE9">
        <v>0</v>
      </c>
      <c r="FLF9">
        <v>0</v>
      </c>
      <c r="FLG9">
        <v>0</v>
      </c>
      <c r="FLH9">
        <v>0</v>
      </c>
      <c r="FLI9">
        <v>0</v>
      </c>
      <c r="FLJ9">
        <v>0</v>
      </c>
      <c r="FLK9">
        <v>0</v>
      </c>
      <c r="FLL9">
        <v>0</v>
      </c>
      <c r="FLM9">
        <v>0</v>
      </c>
      <c r="FLN9">
        <v>0</v>
      </c>
      <c r="FLO9">
        <v>0</v>
      </c>
      <c r="FLP9">
        <v>0</v>
      </c>
      <c r="FLQ9">
        <v>0</v>
      </c>
      <c r="FLR9">
        <v>0</v>
      </c>
      <c r="FLS9">
        <v>0</v>
      </c>
      <c r="FLT9">
        <v>0</v>
      </c>
      <c r="FLU9">
        <v>0</v>
      </c>
      <c r="FLV9">
        <v>0</v>
      </c>
      <c r="FLW9">
        <v>0</v>
      </c>
      <c r="FLX9">
        <v>0</v>
      </c>
      <c r="FLY9">
        <v>0</v>
      </c>
      <c r="FLZ9">
        <v>0</v>
      </c>
      <c r="FMA9">
        <v>0</v>
      </c>
      <c r="FMB9">
        <v>0</v>
      </c>
      <c r="FMC9">
        <v>0</v>
      </c>
      <c r="FMD9">
        <v>0</v>
      </c>
      <c r="FME9">
        <v>0</v>
      </c>
      <c r="FMF9">
        <v>0</v>
      </c>
      <c r="FMG9">
        <v>0</v>
      </c>
      <c r="FMH9">
        <v>0</v>
      </c>
      <c r="FMI9">
        <v>0</v>
      </c>
      <c r="FMJ9">
        <v>0</v>
      </c>
      <c r="FMK9">
        <v>0</v>
      </c>
      <c r="FML9">
        <v>0</v>
      </c>
      <c r="FMM9">
        <v>0</v>
      </c>
      <c r="FMN9">
        <v>0</v>
      </c>
      <c r="FMO9">
        <v>0</v>
      </c>
      <c r="FMP9">
        <v>0</v>
      </c>
      <c r="FMQ9">
        <v>0</v>
      </c>
      <c r="FMR9">
        <v>0</v>
      </c>
      <c r="FMS9">
        <v>0</v>
      </c>
      <c r="FMT9">
        <v>0</v>
      </c>
      <c r="FMU9">
        <v>0</v>
      </c>
      <c r="FMV9">
        <v>0</v>
      </c>
      <c r="FMW9">
        <v>0</v>
      </c>
      <c r="FMX9">
        <v>0</v>
      </c>
      <c r="FMY9">
        <v>0</v>
      </c>
      <c r="FMZ9">
        <v>0</v>
      </c>
      <c r="FNA9">
        <v>0</v>
      </c>
      <c r="FNB9">
        <v>0</v>
      </c>
      <c r="FNC9">
        <v>0</v>
      </c>
      <c r="FND9">
        <v>0</v>
      </c>
      <c r="FNE9">
        <v>0</v>
      </c>
      <c r="FNF9">
        <v>0</v>
      </c>
      <c r="FNG9">
        <v>0</v>
      </c>
      <c r="FNH9">
        <v>0</v>
      </c>
      <c r="FNI9">
        <v>0</v>
      </c>
      <c r="FNJ9">
        <v>0</v>
      </c>
      <c r="FNK9">
        <v>0</v>
      </c>
      <c r="FNL9">
        <v>0</v>
      </c>
      <c r="FNM9">
        <v>0</v>
      </c>
      <c r="FNN9">
        <v>0</v>
      </c>
      <c r="FNO9">
        <v>0</v>
      </c>
      <c r="FNP9">
        <v>0</v>
      </c>
      <c r="FNQ9">
        <v>0</v>
      </c>
      <c r="FNR9">
        <v>0</v>
      </c>
      <c r="FNS9">
        <v>0</v>
      </c>
      <c r="FNT9">
        <v>0</v>
      </c>
      <c r="FNU9">
        <v>0</v>
      </c>
      <c r="FNV9">
        <v>0</v>
      </c>
      <c r="FNW9">
        <v>0</v>
      </c>
      <c r="FNX9">
        <v>0</v>
      </c>
      <c r="FNY9">
        <v>0</v>
      </c>
      <c r="FNZ9">
        <v>0</v>
      </c>
      <c r="FOA9">
        <v>0</v>
      </c>
      <c r="FOB9">
        <v>0</v>
      </c>
      <c r="FOC9">
        <v>0</v>
      </c>
      <c r="FOD9">
        <v>0</v>
      </c>
      <c r="FOE9">
        <v>0</v>
      </c>
      <c r="FOF9">
        <v>0</v>
      </c>
      <c r="FOG9">
        <v>0</v>
      </c>
      <c r="FOH9">
        <v>0</v>
      </c>
      <c r="FOI9">
        <v>0</v>
      </c>
      <c r="FOJ9">
        <v>0</v>
      </c>
      <c r="FOK9">
        <v>0</v>
      </c>
      <c r="FOL9">
        <v>0</v>
      </c>
      <c r="FOM9">
        <v>0</v>
      </c>
      <c r="FON9">
        <v>0</v>
      </c>
      <c r="FOO9">
        <v>0</v>
      </c>
      <c r="FOP9">
        <v>0</v>
      </c>
      <c r="FOQ9">
        <v>0</v>
      </c>
      <c r="FOR9">
        <v>0</v>
      </c>
      <c r="FOS9">
        <v>0</v>
      </c>
      <c r="FOT9">
        <v>0</v>
      </c>
      <c r="FOU9">
        <v>0</v>
      </c>
      <c r="FOV9">
        <v>0</v>
      </c>
      <c r="FOW9">
        <v>0</v>
      </c>
      <c r="FOX9">
        <v>0</v>
      </c>
      <c r="FOY9">
        <v>0</v>
      </c>
      <c r="FOZ9">
        <v>0</v>
      </c>
      <c r="FPA9">
        <v>0</v>
      </c>
      <c r="FPB9">
        <v>0</v>
      </c>
      <c r="FPC9">
        <v>0</v>
      </c>
      <c r="FPD9">
        <v>0</v>
      </c>
      <c r="FPE9">
        <v>0</v>
      </c>
      <c r="FPF9">
        <v>0</v>
      </c>
      <c r="FPG9">
        <v>0</v>
      </c>
      <c r="FPH9">
        <v>0</v>
      </c>
      <c r="FPI9">
        <v>0</v>
      </c>
      <c r="FPJ9">
        <v>0</v>
      </c>
      <c r="FPK9">
        <v>0</v>
      </c>
      <c r="FPL9">
        <v>0</v>
      </c>
      <c r="FPM9">
        <v>0</v>
      </c>
      <c r="FPN9">
        <v>0</v>
      </c>
      <c r="FPO9">
        <v>0</v>
      </c>
      <c r="FPP9">
        <v>0</v>
      </c>
      <c r="FPQ9">
        <v>0</v>
      </c>
      <c r="FPR9">
        <v>0</v>
      </c>
      <c r="FPS9">
        <v>0</v>
      </c>
      <c r="FPT9">
        <v>0</v>
      </c>
      <c r="FPU9">
        <v>0</v>
      </c>
      <c r="FPV9">
        <v>0</v>
      </c>
      <c r="FPW9">
        <v>0</v>
      </c>
      <c r="FPX9">
        <v>0</v>
      </c>
      <c r="FPY9">
        <v>0</v>
      </c>
      <c r="FPZ9">
        <v>0</v>
      </c>
      <c r="FQA9">
        <v>0</v>
      </c>
      <c r="FQB9">
        <v>0</v>
      </c>
      <c r="FQC9">
        <v>0</v>
      </c>
      <c r="FQD9">
        <v>0</v>
      </c>
      <c r="FQE9">
        <v>0</v>
      </c>
      <c r="FQF9">
        <v>0</v>
      </c>
      <c r="FQG9">
        <v>0</v>
      </c>
      <c r="FQH9">
        <v>0</v>
      </c>
      <c r="FQI9">
        <v>0</v>
      </c>
      <c r="FQJ9">
        <v>0</v>
      </c>
      <c r="FQK9">
        <v>0</v>
      </c>
      <c r="FQL9">
        <v>0</v>
      </c>
      <c r="FQM9">
        <v>0</v>
      </c>
      <c r="FQN9">
        <v>0</v>
      </c>
      <c r="FQO9">
        <v>0</v>
      </c>
      <c r="FQP9">
        <v>0</v>
      </c>
      <c r="FQQ9">
        <v>0</v>
      </c>
      <c r="FQR9">
        <v>0</v>
      </c>
      <c r="FQS9">
        <v>0</v>
      </c>
      <c r="FQT9">
        <v>0</v>
      </c>
      <c r="FQU9">
        <v>0</v>
      </c>
      <c r="FQV9">
        <v>0</v>
      </c>
      <c r="FQW9">
        <v>0</v>
      </c>
      <c r="FQX9">
        <v>0</v>
      </c>
      <c r="FQY9">
        <v>0</v>
      </c>
      <c r="FQZ9">
        <v>0</v>
      </c>
      <c r="FRA9">
        <v>0</v>
      </c>
      <c r="FRB9">
        <v>0</v>
      </c>
      <c r="FRC9">
        <v>0</v>
      </c>
      <c r="FRD9">
        <v>0</v>
      </c>
      <c r="FRE9">
        <v>0</v>
      </c>
      <c r="FRF9">
        <v>0</v>
      </c>
      <c r="FRG9">
        <v>0</v>
      </c>
      <c r="FRH9">
        <v>0</v>
      </c>
      <c r="FRI9">
        <v>0</v>
      </c>
      <c r="FRJ9">
        <v>0</v>
      </c>
      <c r="FRK9">
        <v>0</v>
      </c>
      <c r="FRL9">
        <v>0</v>
      </c>
      <c r="FRM9">
        <v>0</v>
      </c>
      <c r="FRN9">
        <v>0</v>
      </c>
      <c r="FRO9">
        <v>0</v>
      </c>
      <c r="FRP9">
        <v>0</v>
      </c>
      <c r="FRQ9">
        <v>0</v>
      </c>
      <c r="FRR9">
        <v>0</v>
      </c>
      <c r="FRS9">
        <v>0</v>
      </c>
      <c r="FRT9">
        <v>0</v>
      </c>
      <c r="FRU9">
        <v>0</v>
      </c>
      <c r="FRV9">
        <v>0</v>
      </c>
      <c r="FRW9">
        <v>0</v>
      </c>
      <c r="FRX9">
        <v>0</v>
      </c>
      <c r="FRY9">
        <v>0</v>
      </c>
      <c r="FRZ9">
        <v>0</v>
      </c>
      <c r="FSA9">
        <v>0</v>
      </c>
      <c r="FSB9">
        <v>0</v>
      </c>
      <c r="FSC9">
        <v>0</v>
      </c>
      <c r="FSD9">
        <v>0</v>
      </c>
      <c r="FSE9">
        <v>0</v>
      </c>
      <c r="FSF9">
        <v>0</v>
      </c>
      <c r="FSG9">
        <v>0</v>
      </c>
      <c r="FSH9">
        <v>0</v>
      </c>
      <c r="FSI9">
        <v>0</v>
      </c>
      <c r="FSJ9">
        <v>0</v>
      </c>
      <c r="FSK9">
        <v>0</v>
      </c>
      <c r="FSL9">
        <v>0</v>
      </c>
      <c r="FSM9">
        <v>0</v>
      </c>
      <c r="FSN9">
        <v>0</v>
      </c>
      <c r="FSO9">
        <v>0</v>
      </c>
      <c r="FSP9">
        <v>0</v>
      </c>
      <c r="FSQ9">
        <v>0</v>
      </c>
      <c r="FSR9">
        <v>0</v>
      </c>
      <c r="FSS9">
        <v>0</v>
      </c>
      <c r="FST9">
        <v>0</v>
      </c>
      <c r="FSU9">
        <v>0</v>
      </c>
      <c r="FSV9">
        <v>0</v>
      </c>
      <c r="FSW9">
        <v>0</v>
      </c>
      <c r="FSX9">
        <v>0</v>
      </c>
      <c r="FSY9">
        <v>0</v>
      </c>
      <c r="FSZ9">
        <v>0</v>
      </c>
      <c r="FTA9">
        <v>0</v>
      </c>
      <c r="FTB9">
        <v>0</v>
      </c>
      <c r="FTC9">
        <v>0</v>
      </c>
      <c r="FTD9">
        <v>0</v>
      </c>
      <c r="FTE9">
        <v>0</v>
      </c>
      <c r="FTF9">
        <v>0</v>
      </c>
      <c r="FTG9">
        <v>0</v>
      </c>
      <c r="FTH9">
        <v>0</v>
      </c>
      <c r="FTI9">
        <v>0</v>
      </c>
      <c r="FTJ9">
        <v>0</v>
      </c>
      <c r="FTK9">
        <v>0</v>
      </c>
      <c r="FTL9">
        <v>0</v>
      </c>
      <c r="FTM9">
        <v>0</v>
      </c>
      <c r="FTN9">
        <v>0</v>
      </c>
      <c r="FTO9">
        <v>0</v>
      </c>
      <c r="FTP9">
        <v>0</v>
      </c>
      <c r="FTQ9">
        <v>0</v>
      </c>
      <c r="FTR9">
        <v>0</v>
      </c>
      <c r="FTS9">
        <v>0</v>
      </c>
      <c r="FTT9">
        <v>0</v>
      </c>
      <c r="FTU9">
        <v>0</v>
      </c>
      <c r="FTV9">
        <v>0</v>
      </c>
      <c r="FTW9">
        <v>0</v>
      </c>
      <c r="FTX9">
        <v>0</v>
      </c>
      <c r="FTY9">
        <v>0</v>
      </c>
      <c r="FTZ9">
        <v>0</v>
      </c>
      <c r="FUA9">
        <v>0</v>
      </c>
      <c r="FUB9">
        <v>0</v>
      </c>
      <c r="FUC9">
        <v>0</v>
      </c>
      <c r="FUD9">
        <v>0</v>
      </c>
      <c r="FUE9">
        <v>0</v>
      </c>
      <c r="FUF9">
        <v>0</v>
      </c>
      <c r="FUG9">
        <v>0</v>
      </c>
      <c r="FUH9">
        <v>0</v>
      </c>
      <c r="FUI9">
        <v>0</v>
      </c>
      <c r="FUJ9">
        <v>0</v>
      </c>
      <c r="FUK9">
        <v>0</v>
      </c>
      <c r="FUL9">
        <v>0</v>
      </c>
      <c r="FUM9">
        <v>0</v>
      </c>
      <c r="FUN9">
        <v>0</v>
      </c>
      <c r="FUO9">
        <v>0</v>
      </c>
      <c r="FUP9">
        <v>0</v>
      </c>
      <c r="FUQ9">
        <v>0</v>
      </c>
      <c r="FUR9">
        <v>0</v>
      </c>
      <c r="FUS9">
        <v>0</v>
      </c>
      <c r="FUT9">
        <v>0</v>
      </c>
      <c r="FUU9">
        <v>0</v>
      </c>
      <c r="FUV9">
        <v>0</v>
      </c>
      <c r="FUW9">
        <v>0</v>
      </c>
      <c r="FUX9">
        <v>0</v>
      </c>
      <c r="FUY9">
        <v>0</v>
      </c>
      <c r="FUZ9">
        <v>0</v>
      </c>
      <c r="FVA9">
        <v>0</v>
      </c>
      <c r="FVB9">
        <v>0</v>
      </c>
      <c r="FVC9">
        <v>0</v>
      </c>
      <c r="FVD9">
        <v>0</v>
      </c>
      <c r="FVE9">
        <v>0</v>
      </c>
      <c r="FVF9">
        <v>0</v>
      </c>
      <c r="FVG9">
        <v>0</v>
      </c>
      <c r="FVH9">
        <v>0</v>
      </c>
      <c r="FVI9">
        <v>0</v>
      </c>
      <c r="FVJ9">
        <v>0</v>
      </c>
      <c r="FVK9">
        <v>0</v>
      </c>
      <c r="FVL9">
        <v>0</v>
      </c>
      <c r="FVM9">
        <v>0</v>
      </c>
      <c r="FVN9">
        <v>0</v>
      </c>
      <c r="FVO9">
        <v>0</v>
      </c>
      <c r="FVP9">
        <v>0</v>
      </c>
      <c r="FVQ9">
        <v>0</v>
      </c>
      <c r="FVR9">
        <v>0</v>
      </c>
      <c r="FVS9">
        <v>0</v>
      </c>
      <c r="FVT9">
        <v>0</v>
      </c>
      <c r="FVU9">
        <v>0</v>
      </c>
      <c r="FVV9">
        <v>0</v>
      </c>
      <c r="FVW9">
        <v>0</v>
      </c>
      <c r="FVX9">
        <v>0</v>
      </c>
      <c r="FVY9">
        <v>0</v>
      </c>
      <c r="FVZ9">
        <v>0</v>
      </c>
      <c r="FWA9">
        <v>0</v>
      </c>
      <c r="FWB9">
        <v>0</v>
      </c>
      <c r="FWC9">
        <v>0</v>
      </c>
      <c r="FWD9">
        <v>0</v>
      </c>
      <c r="FWE9">
        <v>0</v>
      </c>
      <c r="FWF9">
        <v>0</v>
      </c>
      <c r="FWG9">
        <v>0</v>
      </c>
      <c r="FWH9">
        <v>0</v>
      </c>
      <c r="FWI9">
        <v>0</v>
      </c>
      <c r="FWJ9">
        <v>0</v>
      </c>
      <c r="FWK9">
        <v>0</v>
      </c>
      <c r="FWL9">
        <v>0</v>
      </c>
      <c r="FWM9">
        <v>0</v>
      </c>
      <c r="FWN9">
        <v>0</v>
      </c>
      <c r="FWO9">
        <v>0</v>
      </c>
      <c r="FWP9">
        <v>0</v>
      </c>
      <c r="FWQ9">
        <v>0</v>
      </c>
      <c r="FWR9">
        <v>0</v>
      </c>
      <c r="FWS9">
        <v>0</v>
      </c>
      <c r="FWT9">
        <v>0</v>
      </c>
      <c r="FWU9">
        <v>0</v>
      </c>
      <c r="FWV9">
        <v>0</v>
      </c>
      <c r="FWW9">
        <v>0</v>
      </c>
      <c r="FWX9">
        <v>0</v>
      </c>
      <c r="FWY9">
        <v>0</v>
      </c>
      <c r="FWZ9">
        <v>0</v>
      </c>
      <c r="FXA9">
        <v>0</v>
      </c>
      <c r="FXB9">
        <v>0</v>
      </c>
      <c r="FXC9">
        <v>0</v>
      </c>
      <c r="FXD9">
        <v>0</v>
      </c>
      <c r="FXE9">
        <v>0</v>
      </c>
      <c r="FXF9">
        <v>0</v>
      </c>
      <c r="FXG9">
        <v>0</v>
      </c>
      <c r="FXH9">
        <v>0</v>
      </c>
      <c r="FXI9">
        <v>0</v>
      </c>
      <c r="FXJ9">
        <v>0</v>
      </c>
      <c r="FXK9">
        <v>0</v>
      </c>
      <c r="FXL9">
        <v>0</v>
      </c>
      <c r="FXM9">
        <v>0</v>
      </c>
      <c r="FXN9">
        <v>0</v>
      </c>
      <c r="FXO9">
        <v>0</v>
      </c>
      <c r="FXP9">
        <v>0</v>
      </c>
      <c r="FXQ9">
        <v>0</v>
      </c>
      <c r="FXR9">
        <v>0</v>
      </c>
      <c r="FXS9">
        <v>0</v>
      </c>
      <c r="FXT9">
        <v>0</v>
      </c>
      <c r="FXU9">
        <v>0</v>
      </c>
      <c r="FXV9">
        <v>0</v>
      </c>
      <c r="FXW9">
        <v>0</v>
      </c>
      <c r="FXX9">
        <v>0</v>
      </c>
      <c r="FXY9">
        <v>0</v>
      </c>
      <c r="FXZ9">
        <v>0</v>
      </c>
      <c r="FYA9">
        <v>0</v>
      </c>
      <c r="FYB9">
        <v>0</v>
      </c>
      <c r="FYC9">
        <v>0</v>
      </c>
      <c r="FYD9">
        <v>0</v>
      </c>
      <c r="FYE9">
        <v>0</v>
      </c>
      <c r="FYF9">
        <v>0</v>
      </c>
      <c r="FYG9">
        <v>0</v>
      </c>
      <c r="FYH9">
        <v>0</v>
      </c>
      <c r="FYI9">
        <v>0</v>
      </c>
      <c r="FYJ9">
        <v>0</v>
      </c>
      <c r="FYK9">
        <v>0</v>
      </c>
      <c r="FYL9">
        <v>0</v>
      </c>
      <c r="FYM9">
        <v>0</v>
      </c>
      <c r="FYN9">
        <v>0</v>
      </c>
      <c r="FYO9">
        <v>0</v>
      </c>
      <c r="FYP9">
        <v>0</v>
      </c>
      <c r="FYQ9">
        <v>0</v>
      </c>
      <c r="FYR9">
        <v>0</v>
      </c>
      <c r="FYS9">
        <v>0</v>
      </c>
      <c r="FYT9">
        <v>0</v>
      </c>
      <c r="FYU9">
        <v>0</v>
      </c>
      <c r="FYV9">
        <v>0</v>
      </c>
      <c r="FYW9">
        <v>0</v>
      </c>
      <c r="FYX9">
        <v>0</v>
      </c>
      <c r="FYY9">
        <v>0</v>
      </c>
      <c r="FYZ9">
        <v>0</v>
      </c>
      <c r="FZA9">
        <v>0</v>
      </c>
      <c r="FZB9">
        <v>0</v>
      </c>
      <c r="FZC9">
        <v>0</v>
      </c>
      <c r="FZD9">
        <v>0</v>
      </c>
      <c r="FZE9">
        <v>0</v>
      </c>
      <c r="FZF9">
        <v>0</v>
      </c>
      <c r="FZG9">
        <v>0</v>
      </c>
      <c r="FZH9">
        <v>0</v>
      </c>
      <c r="FZI9">
        <v>0</v>
      </c>
      <c r="FZJ9">
        <v>0</v>
      </c>
      <c r="FZK9">
        <v>0</v>
      </c>
      <c r="FZL9">
        <v>0</v>
      </c>
      <c r="FZM9">
        <v>0</v>
      </c>
      <c r="FZN9">
        <v>0</v>
      </c>
      <c r="FZO9">
        <v>0</v>
      </c>
      <c r="FZP9">
        <v>0</v>
      </c>
      <c r="FZQ9">
        <v>0</v>
      </c>
      <c r="FZR9">
        <v>0</v>
      </c>
      <c r="FZS9">
        <v>0</v>
      </c>
      <c r="FZT9">
        <v>0</v>
      </c>
      <c r="FZU9">
        <v>0</v>
      </c>
      <c r="FZV9">
        <v>0</v>
      </c>
      <c r="FZW9">
        <v>0</v>
      </c>
      <c r="FZX9">
        <v>0</v>
      </c>
      <c r="FZY9">
        <v>0</v>
      </c>
      <c r="FZZ9">
        <v>0</v>
      </c>
      <c r="GAA9">
        <v>0</v>
      </c>
      <c r="GAB9">
        <v>0</v>
      </c>
      <c r="GAC9">
        <v>0</v>
      </c>
      <c r="GAD9">
        <v>0</v>
      </c>
      <c r="GAE9">
        <v>0</v>
      </c>
      <c r="GAF9">
        <v>0</v>
      </c>
      <c r="GAG9">
        <v>0</v>
      </c>
      <c r="GAH9">
        <v>0</v>
      </c>
      <c r="GAI9">
        <v>0</v>
      </c>
      <c r="GAJ9">
        <v>0</v>
      </c>
      <c r="GAK9">
        <v>0</v>
      </c>
      <c r="GAL9">
        <v>0</v>
      </c>
      <c r="GAM9">
        <v>0</v>
      </c>
      <c r="GAN9">
        <v>0</v>
      </c>
      <c r="GAO9">
        <v>0</v>
      </c>
      <c r="GAP9">
        <v>0</v>
      </c>
      <c r="GAQ9">
        <v>0</v>
      </c>
      <c r="GAR9">
        <v>0</v>
      </c>
      <c r="GAS9">
        <v>0</v>
      </c>
      <c r="GAT9">
        <v>0</v>
      </c>
      <c r="GAU9">
        <v>0</v>
      </c>
      <c r="GAV9">
        <v>0</v>
      </c>
      <c r="GAW9">
        <v>0</v>
      </c>
      <c r="GAX9">
        <v>0</v>
      </c>
      <c r="GAY9">
        <v>0</v>
      </c>
      <c r="GAZ9">
        <v>0</v>
      </c>
      <c r="GBA9">
        <v>0</v>
      </c>
      <c r="GBB9">
        <v>0</v>
      </c>
      <c r="GBC9">
        <v>0</v>
      </c>
      <c r="GBD9">
        <v>0</v>
      </c>
      <c r="GBE9">
        <v>0</v>
      </c>
      <c r="GBF9">
        <v>0</v>
      </c>
      <c r="GBG9">
        <v>0</v>
      </c>
      <c r="GBH9">
        <v>0</v>
      </c>
      <c r="GBI9">
        <v>0</v>
      </c>
      <c r="GBJ9">
        <v>0</v>
      </c>
      <c r="GBK9">
        <v>0</v>
      </c>
      <c r="GBL9">
        <v>0</v>
      </c>
      <c r="GBM9">
        <v>0</v>
      </c>
      <c r="GBN9">
        <v>0</v>
      </c>
      <c r="GBO9">
        <v>0</v>
      </c>
      <c r="GBP9">
        <v>0</v>
      </c>
      <c r="GBQ9">
        <v>0</v>
      </c>
      <c r="GBR9">
        <v>0</v>
      </c>
      <c r="GBS9">
        <v>0</v>
      </c>
      <c r="GBT9">
        <v>0</v>
      </c>
      <c r="GBU9">
        <v>0</v>
      </c>
      <c r="GBV9">
        <v>0</v>
      </c>
      <c r="GBW9">
        <v>0</v>
      </c>
      <c r="GBX9">
        <v>0</v>
      </c>
      <c r="GBY9">
        <v>0</v>
      </c>
      <c r="GBZ9">
        <v>0</v>
      </c>
      <c r="GCA9">
        <v>0</v>
      </c>
      <c r="GCB9">
        <v>0</v>
      </c>
      <c r="GCC9">
        <v>0</v>
      </c>
      <c r="GCD9">
        <v>0</v>
      </c>
      <c r="GCE9">
        <v>0</v>
      </c>
      <c r="GCF9">
        <v>0</v>
      </c>
      <c r="GCG9">
        <v>0</v>
      </c>
      <c r="GCH9">
        <v>0</v>
      </c>
      <c r="GCI9">
        <v>0</v>
      </c>
      <c r="GCJ9">
        <v>0</v>
      </c>
      <c r="GCK9">
        <v>0</v>
      </c>
      <c r="GCL9">
        <v>0</v>
      </c>
      <c r="GCM9">
        <v>0</v>
      </c>
      <c r="GCN9">
        <v>0</v>
      </c>
      <c r="GCO9">
        <v>0</v>
      </c>
      <c r="GCP9">
        <v>0</v>
      </c>
      <c r="GCQ9">
        <v>0</v>
      </c>
      <c r="GCR9">
        <v>0</v>
      </c>
      <c r="GCS9">
        <v>0</v>
      </c>
      <c r="GCT9">
        <v>0</v>
      </c>
      <c r="GCU9">
        <v>0</v>
      </c>
      <c r="GCV9">
        <v>0</v>
      </c>
      <c r="GCW9">
        <v>0</v>
      </c>
      <c r="GCX9">
        <v>0</v>
      </c>
      <c r="GCY9">
        <v>0</v>
      </c>
      <c r="GCZ9">
        <v>0</v>
      </c>
      <c r="GDA9">
        <v>0</v>
      </c>
      <c r="GDB9">
        <v>0</v>
      </c>
      <c r="GDC9">
        <v>0</v>
      </c>
      <c r="GDD9">
        <v>0</v>
      </c>
      <c r="GDE9">
        <v>0</v>
      </c>
      <c r="GDF9">
        <v>0</v>
      </c>
      <c r="GDG9">
        <v>0</v>
      </c>
      <c r="GDH9">
        <v>0</v>
      </c>
      <c r="GDI9">
        <v>0</v>
      </c>
      <c r="GDJ9">
        <v>0</v>
      </c>
      <c r="GDK9">
        <v>0</v>
      </c>
      <c r="GDL9">
        <v>0</v>
      </c>
      <c r="GDM9">
        <v>0</v>
      </c>
      <c r="GDN9">
        <v>0</v>
      </c>
      <c r="GDO9">
        <v>0</v>
      </c>
      <c r="GDP9">
        <v>0</v>
      </c>
      <c r="GDQ9">
        <v>0</v>
      </c>
      <c r="GDR9">
        <v>0</v>
      </c>
      <c r="GDS9">
        <v>0</v>
      </c>
      <c r="GDT9">
        <v>0</v>
      </c>
      <c r="GDU9">
        <v>0</v>
      </c>
      <c r="GDV9">
        <v>0</v>
      </c>
      <c r="GDW9">
        <v>0</v>
      </c>
      <c r="GDX9">
        <v>0</v>
      </c>
      <c r="GDY9">
        <v>0</v>
      </c>
      <c r="GDZ9">
        <v>0</v>
      </c>
      <c r="GEA9">
        <v>0</v>
      </c>
      <c r="GEB9">
        <v>0</v>
      </c>
      <c r="GEC9">
        <v>0</v>
      </c>
      <c r="GED9">
        <v>0</v>
      </c>
      <c r="GEE9">
        <v>0</v>
      </c>
      <c r="GEF9">
        <v>0</v>
      </c>
      <c r="GEG9">
        <v>0</v>
      </c>
      <c r="GEH9">
        <v>0</v>
      </c>
      <c r="GEI9">
        <v>0</v>
      </c>
      <c r="GEJ9">
        <v>0</v>
      </c>
      <c r="GEK9">
        <v>0</v>
      </c>
      <c r="GEL9">
        <v>0</v>
      </c>
      <c r="GEM9">
        <v>0</v>
      </c>
      <c r="GEN9">
        <v>0</v>
      </c>
      <c r="GEO9">
        <v>0</v>
      </c>
      <c r="GEP9">
        <v>0</v>
      </c>
      <c r="GEQ9">
        <v>0</v>
      </c>
      <c r="GER9">
        <v>0</v>
      </c>
      <c r="GES9">
        <v>0</v>
      </c>
      <c r="GET9">
        <v>0</v>
      </c>
      <c r="GEU9">
        <v>0</v>
      </c>
      <c r="GEV9">
        <v>0</v>
      </c>
      <c r="GEW9">
        <v>0</v>
      </c>
      <c r="GEX9">
        <v>0</v>
      </c>
      <c r="GEY9">
        <v>0</v>
      </c>
      <c r="GEZ9">
        <v>0</v>
      </c>
      <c r="GFA9">
        <v>0</v>
      </c>
      <c r="GFB9">
        <v>0</v>
      </c>
      <c r="GFC9">
        <v>0</v>
      </c>
      <c r="GFD9">
        <v>0</v>
      </c>
      <c r="GFE9">
        <v>0</v>
      </c>
      <c r="GFF9">
        <v>0</v>
      </c>
      <c r="GFG9">
        <v>0</v>
      </c>
      <c r="GFH9">
        <v>0</v>
      </c>
      <c r="GFI9">
        <v>0</v>
      </c>
      <c r="GFJ9">
        <v>0</v>
      </c>
      <c r="GFK9">
        <v>0</v>
      </c>
      <c r="GFL9">
        <v>0</v>
      </c>
      <c r="GFM9">
        <v>0</v>
      </c>
      <c r="GFN9">
        <v>0</v>
      </c>
      <c r="GFO9">
        <v>0</v>
      </c>
      <c r="GFP9">
        <v>0</v>
      </c>
      <c r="GFQ9">
        <v>0</v>
      </c>
      <c r="GFR9">
        <v>0</v>
      </c>
      <c r="GFS9">
        <v>0</v>
      </c>
      <c r="GFT9">
        <v>0</v>
      </c>
      <c r="GFU9">
        <v>0</v>
      </c>
      <c r="GFV9">
        <v>0</v>
      </c>
      <c r="GFW9">
        <v>0</v>
      </c>
      <c r="GFX9">
        <v>0</v>
      </c>
      <c r="GFY9">
        <v>0</v>
      </c>
      <c r="GFZ9">
        <v>0</v>
      </c>
      <c r="GGA9">
        <v>0</v>
      </c>
      <c r="GGB9">
        <v>0</v>
      </c>
      <c r="GGC9">
        <v>0</v>
      </c>
      <c r="GGD9">
        <v>0</v>
      </c>
      <c r="GGE9">
        <v>0</v>
      </c>
      <c r="GGF9">
        <v>0</v>
      </c>
      <c r="GGG9">
        <v>0</v>
      </c>
      <c r="GGH9">
        <v>0</v>
      </c>
      <c r="GGI9">
        <v>0</v>
      </c>
      <c r="GGJ9">
        <v>0</v>
      </c>
      <c r="GGK9">
        <v>0</v>
      </c>
      <c r="GGL9">
        <v>0</v>
      </c>
      <c r="GGM9">
        <v>0</v>
      </c>
      <c r="GGN9">
        <v>0</v>
      </c>
      <c r="GGO9">
        <v>0</v>
      </c>
      <c r="GGP9">
        <v>0</v>
      </c>
      <c r="GGQ9">
        <v>0</v>
      </c>
      <c r="GGR9">
        <v>0</v>
      </c>
      <c r="GGS9">
        <v>0</v>
      </c>
      <c r="GGT9">
        <v>0</v>
      </c>
      <c r="GGU9">
        <v>0</v>
      </c>
      <c r="GGV9">
        <v>0</v>
      </c>
      <c r="GGW9">
        <v>0</v>
      </c>
      <c r="GGX9">
        <v>0</v>
      </c>
      <c r="GGY9">
        <v>0</v>
      </c>
      <c r="GGZ9">
        <v>0</v>
      </c>
      <c r="GHA9">
        <v>0</v>
      </c>
      <c r="GHB9">
        <v>0</v>
      </c>
      <c r="GHC9">
        <v>0</v>
      </c>
      <c r="GHD9">
        <v>0</v>
      </c>
      <c r="GHE9">
        <v>0</v>
      </c>
      <c r="GHF9">
        <v>0</v>
      </c>
      <c r="GHG9">
        <v>0</v>
      </c>
      <c r="GHH9">
        <v>0</v>
      </c>
      <c r="GHI9">
        <v>0</v>
      </c>
      <c r="GHJ9">
        <v>0</v>
      </c>
      <c r="GHK9">
        <v>0</v>
      </c>
      <c r="GHL9">
        <v>0</v>
      </c>
      <c r="GHM9">
        <v>0</v>
      </c>
      <c r="GHN9">
        <v>0</v>
      </c>
      <c r="GHO9">
        <v>0</v>
      </c>
      <c r="GHP9">
        <v>0</v>
      </c>
      <c r="GHQ9">
        <v>0</v>
      </c>
      <c r="GHR9">
        <v>0</v>
      </c>
      <c r="GHS9">
        <v>0</v>
      </c>
      <c r="GHT9">
        <v>0</v>
      </c>
      <c r="GHU9">
        <v>0</v>
      </c>
      <c r="GHV9">
        <v>0</v>
      </c>
      <c r="GHW9">
        <v>0</v>
      </c>
      <c r="GHX9">
        <v>0</v>
      </c>
      <c r="GHY9">
        <v>0</v>
      </c>
      <c r="GHZ9">
        <v>0</v>
      </c>
      <c r="GIA9">
        <v>0</v>
      </c>
      <c r="GIB9">
        <v>0</v>
      </c>
      <c r="GIC9">
        <v>0</v>
      </c>
      <c r="GID9">
        <v>0</v>
      </c>
      <c r="GIE9">
        <v>0</v>
      </c>
      <c r="GIF9">
        <v>0</v>
      </c>
      <c r="GIG9">
        <v>0</v>
      </c>
      <c r="GIH9">
        <v>0</v>
      </c>
      <c r="GII9">
        <v>0</v>
      </c>
      <c r="GIJ9">
        <v>0</v>
      </c>
      <c r="GIK9">
        <v>0</v>
      </c>
      <c r="GIL9">
        <v>0</v>
      </c>
      <c r="GIM9">
        <v>0</v>
      </c>
      <c r="GIN9">
        <v>0</v>
      </c>
      <c r="GIO9">
        <v>0</v>
      </c>
      <c r="GIP9">
        <v>0</v>
      </c>
      <c r="GIQ9">
        <v>0</v>
      </c>
      <c r="GIR9">
        <v>0</v>
      </c>
      <c r="GIS9">
        <v>0</v>
      </c>
      <c r="GIT9">
        <v>0</v>
      </c>
      <c r="GIU9">
        <v>0</v>
      </c>
      <c r="GIV9">
        <v>0</v>
      </c>
      <c r="GIW9">
        <v>0</v>
      </c>
      <c r="GIX9">
        <v>0</v>
      </c>
      <c r="GIY9">
        <v>0</v>
      </c>
      <c r="GIZ9">
        <v>0</v>
      </c>
      <c r="GJA9">
        <v>0</v>
      </c>
      <c r="GJB9">
        <v>0</v>
      </c>
      <c r="GJC9">
        <v>0</v>
      </c>
      <c r="GJD9">
        <v>0</v>
      </c>
      <c r="GJE9">
        <v>0</v>
      </c>
      <c r="GJF9">
        <v>0</v>
      </c>
      <c r="GJG9">
        <v>0</v>
      </c>
      <c r="GJH9">
        <v>0</v>
      </c>
      <c r="GJI9">
        <v>0</v>
      </c>
      <c r="GJJ9">
        <v>0</v>
      </c>
      <c r="GJK9">
        <v>0</v>
      </c>
      <c r="GJL9">
        <v>0</v>
      </c>
      <c r="GJM9">
        <v>0</v>
      </c>
      <c r="GJN9">
        <v>0</v>
      </c>
      <c r="GJO9">
        <v>0</v>
      </c>
      <c r="GJP9">
        <v>0</v>
      </c>
      <c r="GJQ9">
        <v>0</v>
      </c>
      <c r="GJR9">
        <v>0</v>
      </c>
      <c r="GJS9">
        <v>0</v>
      </c>
      <c r="GJT9">
        <v>0</v>
      </c>
      <c r="GJU9">
        <v>0</v>
      </c>
      <c r="GJV9">
        <v>0</v>
      </c>
      <c r="GJW9">
        <v>0</v>
      </c>
      <c r="GJX9">
        <v>0</v>
      </c>
      <c r="GJY9">
        <v>0</v>
      </c>
      <c r="GJZ9">
        <v>0</v>
      </c>
      <c r="GKA9">
        <v>0</v>
      </c>
      <c r="GKB9">
        <v>0</v>
      </c>
      <c r="GKC9">
        <v>0</v>
      </c>
      <c r="GKD9">
        <v>0</v>
      </c>
      <c r="GKE9">
        <v>0</v>
      </c>
      <c r="GKF9">
        <v>0</v>
      </c>
      <c r="GKG9">
        <v>0</v>
      </c>
      <c r="GKH9">
        <v>0</v>
      </c>
      <c r="GKI9">
        <v>0</v>
      </c>
      <c r="GKJ9">
        <v>0</v>
      </c>
      <c r="GKK9">
        <v>0</v>
      </c>
      <c r="GKL9">
        <v>0</v>
      </c>
      <c r="GKM9">
        <v>0</v>
      </c>
      <c r="GKN9">
        <v>0</v>
      </c>
      <c r="GKO9">
        <v>0</v>
      </c>
      <c r="GKP9">
        <v>0</v>
      </c>
      <c r="GKQ9">
        <v>0</v>
      </c>
      <c r="GKR9">
        <v>0</v>
      </c>
      <c r="GKS9">
        <v>0</v>
      </c>
      <c r="GKT9">
        <v>0</v>
      </c>
      <c r="GKU9">
        <v>0</v>
      </c>
      <c r="GKV9">
        <v>0</v>
      </c>
      <c r="GKW9">
        <v>0</v>
      </c>
      <c r="GKX9">
        <v>0</v>
      </c>
      <c r="GKY9">
        <v>0</v>
      </c>
      <c r="GKZ9">
        <v>0</v>
      </c>
      <c r="GLA9">
        <v>0</v>
      </c>
      <c r="GLB9">
        <v>0</v>
      </c>
      <c r="GLC9">
        <v>0</v>
      </c>
      <c r="GLD9">
        <v>0</v>
      </c>
      <c r="GLE9">
        <v>0</v>
      </c>
      <c r="GLF9">
        <v>0</v>
      </c>
      <c r="GLG9">
        <v>0</v>
      </c>
      <c r="GLH9">
        <v>0</v>
      </c>
      <c r="GLI9">
        <v>0</v>
      </c>
      <c r="GLJ9">
        <v>0</v>
      </c>
      <c r="GLK9">
        <v>0</v>
      </c>
      <c r="GLL9">
        <v>0</v>
      </c>
      <c r="GLM9">
        <v>0</v>
      </c>
      <c r="GLN9">
        <v>0</v>
      </c>
      <c r="GLO9">
        <v>0</v>
      </c>
      <c r="GLP9">
        <v>0</v>
      </c>
      <c r="GLQ9">
        <v>0</v>
      </c>
      <c r="GLR9">
        <v>0</v>
      </c>
      <c r="GLS9">
        <v>0</v>
      </c>
      <c r="GLT9">
        <v>0</v>
      </c>
      <c r="GLU9">
        <v>0</v>
      </c>
      <c r="GLV9">
        <v>0</v>
      </c>
      <c r="GLW9">
        <v>0</v>
      </c>
      <c r="GLX9">
        <v>0</v>
      </c>
      <c r="GLY9">
        <v>0</v>
      </c>
      <c r="GLZ9">
        <v>0</v>
      </c>
      <c r="GMA9">
        <v>0</v>
      </c>
      <c r="GMB9">
        <v>0</v>
      </c>
      <c r="GMC9">
        <v>0</v>
      </c>
      <c r="GMD9">
        <v>0</v>
      </c>
      <c r="GME9">
        <v>0</v>
      </c>
      <c r="GMF9">
        <v>0</v>
      </c>
      <c r="GMG9">
        <v>0</v>
      </c>
      <c r="GMH9">
        <v>0</v>
      </c>
      <c r="GMI9">
        <v>0</v>
      </c>
      <c r="GMJ9">
        <v>0</v>
      </c>
      <c r="GMK9">
        <v>0</v>
      </c>
      <c r="GML9">
        <v>0</v>
      </c>
      <c r="GMM9">
        <v>0</v>
      </c>
      <c r="GMN9">
        <v>0</v>
      </c>
      <c r="GMO9">
        <v>0</v>
      </c>
      <c r="GMP9">
        <v>0</v>
      </c>
      <c r="GMQ9">
        <v>0</v>
      </c>
      <c r="GMR9">
        <v>0</v>
      </c>
      <c r="GMS9">
        <v>0</v>
      </c>
      <c r="GMT9">
        <v>0</v>
      </c>
      <c r="GMU9">
        <v>0</v>
      </c>
      <c r="GMV9">
        <v>0</v>
      </c>
      <c r="GMW9">
        <v>0</v>
      </c>
      <c r="GMX9">
        <v>0</v>
      </c>
      <c r="GMY9">
        <v>0</v>
      </c>
      <c r="GMZ9">
        <v>0</v>
      </c>
      <c r="GNA9">
        <v>0</v>
      </c>
      <c r="GNB9">
        <v>0</v>
      </c>
      <c r="GNC9">
        <v>0</v>
      </c>
      <c r="GND9">
        <v>0</v>
      </c>
      <c r="GNE9">
        <v>0</v>
      </c>
      <c r="GNF9">
        <v>0</v>
      </c>
      <c r="GNG9">
        <v>0</v>
      </c>
      <c r="GNH9">
        <v>0</v>
      </c>
      <c r="GNI9">
        <v>0</v>
      </c>
      <c r="GNJ9">
        <v>0</v>
      </c>
      <c r="GNK9">
        <v>0</v>
      </c>
      <c r="GNL9">
        <v>0</v>
      </c>
      <c r="GNM9">
        <v>0</v>
      </c>
      <c r="GNN9">
        <v>0</v>
      </c>
      <c r="GNO9">
        <v>0</v>
      </c>
      <c r="GNP9">
        <v>0</v>
      </c>
      <c r="GNQ9">
        <v>0</v>
      </c>
      <c r="GNR9">
        <v>0</v>
      </c>
      <c r="GNS9">
        <v>0</v>
      </c>
      <c r="GNT9">
        <v>0</v>
      </c>
      <c r="GNU9">
        <v>0</v>
      </c>
      <c r="GNV9">
        <v>0</v>
      </c>
      <c r="GNW9">
        <v>0</v>
      </c>
      <c r="GNX9">
        <v>0</v>
      </c>
      <c r="GNY9">
        <v>0</v>
      </c>
      <c r="GNZ9">
        <v>0</v>
      </c>
      <c r="GOA9">
        <v>0</v>
      </c>
      <c r="GOB9">
        <v>0</v>
      </c>
      <c r="GOC9">
        <v>0</v>
      </c>
      <c r="GOD9">
        <v>0</v>
      </c>
      <c r="GOE9">
        <v>0</v>
      </c>
      <c r="GOF9">
        <v>0</v>
      </c>
      <c r="GOG9">
        <v>0</v>
      </c>
      <c r="GOH9">
        <v>0</v>
      </c>
      <c r="GOI9">
        <v>0</v>
      </c>
      <c r="GOJ9">
        <v>0</v>
      </c>
      <c r="GOK9">
        <v>0</v>
      </c>
      <c r="GOL9">
        <v>0</v>
      </c>
      <c r="GOM9">
        <v>0</v>
      </c>
      <c r="GON9">
        <v>0</v>
      </c>
      <c r="GOO9">
        <v>0</v>
      </c>
      <c r="GOP9">
        <v>0</v>
      </c>
      <c r="GOQ9">
        <v>0</v>
      </c>
      <c r="GOR9">
        <v>0</v>
      </c>
      <c r="GOS9">
        <v>0</v>
      </c>
      <c r="GOT9">
        <v>0</v>
      </c>
      <c r="GOU9">
        <v>0</v>
      </c>
      <c r="GOV9">
        <v>0</v>
      </c>
      <c r="GOW9">
        <v>0</v>
      </c>
      <c r="GOX9">
        <v>0</v>
      </c>
      <c r="GOY9">
        <v>0</v>
      </c>
      <c r="GOZ9">
        <v>0</v>
      </c>
      <c r="GPA9">
        <v>0</v>
      </c>
      <c r="GPB9">
        <v>0</v>
      </c>
      <c r="GPC9">
        <v>0</v>
      </c>
      <c r="GPD9">
        <v>0</v>
      </c>
      <c r="GPE9">
        <v>0</v>
      </c>
      <c r="GPF9">
        <v>0</v>
      </c>
      <c r="GPG9">
        <v>0</v>
      </c>
      <c r="GPH9">
        <v>0</v>
      </c>
      <c r="GPI9">
        <v>0</v>
      </c>
      <c r="GPJ9">
        <v>0</v>
      </c>
      <c r="GPK9">
        <v>0</v>
      </c>
      <c r="GPL9">
        <v>0</v>
      </c>
      <c r="GPM9">
        <v>0</v>
      </c>
      <c r="GPN9">
        <v>0</v>
      </c>
      <c r="GPO9">
        <v>0</v>
      </c>
      <c r="GPP9">
        <v>0</v>
      </c>
      <c r="GPQ9">
        <v>0</v>
      </c>
      <c r="GPR9">
        <v>0</v>
      </c>
      <c r="GPS9">
        <v>0</v>
      </c>
      <c r="GPT9">
        <v>0</v>
      </c>
      <c r="GPU9">
        <v>0</v>
      </c>
      <c r="GPV9">
        <v>0</v>
      </c>
      <c r="GPW9">
        <v>0</v>
      </c>
      <c r="GPX9">
        <v>0</v>
      </c>
      <c r="GPY9">
        <v>0</v>
      </c>
      <c r="GPZ9">
        <v>0</v>
      </c>
      <c r="GQA9">
        <v>0</v>
      </c>
      <c r="GQB9">
        <v>0</v>
      </c>
      <c r="GQC9">
        <v>0</v>
      </c>
      <c r="GQD9">
        <v>0</v>
      </c>
      <c r="GQE9">
        <v>0</v>
      </c>
      <c r="GQF9">
        <v>0</v>
      </c>
      <c r="GQG9">
        <v>0</v>
      </c>
      <c r="GQH9">
        <v>0</v>
      </c>
      <c r="GQI9">
        <v>0</v>
      </c>
      <c r="GQJ9">
        <v>0</v>
      </c>
      <c r="GQK9">
        <v>0</v>
      </c>
      <c r="GQL9">
        <v>0</v>
      </c>
      <c r="GQM9">
        <v>0</v>
      </c>
      <c r="GQN9">
        <v>0</v>
      </c>
      <c r="GQO9">
        <v>0</v>
      </c>
      <c r="GQP9">
        <v>0</v>
      </c>
      <c r="GQQ9">
        <v>0</v>
      </c>
      <c r="GQR9">
        <v>0</v>
      </c>
      <c r="GQS9">
        <v>0</v>
      </c>
      <c r="GQT9">
        <v>0</v>
      </c>
      <c r="GQU9">
        <v>0</v>
      </c>
      <c r="GQV9">
        <v>0</v>
      </c>
      <c r="GQW9">
        <v>0</v>
      </c>
      <c r="GQX9">
        <v>0</v>
      </c>
      <c r="GQY9">
        <v>0</v>
      </c>
      <c r="GQZ9">
        <v>0</v>
      </c>
      <c r="GRA9">
        <v>0</v>
      </c>
      <c r="GRB9">
        <v>0</v>
      </c>
      <c r="GRC9">
        <v>0</v>
      </c>
      <c r="GRD9">
        <v>0</v>
      </c>
      <c r="GRE9">
        <v>0</v>
      </c>
      <c r="GRF9">
        <v>0</v>
      </c>
      <c r="GRG9">
        <v>0</v>
      </c>
      <c r="GRH9">
        <v>0</v>
      </c>
      <c r="GRI9">
        <v>0</v>
      </c>
      <c r="GRJ9">
        <v>0</v>
      </c>
      <c r="GRK9">
        <v>0</v>
      </c>
      <c r="GRL9">
        <v>0</v>
      </c>
      <c r="GRM9">
        <v>0</v>
      </c>
      <c r="GRN9">
        <v>0</v>
      </c>
      <c r="GRO9">
        <v>0</v>
      </c>
      <c r="GRP9">
        <v>0</v>
      </c>
      <c r="GRQ9">
        <v>0</v>
      </c>
      <c r="GRR9">
        <v>0</v>
      </c>
      <c r="GRS9">
        <v>0</v>
      </c>
      <c r="GRT9">
        <v>0</v>
      </c>
      <c r="GRU9">
        <v>0</v>
      </c>
      <c r="GRV9">
        <v>0</v>
      </c>
      <c r="GRW9">
        <v>0</v>
      </c>
      <c r="GRX9">
        <v>0</v>
      </c>
      <c r="GRY9">
        <v>0</v>
      </c>
      <c r="GRZ9">
        <v>0</v>
      </c>
      <c r="GSA9">
        <v>0</v>
      </c>
      <c r="GSB9">
        <v>0</v>
      </c>
      <c r="GSC9">
        <v>0</v>
      </c>
      <c r="GSD9">
        <v>0</v>
      </c>
      <c r="GSE9">
        <v>0</v>
      </c>
      <c r="GSF9">
        <v>0</v>
      </c>
      <c r="GSG9">
        <v>0</v>
      </c>
      <c r="GSH9">
        <v>0</v>
      </c>
      <c r="GSI9">
        <v>0</v>
      </c>
      <c r="GSJ9">
        <v>0</v>
      </c>
      <c r="GSK9">
        <v>0</v>
      </c>
      <c r="GSL9">
        <v>0</v>
      </c>
      <c r="GSM9">
        <v>0</v>
      </c>
      <c r="GSN9">
        <v>0</v>
      </c>
      <c r="GSO9">
        <v>0</v>
      </c>
      <c r="GSP9">
        <v>0</v>
      </c>
      <c r="GSQ9">
        <v>0</v>
      </c>
      <c r="GSR9">
        <v>0</v>
      </c>
      <c r="GSS9">
        <v>0</v>
      </c>
      <c r="GST9">
        <v>0</v>
      </c>
      <c r="GSU9">
        <v>0</v>
      </c>
      <c r="GSV9">
        <v>0</v>
      </c>
      <c r="GSW9">
        <v>0</v>
      </c>
      <c r="GSX9">
        <v>0</v>
      </c>
      <c r="GSY9">
        <v>0</v>
      </c>
      <c r="GSZ9">
        <v>0</v>
      </c>
      <c r="GTA9">
        <v>0</v>
      </c>
      <c r="GTB9">
        <v>0</v>
      </c>
      <c r="GTC9">
        <v>0</v>
      </c>
      <c r="GTD9">
        <v>0</v>
      </c>
      <c r="GTE9">
        <v>0</v>
      </c>
      <c r="GTF9">
        <v>0</v>
      </c>
      <c r="GTG9">
        <v>0</v>
      </c>
      <c r="GTH9">
        <v>0</v>
      </c>
      <c r="GTI9">
        <v>0</v>
      </c>
      <c r="GTJ9">
        <v>0</v>
      </c>
      <c r="GTK9">
        <v>0</v>
      </c>
      <c r="GTL9">
        <v>0</v>
      </c>
      <c r="GTM9">
        <v>0</v>
      </c>
      <c r="GTN9">
        <v>0</v>
      </c>
      <c r="GTO9">
        <v>0</v>
      </c>
      <c r="GTP9">
        <v>0</v>
      </c>
      <c r="GTQ9">
        <v>0</v>
      </c>
      <c r="GTR9">
        <v>0</v>
      </c>
      <c r="GTS9">
        <v>0</v>
      </c>
      <c r="GTT9">
        <v>0</v>
      </c>
      <c r="GTU9">
        <v>0</v>
      </c>
      <c r="GTV9">
        <v>0</v>
      </c>
      <c r="GTW9">
        <v>0</v>
      </c>
      <c r="GTX9">
        <v>0</v>
      </c>
      <c r="GTY9">
        <v>0</v>
      </c>
      <c r="GTZ9">
        <v>0</v>
      </c>
      <c r="GUA9">
        <v>0</v>
      </c>
      <c r="GUB9">
        <v>0</v>
      </c>
      <c r="GUC9">
        <v>0</v>
      </c>
      <c r="GUD9">
        <v>0</v>
      </c>
      <c r="GUE9">
        <v>0</v>
      </c>
      <c r="GUF9">
        <v>0</v>
      </c>
      <c r="GUG9">
        <v>0</v>
      </c>
      <c r="GUH9">
        <v>0</v>
      </c>
      <c r="GUI9">
        <v>0</v>
      </c>
      <c r="GUJ9">
        <v>0</v>
      </c>
      <c r="GUK9">
        <v>0</v>
      </c>
      <c r="GUL9">
        <v>0</v>
      </c>
      <c r="GUM9">
        <v>0</v>
      </c>
      <c r="GUN9">
        <v>0</v>
      </c>
      <c r="GUO9">
        <v>0</v>
      </c>
      <c r="GUP9">
        <v>0</v>
      </c>
      <c r="GUQ9">
        <v>0</v>
      </c>
      <c r="GUR9">
        <v>0</v>
      </c>
      <c r="GUS9">
        <v>0</v>
      </c>
      <c r="GUT9">
        <v>0</v>
      </c>
      <c r="GUU9">
        <v>0</v>
      </c>
      <c r="GUV9">
        <v>0</v>
      </c>
      <c r="GUW9">
        <v>0</v>
      </c>
      <c r="GUX9">
        <v>0</v>
      </c>
      <c r="GUY9">
        <v>0</v>
      </c>
      <c r="GUZ9">
        <v>0</v>
      </c>
      <c r="GVA9">
        <v>0</v>
      </c>
      <c r="GVB9">
        <v>0</v>
      </c>
      <c r="GVC9">
        <v>0</v>
      </c>
      <c r="GVD9">
        <v>0</v>
      </c>
      <c r="GVE9">
        <v>0</v>
      </c>
      <c r="GVF9">
        <v>0</v>
      </c>
      <c r="GVG9">
        <v>0</v>
      </c>
      <c r="GVH9">
        <v>0</v>
      </c>
      <c r="GVI9">
        <v>0</v>
      </c>
      <c r="GVJ9">
        <v>0</v>
      </c>
      <c r="GVK9">
        <v>0</v>
      </c>
      <c r="GVL9">
        <v>0</v>
      </c>
      <c r="GVM9">
        <v>0</v>
      </c>
      <c r="GVN9">
        <v>0</v>
      </c>
      <c r="GVO9">
        <v>0</v>
      </c>
      <c r="GVP9">
        <v>0</v>
      </c>
      <c r="GVQ9">
        <v>0</v>
      </c>
      <c r="GVR9">
        <v>0</v>
      </c>
      <c r="GVS9">
        <v>0</v>
      </c>
      <c r="GVT9">
        <v>0</v>
      </c>
      <c r="GVU9">
        <v>0</v>
      </c>
      <c r="GVV9">
        <v>0</v>
      </c>
      <c r="GVW9">
        <v>0</v>
      </c>
      <c r="GVX9">
        <v>0</v>
      </c>
      <c r="GVY9">
        <v>0</v>
      </c>
      <c r="GVZ9">
        <v>0</v>
      </c>
      <c r="GWA9">
        <v>0</v>
      </c>
      <c r="GWB9">
        <v>0</v>
      </c>
      <c r="GWC9">
        <v>0</v>
      </c>
      <c r="GWD9">
        <v>0</v>
      </c>
      <c r="GWE9">
        <v>0</v>
      </c>
      <c r="GWF9">
        <v>0</v>
      </c>
      <c r="GWG9">
        <v>0</v>
      </c>
      <c r="GWH9">
        <v>0</v>
      </c>
      <c r="GWI9">
        <v>0</v>
      </c>
      <c r="GWJ9">
        <v>0</v>
      </c>
      <c r="GWK9">
        <v>0</v>
      </c>
      <c r="GWL9">
        <v>0</v>
      </c>
      <c r="GWM9">
        <v>0</v>
      </c>
      <c r="GWN9">
        <v>0</v>
      </c>
      <c r="GWO9">
        <v>0</v>
      </c>
      <c r="GWP9">
        <v>0</v>
      </c>
      <c r="GWQ9">
        <v>0</v>
      </c>
      <c r="GWR9">
        <v>0</v>
      </c>
      <c r="GWS9">
        <v>0</v>
      </c>
      <c r="GWT9">
        <v>0</v>
      </c>
      <c r="GWU9">
        <v>0</v>
      </c>
      <c r="GWV9">
        <v>0</v>
      </c>
      <c r="GWW9">
        <v>0</v>
      </c>
      <c r="GWX9">
        <v>0</v>
      </c>
      <c r="GWY9">
        <v>0</v>
      </c>
      <c r="GWZ9">
        <v>0</v>
      </c>
      <c r="GXA9">
        <v>0</v>
      </c>
      <c r="GXB9">
        <v>0</v>
      </c>
      <c r="GXC9">
        <v>0</v>
      </c>
      <c r="GXD9">
        <v>0</v>
      </c>
      <c r="GXE9">
        <v>0</v>
      </c>
      <c r="GXF9">
        <v>0</v>
      </c>
      <c r="GXG9">
        <v>0</v>
      </c>
      <c r="GXH9">
        <v>0</v>
      </c>
      <c r="GXI9">
        <v>0</v>
      </c>
      <c r="GXJ9">
        <v>0</v>
      </c>
      <c r="GXK9">
        <v>0</v>
      </c>
      <c r="GXL9">
        <v>0</v>
      </c>
      <c r="GXM9">
        <v>0</v>
      </c>
      <c r="GXN9">
        <v>0</v>
      </c>
      <c r="GXO9">
        <v>0</v>
      </c>
      <c r="GXP9">
        <v>0</v>
      </c>
      <c r="GXQ9">
        <v>0</v>
      </c>
      <c r="GXR9">
        <v>0</v>
      </c>
      <c r="GXS9">
        <v>0</v>
      </c>
      <c r="GXT9">
        <v>0</v>
      </c>
      <c r="GXU9">
        <v>0</v>
      </c>
      <c r="GXV9">
        <v>0</v>
      </c>
      <c r="GXW9">
        <v>0</v>
      </c>
      <c r="GXX9">
        <v>0</v>
      </c>
      <c r="GXY9">
        <v>0</v>
      </c>
      <c r="GXZ9">
        <v>0</v>
      </c>
      <c r="GYA9">
        <v>0</v>
      </c>
      <c r="GYB9">
        <v>0</v>
      </c>
      <c r="GYC9">
        <v>0</v>
      </c>
      <c r="GYD9">
        <v>0</v>
      </c>
      <c r="GYE9">
        <v>0</v>
      </c>
      <c r="GYF9">
        <v>0</v>
      </c>
      <c r="GYG9">
        <v>0</v>
      </c>
      <c r="GYH9">
        <v>0</v>
      </c>
      <c r="GYI9">
        <v>0</v>
      </c>
      <c r="GYJ9">
        <v>0</v>
      </c>
      <c r="GYK9">
        <v>0</v>
      </c>
      <c r="GYL9">
        <v>0</v>
      </c>
      <c r="GYM9">
        <v>0</v>
      </c>
      <c r="GYN9">
        <v>0</v>
      </c>
      <c r="GYO9">
        <v>0</v>
      </c>
      <c r="GYP9">
        <v>0</v>
      </c>
      <c r="GYQ9">
        <v>0</v>
      </c>
      <c r="GYR9">
        <v>0</v>
      </c>
      <c r="GYS9">
        <v>0</v>
      </c>
      <c r="GYT9">
        <v>0</v>
      </c>
      <c r="GYU9">
        <v>0</v>
      </c>
      <c r="GYV9">
        <v>0</v>
      </c>
      <c r="GYW9">
        <v>0</v>
      </c>
      <c r="GYX9">
        <v>0</v>
      </c>
      <c r="GYY9">
        <v>0</v>
      </c>
      <c r="GYZ9">
        <v>0</v>
      </c>
      <c r="GZA9">
        <v>0</v>
      </c>
      <c r="GZB9">
        <v>0</v>
      </c>
      <c r="GZC9">
        <v>0</v>
      </c>
      <c r="GZD9">
        <v>0</v>
      </c>
      <c r="GZE9">
        <v>0</v>
      </c>
      <c r="GZF9">
        <v>0</v>
      </c>
      <c r="GZG9">
        <v>0</v>
      </c>
      <c r="GZH9">
        <v>0</v>
      </c>
      <c r="GZI9">
        <v>0</v>
      </c>
      <c r="GZJ9">
        <v>0</v>
      </c>
      <c r="GZK9">
        <v>0</v>
      </c>
      <c r="GZL9">
        <v>0</v>
      </c>
      <c r="GZM9">
        <v>0</v>
      </c>
      <c r="GZN9">
        <v>0</v>
      </c>
      <c r="GZO9">
        <v>0</v>
      </c>
      <c r="GZP9">
        <v>0</v>
      </c>
      <c r="GZQ9">
        <v>0</v>
      </c>
      <c r="GZR9">
        <v>0</v>
      </c>
      <c r="GZS9">
        <v>0</v>
      </c>
      <c r="GZT9">
        <v>0</v>
      </c>
      <c r="GZU9">
        <v>0</v>
      </c>
      <c r="GZV9">
        <v>0</v>
      </c>
      <c r="GZW9">
        <v>0</v>
      </c>
      <c r="GZX9">
        <v>0</v>
      </c>
      <c r="GZY9">
        <v>0</v>
      </c>
      <c r="GZZ9">
        <v>0</v>
      </c>
      <c r="HAA9">
        <v>0</v>
      </c>
      <c r="HAB9">
        <v>0</v>
      </c>
      <c r="HAC9">
        <v>0</v>
      </c>
      <c r="HAD9">
        <v>0</v>
      </c>
      <c r="HAE9">
        <v>0</v>
      </c>
      <c r="HAF9">
        <v>0</v>
      </c>
      <c r="HAG9">
        <v>0</v>
      </c>
      <c r="HAH9">
        <v>0</v>
      </c>
      <c r="HAI9">
        <v>0</v>
      </c>
      <c r="HAJ9">
        <v>0</v>
      </c>
      <c r="HAK9">
        <v>0</v>
      </c>
      <c r="HAL9">
        <v>0</v>
      </c>
      <c r="HAM9">
        <v>0</v>
      </c>
      <c r="HAN9">
        <v>0</v>
      </c>
      <c r="HAO9">
        <v>0</v>
      </c>
      <c r="HAP9">
        <v>0</v>
      </c>
      <c r="HAQ9">
        <v>0</v>
      </c>
      <c r="HAR9">
        <v>0</v>
      </c>
      <c r="HAS9">
        <v>0</v>
      </c>
      <c r="HAT9">
        <v>0</v>
      </c>
      <c r="HAU9">
        <v>0</v>
      </c>
      <c r="HAV9">
        <v>0</v>
      </c>
      <c r="HAW9">
        <v>0</v>
      </c>
      <c r="HAX9">
        <v>0</v>
      </c>
      <c r="HAY9">
        <v>0</v>
      </c>
      <c r="HAZ9">
        <v>0</v>
      </c>
      <c r="HBA9">
        <v>0</v>
      </c>
      <c r="HBB9">
        <v>0</v>
      </c>
      <c r="HBC9">
        <v>0</v>
      </c>
      <c r="HBD9">
        <v>0</v>
      </c>
      <c r="HBE9">
        <v>0</v>
      </c>
      <c r="HBF9">
        <v>0</v>
      </c>
      <c r="HBG9">
        <v>0</v>
      </c>
      <c r="HBH9">
        <v>0</v>
      </c>
      <c r="HBI9">
        <v>0</v>
      </c>
      <c r="HBJ9">
        <v>0</v>
      </c>
      <c r="HBK9">
        <v>0</v>
      </c>
      <c r="HBL9">
        <v>0</v>
      </c>
      <c r="HBM9">
        <v>0</v>
      </c>
      <c r="HBN9">
        <v>0</v>
      </c>
      <c r="HBO9">
        <v>0</v>
      </c>
      <c r="HBP9">
        <v>0</v>
      </c>
      <c r="HBQ9">
        <v>0</v>
      </c>
      <c r="HBR9">
        <v>0</v>
      </c>
      <c r="HBS9">
        <v>0</v>
      </c>
      <c r="HBT9">
        <v>0</v>
      </c>
      <c r="HBU9">
        <v>0</v>
      </c>
      <c r="HBV9">
        <v>0</v>
      </c>
      <c r="HBW9">
        <v>0</v>
      </c>
      <c r="HBX9">
        <v>0</v>
      </c>
      <c r="HBY9">
        <v>0</v>
      </c>
      <c r="HBZ9">
        <v>0</v>
      </c>
      <c r="HCA9">
        <v>0</v>
      </c>
      <c r="HCB9">
        <v>0</v>
      </c>
      <c r="HCC9">
        <v>0</v>
      </c>
      <c r="HCD9">
        <v>0</v>
      </c>
      <c r="HCE9">
        <v>0</v>
      </c>
      <c r="HCF9">
        <v>0</v>
      </c>
      <c r="HCG9">
        <v>0</v>
      </c>
      <c r="HCH9">
        <v>0</v>
      </c>
      <c r="HCI9">
        <v>0</v>
      </c>
      <c r="HCJ9">
        <v>0</v>
      </c>
      <c r="HCK9">
        <v>0</v>
      </c>
      <c r="HCL9">
        <v>0</v>
      </c>
      <c r="HCM9">
        <v>0</v>
      </c>
      <c r="HCN9">
        <v>0</v>
      </c>
      <c r="HCO9">
        <v>0</v>
      </c>
      <c r="HCP9">
        <v>0</v>
      </c>
      <c r="HCQ9">
        <v>0</v>
      </c>
      <c r="HCR9">
        <v>0</v>
      </c>
      <c r="HCS9">
        <v>0</v>
      </c>
      <c r="HCT9">
        <v>0</v>
      </c>
      <c r="HCU9">
        <v>0</v>
      </c>
      <c r="HCV9">
        <v>0</v>
      </c>
      <c r="HCW9">
        <v>0</v>
      </c>
      <c r="HCX9">
        <v>0</v>
      </c>
      <c r="HCY9">
        <v>0</v>
      </c>
      <c r="HCZ9">
        <v>0</v>
      </c>
      <c r="HDA9">
        <v>0</v>
      </c>
      <c r="HDB9">
        <v>0</v>
      </c>
      <c r="HDC9">
        <v>0</v>
      </c>
      <c r="HDD9">
        <v>0</v>
      </c>
      <c r="HDE9">
        <v>0</v>
      </c>
      <c r="HDF9">
        <v>0</v>
      </c>
      <c r="HDG9">
        <v>0</v>
      </c>
      <c r="HDH9">
        <v>0</v>
      </c>
      <c r="HDI9">
        <v>0</v>
      </c>
      <c r="HDJ9">
        <v>0</v>
      </c>
      <c r="HDK9">
        <v>0</v>
      </c>
      <c r="HDL9">
        <v>0</v>
      </c>
      <c r="HDM9">
        <v>0</v>
      </c>
      <c r="HDN9">
        <v>0</v>
      </c>
      <c r="HDO9">
        <v>0</v>
      </c>
      <c r="HDP9">
        <v>0</v>
      </c>
      <c r="HDQ9">
        <v>0</v>
      </c>
      <c r="HDR9">
        <v>0</v>
      </c>
      <c r="HDS9">
        <v>0</v>
      </c>
      <c r="HDT9">
        <v>0</v>
      </c>
      <c r="HDU9">
        <v>0</v>
      </c>
      <c r="HDV9">
        <v>0</v>
      </c>
      <c r="HDW9">
        <v>0</v>
      </c>
      <c r="HDX9">
        <v>0</v>
      </c>
      <c r="HDY9">
        <v>0</v>
      </c>
      <c r="HDZ9">
        <v>0</v>
      </c>
      <c r="HEA9">
        <v>0</v>
      </c>
      <c r="HEB9">
        <v>0</v>
      </c>
      <c r="HEC9">
        <v>0</v>
      </c>
      <c r="HED9">
        <v>0</v>
      </c>
      <c r="HEE9">
        <v>0</v>
      </c>
      <c r="HEF9">
        <v>0</v>
      </c>
      <c r="HEG9">
        <v>0</v>
      </c>
      <c r="HEH9">
        <v>0</v>
      </c>
      <c r="HEI9">
        <v>0</v>
      </c>
      <c r="HEJ9">
        <v>0</v>
      </c>
      <c r="HEK9">
        <v>0</v>
      </c>
      <c r="HEL9">
        <v>0</v>
      </c>
      <c r="HEM9">
        <v>0</v>
      </c>
      <c r="HEN9">
        <v>0</v>
      </c>
      <c r="HEO9">
        <v>0</v>
      </c>
      <c r="HEP9">
        <v>0</v>
      </c>
      <c r="HEQ9">
        <v>0</v>
      </c>
      <c r="HER9">
        <v>0</v>
      </c>
      <c r="HES9">
        <v>0</v>
      </c>
      <c r="HET9">
        <v>0</v>
      </c>
      <c r="HEU9">
        <v>0</v>
      </c>
      <c r="HEV9">
        <v>0</v>
      </c>
      <c r="HEW9">
        <v>0</v>
      </c>
      <c r="HEX9">
        <v>0</v>
      </c>
      <c r="HEY9">
        <v>0</v>
      </c>
      <c r="HEZ9">
        <v>0</v>
      </c>
      <c r="HFA9">
        <v>0</v>
      </c>
      <c r="HFB9">
        <v>0</v>
      </c>
      <c r="HFC9">
        <v>0</v>
      </c>
      <c r="HFD9">
        <v>0</v>
      </c>
      <c r="HFE9">
        <v>0</v>
      </c>
      <c r="HFF9">
        <v>0</v>
      </c>
      <c r="HFG9">
        <v>0</v>
      </c>
      <c r="HFH9">
        <v>0</v>
      </c>
      <c r="HFI9">
        <v>0</v>
      </c>
      <c r="HFJ9">
        <v>0</v>
      </c>
      <c r="HFK9">
        <v>0</v>
      </c>
      <c r="HFL9">
        <v>0</v>
      </c>
      <c r="HFM9">
        <v>0</v>
      </c>
      <c r="HFN9">
        <v>0</v>
      </c>
      <c r="HFO9">
        <v>0</v>
      </c>
      <c r="HFP9">
        <v>0</v>
      </c>
      <c r="HFQ9">
        <v>0</v>
      </c>
      <c r="HFR9">
        <v>0</v>
      </c>
      <c r="HFS9">
        <v>0</v>
      </c>
      <c r="HFT9">
        <v>0</v>
      </c>
      <c r="HFU9">
        <v>0</v>
      </c>
      <c r="HFV9">
        <v>0</v>
      </c>
      <c r="HFW9">
        <v>0</v>
      </c>
      <c r="HFX9">
        <v>0</v>
      </c>
      <c r="HFY9">
        <v>0</v>
      </c>
      <c r="HFZ9">
        <v>0</v>
      </c>
      <c r="HGA9">
        <v>0</v>
      </c>
      <c r="HGB9">
        <v>0</v>
      </c>
      <c r="HGC9">
        <v>0</v>
      </c>
      <c r="HGD9">
        <v>0</v>
      </c>
      <c r="HGE9">
        <v>0</v>
      </c>
      <c r="HGF9">
        <v>0</v>
      </c>
      <c r="HGG9">
        <v>0</v>
      </c>
      <c r="HGH9">
        <v>0</v>
      </c>
      <c r="HGI9">
        <v>0</v>
      </c>
      <c r="HGJ9">
        <v>0</v>
      </c>
      <c r="HGK9">
        <v>0</v>
      </c>
      <c r="HGL9">
        <v>0</v>
      </c>
      <c r="HGM9">
        <v>0</v>
      </c>
      <c r="HGN9">
        <v>0</v>
      </c>
      <c r="HGO9">
        <v>0</v>
      </c>
      <c r="HGP9">
        <v>0</v>
      </c>
      <c r="HGQ9">
        <v>0</v>
      </c>
      <c r="HGR9">
        <v>0</v>
      </c>
      <c r="HGS9">
        <v>0</v>
      </c>
      <c r="HGT9">
        <v>0</v>
      </c>
      <c r="HGU9">
        <v>0</v>
      </c>
      <c r="HGV9">
        <v>0</v>
      </c>
      <c r="HGW9">
        <v>0</v>
      </c>
      <c r="HGX9">
        <v>0</v>
      </c>
      <c r="HGY9">
        <v>0</v>
      </c>
      <c r="HGZ9">
        <v>0</v>
      </c>
      <c r="HHA9">
        <v>0</v>
      </c>
      <c r="HHB9">
        <v>0</v>
      </c>
      <c r="HHC9">
        <v>0</v>
      </c>
      <c r="HHD9">
        <v>0</v>
      </c>
      <c r="HHE9">
        <v>0</v>
      </c>
      <c r="HHF9">
        <v>0</v>
      </c>
      <c r="HHG9">
        <v>0</v>
      </c>
      <c r="HHH9">
        <v>0</v>
      </c>
      <c r="HHI9">
        <v>0</v>
      </c>
      <c r="HHJ9">
        <v>0</v>
      </c>
      <c r="HHK9">
        <v>0</v>
      </c>
      <c r="HHL9">
        <v>0</v>
      </c>
      <c r="HHM9">
        <v>0</v>
      </c>
      <c r="HHN9">
        <v>0</v>
      </c>
      <c r="HHO9">
        <v>0</v>
      </c>
      <c r="HHP9">
        <v>0</v>
      </c>
      <c r="HHQ9">
        <v>0</v>
      </c>
      <c r="HHR9">
        <v>0</v>
      </c>
      <c r="HHS9">
        <v>0</v>
      </c>
      <c r="HHT9">
        <v>0</v>
      </c>
      <c r="HHU9">
        <v>0</v>
      </c>
      <c r="HHV9">
        <v>0</v>
      </c>
      <c r="HHW9">
        <v>0</v>
      </c>
      <c r="HHX9">
        <v>0</v>
      </c>
      <c r="HHY9">
        <v>0</v>
      </c>
      <c r="HHZ9">
        <v>0</v>
      </c>
      <c r="HIA9">
        <v>0</v>
      </c>
      <c r="HIB9">
        <v>0</v>
      </c>
      <c r="HIC9">
        <v>0</v>
      </c>
      <c r="HID9">
        <v>0</v>
      </c>
      <c r="HIE9">
        <v>0</v>
      </c>
      <c r="HIF9">
        <v>0</v>
      </c>
      <c r="HIG9">
        <v>0</v>
      </c>
      <c r="HIH9">
        <v>0</v>
      </c>
      <c r="HII9">
        <v>0</v>
      </c>
      <c r="HIJ9">
        <v>0</v>
      </c>
      <c r="HIK9">
        <v>0</v>
      </c>
      <c r="HIL9">
        <v>0</v>
      </c>
      <c r="HIM9">
        <v>0</v>
      </c>
      <c r="HIN9">
        <v>0</v>
      </c>
      <c r="HIO9">
        <v>0</v>
      </c>
      <c r="HIP9">
        <v>0</v>
      </c>
      <c r="HIQ9">
        <v>0</v>
      </c>
      <c r="HIR9">
        <v>0</v>
      </c>
      <c r="HIS9">
        <v>0</v>
      </c>
      <c r="HIT9">
        <v>0</v>
      </c>
      <c r="HIU9">
        <v>0</v>
      </c>
      <c r="HIV9">
        <v>0</v>
      </c>
      <c r="HIW9">
        <v>0</v>
      </c>
      <c r="HIX9">
        <v>0</v>
      </c>
      <c r="HIY9">
        <v>0</v>
      </c>
      <c r="HIZ9">
        <v>0</v>
      </c>
      <c r="HJA9">
        <v>0</v>
      </c>
      <c r="HJB9">
        <v>0</v>
      </c>
      <c r="HJC9">
        <v>0</v>
      </c>
      <c r="HJD9">
        <v>0</v>
      </c>
      <c r="HJE9">
        <v>0</v>
      </c>
      <c r="HJF9">
        <v>0</v>
      </c>
      <c r="HJG9">
        <v>0</v>
      </c>
      <c r="HJH9">
        <v>0</v>
      </c>
      <c r="HJI9">
        <v>0</v>
      </c>
      <c r="HJJ9">
        <v>0</v>
      </c>
      <c r="HJK9">
        <v>0</v>
      </c>
      <c r="HJL9">
        <v>0</v>
      </c>
      <c r="HJM9">
        <v>0</v>
      </c>
      <c r="HJN9">
        <v>0</v>
      </c>
      <c r="HJO9">
        <v>0</v>
      </c>
      <c r="HJP9">
        <v>0</v>
      </c>
      <c r="HJQ9">
        <v>0</v>
      </c>
      <c r="HJR9">
        <v>0</v>
      </c>
      <c r="HJS9">
        <v>0</v>
      </c>
      <c r="HJT9">
        <v>0</v>
      </c>
      <c r="HJU9">
        <v>0</v>
      </c>
      <c r="HJV9">
        <v>0</v>
      </c>
      <c r="HJW9">
        <v>0</v>
      </c>
      <c r="HJX9">
        <v>0</v>
      </c>
      <c r="HJY9">
        <v>0</v>
      </c>
      <c r="HJZ9">
        <v>0</v>
      </c>
      <c r="HKA9">
        <v>0</v>
      </c>
      <c r="HKB9">
        <v>0</v>
      </c>
      <c r="HKC9">
        <v>0</v>
      </c>
      <c r="HKD9">
        <v>0</v>
      </c>
      <c r="HKE9">
        <v>0</v>
      </c>
      <c r="HKF9">
        <v>0</v>
      </c>
      <c r="HKG9">
        <v>0</v>
      </c>
      <c r="HKH9">
        <v>0</v>
      </c>
      <c r="HKI9">
        <v>0</v>
      </c>
      <c r="HKJ9">
        <v>0</v>
      </c>
      <c r="HKK9">
        <v>0</v>
      </c>
      <c r="HKL9">
        <v>0</v>
      </c>
      <c r="HKM9">
        <v>0</v>
      </c>
      <c r="HKN9">
        <v>0</v>
      </c>
      <c r="HKO9">
        <v>0</v>
      </c>
      <c r="HKP9">
        <v>0</v>
      </c>
      <c r="HKQ9">
        <v>0</v>
      </c>
      <c r="HKR9">
        <v>0</v>
      </c>
      <c r="HKS9">
        <v>0</v>
      </c>
      <c r="HKT9">
        <v>0</v>
      </c>
      <c r="HKU9">
        <v>0</v>
      </c>
      <c r="HKV9">
        <v>0</v>
      </c>
      <c r="HKW9">
        <v>0</v>
      </c>
      <c r="HKX9">
        <v>0</v>
      </c>
      <c r="HKY9">
        <v>0</v>
      </c>
      <c r="HKZ9">
        <v>0</v>
      </c>
      <c r="HLA9">
        <v>0</v>
      </c>
      <c r="HLB9">
        <v>0</v>
      </c>
      <c r="HLC9">
        <v>0</v>
      </c>
      <c r="HLD9">
        <v>0</v>
      </c>
      <c r="HLE9">
        <v>0</v>
      </c>
      <c r="HLF9">
        <v>0</v>
      </c>
      <c r="HLG9">
        <v>0</v>
      </c>
      <c r="HLH9">
        <v>0</v>
      </c>
      <c r="HLI9">
        <v>0</v>
      </c>
      <c r="HLJ9">
        <v>0</v>
      </c>
      <c r="HLK9">
        <v>0</v>
      </c>
      <c r="HLL9">
        <v>0</v>
      </c>
      <c r="HLM9">
        <v>0</v>
      </c>
      <c r="HLN9">
        <v>0</v>
      </c>
      <c r="HLO9">
        <v>0</v>
      </c>
      <c r="HLP9">
        <v>0</v>
      </c>
      <c r="HLQ9">
        <v>0</v>
      </c>
      <c r="HLR9">
        <v>0</v>
      </c>
      <c r="HLS9">
        <v>0</v>
      </c>
      <c r="HLT9">
        <v>0</v>
      </c>
      <c r="HLU9">
        <v>0</v>
      </c>
      <c r="HLV9">
        <v>0</v>
      </c>
      <c r="HLW9">
        <v>0</v>
      </c>
      <c r="HLX9">
        <v>0</v>
      </c>
      <c r="HLY9">
        <v>0</v>
      </c>
      <c r="HLZ9">
        <v>0</v>
      </c>
      <c r="HMA9">
        <v>0</v>
      </c>
      <c r="HMB9">
        <v>0</v>
      </c>
      <c r="HMC9">
        <v>0</v>
      </c>
      <c r="HMD9">
        <v>0</v>
      </c>
      <c r="HME9">
        <v>0</v>
      </c>
      <c r="HMF9">
        <v>0</v>
      </c>
      <c r="HMG9">
        <v>0</v>
      </c>
      <c r="HMH9">
        <v>0</v>
      </c>
      <c r="HMI9">
        <v>0</v>
      </c>
      <c r="HMJ9">
        <v>0</v>
      </c>
      <c r="HMK9">
        <v>0</v>
      </c>
      <c r="HML9">
        <v>0</v>
      </c>
      <c r="HMM9">
        <v>0</v>
      </c>
      <c r="HMN9">
        <v>0</v>
      </c>
      <c r="HMO9">
        <v>0</v>
      </c>
      <c r="HMP9">
        <v>0</v>
      </c>
      <c r="HMQ9">
        <v>0</v>
      </c>
      <c r="HMR9">
        <v>0</v>
      </c>
      <c r="HMS9">
        <v>0</v>
      </c>
      <c r="HMT9">
        <v>0</v>
      </c>
      <c r="HMU9">
        <v>0</v>
      </c>
      <c r="HMV9">
        <v>0</v>
      </c>
      <c r="HMW9">
        <v>0</v>
      </c>
      <c r="HMX9">
        <v>0</v>
      </c>
      <c r="HMY9">
        <v>0</v>
      </c>
      <c r="HMZ9">
        <v>0</v>
      </c>
      <c r="HNA9">
        <v>0</v>
      </c>
      <c r="HNB9">
        <v>0</v>
      </c>
      <c r="HNC9">
        <v>0</v>
      </c>
      <c r="HND9">
        <v>0</v>
      </c>
      <c r="HNE9">
        <v>0</v>
      </c>
      <c r="HNF9">
        <v>0</v>
      </c>
      <c r="HNG9">
        <v>0</v>
      </c>
      <c r="HNH9">
        <v>0</v>
      </c>
      <c r="HNI9">
        <v>0</v>
      </c>
      <c r="HNJ9">
        <v>0</v>
      </c>
      <c r="HNK9">
        <v>0</v>
      </c>
      <c r="HNL9">
        <v>0</v>
      </c>
      <c r="HNM9">
        <v>0</v>
      </c>
      <c r="HNN9">
        <v>0</v>
      </c>
      <c r="HNO9">
        <v>0</v>
      </c>
      <c r="HNP9">
        <v>0</v>
      </c>
      <c r="HNQ9">
        <v>0</v>
      </c>
      <c r="HNR9">
        <v>0</v>
      </c>
      <c r="HNS9">
        <v>0</v>
      </c>
      <c r="HNT9">
        <v>0</v>
      </c>
      <c r="HNU9">
        <v>0</v>
      </c>
      <c r="HNV9">
        <v>0</v>
      </c>
      <c r="HNW9">
        <v>0</v>
      </c>
      <c r="HNX9">
        <v>0</v>
      </c>
      <c r="HNY9">
        <v>0</v>
      </c>
      <c r="HNZ9">
        <v>0</v>
      </c>
      <c r="HOA9">
        <v>0</v>
      </c>
      <c r="HOB9">
        <v>0</v>
      </c>
      <c r="HOC9">
        <v>0</v>
      </c>
      <c r="HOD9">
        <v>0</v>
      </c>
      <c r="HOE9">
        <v>0</v>
      </c>
      <c r="HOF9">
        <v>0</v>
      </c>
      <c r="HOG9">
        <v>0</v>
      </c>
      <c r="HOH9">
        <v>0</v>
      </c>
      <c r="HOI9">
        <v>0</v>
      </c>
      <c r="HOJ9">
        <v>0</v>
      </c>
      <c r="HOK9">
        <v>0</v>
      </c>
      <c r="HOL9">
        <v>0</v>
      </c>
      <c r="HOM9">
        <v>0</v>
      </c>
      <c r="HON9">
        <v>0</v>
      </c>
      <c r="HOO9">
        <v>0</v>
      </c>
      <c r="HOP9">
        <v>0</v>
      </c>
      <c r="HOQ9">
        <v>0</v>
      </c>
      <c r="HOR9">
        <v>0</v>
      </c>
      <c r="HOS9">
        <v>0</v>
      </c>
      <c r="HOT9">
        <v>0</v>
      </c>
      <c r="HOU9">
        <v>0</v>
      </c>
      <c r="HOV9">
        <v>0</v>
      </c>
      <c r="HOW9">
        <v>0</v>
      </c>
      <c r="HOX9">
        <v>0</v>
      </c>
      <c r="HOY9">
        <v>0</v>
      </c>
      <c r="HOZ9">
        <v>0</v>
      </c>
      <c r="HPA9">
        <v>0</v>
      </c>
      <c r="HPB9">
        <v>0</v>
      </c>
      <c r="HPC9">
        <v>0</v>
      </c>
      <c r="HPD9">
        <v>0</v>
      </c>
      <c r="HPE9">
        <v>0</v>
      </c>
      <c r="HPF9">
        <v>0</v>
      </c>
      <c r="HPG9">
        <v>0</v>
      </c>
      <c r="HPH9">
        <v>0</v>
      </c>
      <c r="HPI9">
        <v>0</v>
      </c>
      <c r="HPJ9">
        <v>0</v>
      </c>
      <c r="HPK9">
        <v>0</v>
      </c>
      <c r="HPL9">
        <v>0</v>
      </c>
      <c r="HPM9">
        <v>0</v>
      </c>
      <c r="HPN9">
        <v>0</v>
      </c>
      <c r="HPO9">
        <v>0</v>
      </c>
      <c r="HPP9">
        <v>0</v>
      </c>
      <c r="HPQ9">
        <v>0</v>
      </c>
      <c r="HPR9">
        <v>0</v>
      </c>
      <c r="HPS9">
        <v>0</v>
      </c>
      <c r="HPT9">
        <v>0</v>
      </c>
      <c r="HPU9">
        <v>0</v>
      </c>
      <c r="HPV9">
        <v>0</v>
      </c>
      <c r="HPW9">
        <v>0</v>
      </c>
      <c r="HPX9">
        <v>0</v>
      </c>
      <c r="HPY9">
        <v>0</v>
      </c>
      <c r="HPZ9">
        <v>0</v>
      </c>
      <c r="HQA9">
        <v>0</v>
      </c>
      <c r="HQB9">
        <v>0</v>
      </c>
      <c r="HQC9">
        <v>0</v>
      </c>
      <c r="HQD9">
        <v>0</v>
      </c>
      <c r="HQE9">
        <v>0</v>
      </c>
      <c r="HQF9">
        <v>0</v>
      </c>
      <c r="HQG9">
        <v>0</v>
      </c>
      <c r="HQH9">
        <v>0</v>
      </c>
      <c r="HQI9">
        <v>0</v>
      </c>
      <c r="HQJ9">
        <v>0</v>
      </c>
      <c r="HQK9">
        <v>0</v>
      </c>
      <c r="HQL9">
        <v>0</v>
      </c>
      <c r="HQM9">
        <v>0</v>
      </c>
      <c r="HQN9">
        <v>0</v>
      </c>
      <c r="HQO9">
        <v>0</v>
      </c>
      <c r="HQP9">
        <v>0</v>
      </c>
      <c r="HQQ9">
        <v>0</v>
      </c>
      <c r="HQR9">
        <v>0</v>
      </c>
      <c r="HQS9">
        <v>0</v>
      </c>
      <c r="HQT9">
        <v>0</v>
      </c>
      <c r="HQU9">
        <v>0</v>
      </c>
      <c r="HQV9">
        <v>0</v>
      </c>
      <c r="HQW9">
        <v>0</v>
      </c>
      <c r="HQX9">
        <v>0</v>
      </c>
      <c r="HQY9">
        <v>0</v>
      </c>
      <c r="HQZ9">
        <v>0</v>
      </c>
      <c r="HRA9">
        <v>0</v>
      </c>
      <c r="HRB9">
        <v>0</v>
      </c>
      <c r="HRC9">
        <v>0</v>
      </c>
      <c r="HRD9">
        <v>0</v>
      </c>
      <c r="HRE9">
        <v>0</v>
      </c>
      <c r="HRF9">
        <v>0</v>
      </c>
      <c r="HRG9">
        <v>0</v>
      </c>
      <c r="HRH9">
        <v>0</v>
      </c>
      <c r="HRI9">
        <v>0</v>
      </c>
      <c r="HRJ9">
        <v>0</v>
      </c>
      <c r="HRK9">
        <v>0</v>
      </c>
      <c r="HRL9">
        <v>0</v>
      </c>
      <c r="HRM9">
        <v>0</v>
      </c>
      <c r="HRN9">
        <v>0</v>
      </c>
      <c r="HRO9">
        <v>0</v>
      </c>
      <c r="HRP9">
        <v>0</v>
      </c>
      <c r="HRQ9">
        <v>0</v>
      </c>
      <c r="HRR9">
        <v>0</v>
      </c>
      <c r="HRS9">
        <v>0</v>
      </c>
      <c r="HRT9">
        <v>0</v>
      </c>
      <c r="HRU9">
        <v>0</v>
      </c>
      <c r="HRV9">
        <v>0</v>
      </c>
      <c r="HRW9">
        <v>0</v>
      </c>
      <c r="HRX9">
        <v>0</v>
      </c>
      <c r="HRY9">
        <v>0</v>
      </c>
      <c r="HRZ9">
        <v>0</v>
      </c>
      <c r="HSA9">
        <v>0</v>
      </c>
      <c r="HSB9">
        <v>0</v>
      </c>
      <c r="HSC9">
        <v>0</v>
      </c>
      <c r="HSD9">
        <v>0</v>
      </c>
      <c r="HSE9">
        <v>0</v>
      </c>
      <c r="HSF9">
        <v>0</v>
      </c>
      <c r="HSG9">
        <v>0</v>
      </c>
      <c r="HSH9">
        <v>0</v>
      </c>
      <c r="HSI9">
        <v>0</v>
      </c>
      <c r="HSJ9">
        <v>0</v>
      </c>
      <c r="HSK9">
        <v>0</v>
      </c>
      <c r="HSL9">
        <v>0</v>
      </c>
      <c r="HSM9">
        <v>0</v>
      </c>
      <c r="HSN9">
        <v>0</v>
      </c>
      <c r="HSO9">
        <v>0</v>
      </c>
      <c r="HSP9">
        <v>0</v>
      </c>
      <c r="HSQ9">
        <v>0</v>
      </c>
      <c r="HSR9">
        <v>0</v>
      </c>
      <c r="HSS9">
        <v>0</v>
      </c>
      <c r="HST9">
        <v>0</v>
      </c>
      <c r="HSU9">
        <v>0</v>
      </c>
      <c r="HSV9">
        <v>0</v>
      </c>
      <c r="HSW9">
        <v>0</v>
      </c>
      <c r="HSX9">
        <v>0</v>
      </c>
      <c r="HSY9">
        <v>0</v>
      </c>
      <c r="HSZ9">
        <v>0</v>
      </c>
      <c r="HTA9">
        <v>0</v>
      </c>
      <c r="HTB9">
        <v>0</v>
      </c>
      <c r="HTC9">
        <v>0</v>
      </c>
      <c r="HTD9">
        <v>0</v>
      </c>
      <c r="HTE9">
        <v>0</v>
      </c>
      <c r="HTF9">
        <v>0</v>
      </c>
      <c r="HTG9">
        <v>0</v>
      </c>
      <c r="HTH9">
        <v>0</v>
      </c>
      <c r="HTI9">
        <v>0</v>
      </c>
      <c r="HTJ9">
        <v>0</v>
      </c>
      <c r="HTK9">
        <v>0</v>
      </c>
      <c r="HTL9">
        <v>0</v>
      </c>
      <c r="HTM9">
        <v>0</v>
      </c>
      <c r="HTN9">
        <v>0</v>
      </c>
      <c r="HTO9">
        <v>0</v>
      </c>
      <c r="HTP9">
        <v>0</v>
      </c>
      <c r="HTQ9">
        <v>0</v>
      </c>
      <c r="HTR9">
        <v>0</v>
      </c>
      <c r="HTS9">
        <v>0</v>
      </c>
      <c r="HTT9">
        <v>0</v>
      </c>
      <c r="HTU9">
        <v>0</v>
      </c>
      <c r="HTV9">
        <v>0</v>
      </c>
      <c r="HTW9">
        <v>0</v>
      </c>
      <c r="HTX9">
        <v>0</v>
      </c>
      <c r="HTY9">
        <v>0</v>
      </c>
      <c r="HTZ9">
        <v>0</v>
      </c>
      <c r="HUA9">
        <v>0</v>
      </c>
      <c r="HUB9">
        <v>0</v>
      </c>
      <c r="HUC9">
        <v>0</v>
      </c>
      <c r="HUD9">
        <v>0</v>
      </c>
      <c r="HUE9">
        <v>0</v>
      </c>
      <c r="HUF9">
        <v>0</v>
      </c>
      <c r="HUG9">
        <v>0</v>
      </c>
      <c r="HUH9">
        <v>0</v>
      </c>
      <c r="HUI9">
        <v>0</v>
      </c>
      <c r="HUJ9">
        <v>0</v>
      </c>
      <c r="HUK9">
        <v>0</v>
      </c>
      <c r="HUL9">
        <v>0</v>
      </c>
      <c r="HUM9">
        <v>0</v>
      </c>
      <c r="HUN9">
        <v>0</v>
      </c>
      <c r="HUO9">
        <v>0</v>
      </c>
      <c r="HUP9">
        <v>0</v>
      </c>
      <c r="HUQ9">
        <v>0</v>
      </c>
      <c r="HUR9">
        <v>0</v>
      </c>
      <c r="HUS9">
        <v>0</v>
      </c>
      <c r="HUT9">
        <v>0</v>
      </c>
      <c r="HUU9">
        <v>0</v>
      </c>
      <c r="HUV9">
        <v>0</v>
      </c>
      <c r="HUW9">
        <v>0</v>
      </c>
      <c r="HUX9">
        <v>0</v>
      </c>
      <c r="HUY9">
        <v>0</v>
      </c>
      <c r="HUZ9">
        <v>0</v>
      </c>
      <c r="HVA9">
        <v>0</v>
      </c>
      <c r="HVB9">
        <v>0</v>
      </c>
      <c r="HVC9">
        <v>0</v>
      </c>
      <c r="HVD9">
        <v>0</v>
      </c>
      <c r="HVE9">
        <v>0</v>
      </c>
      <c r="HVF9">
        <v>0</v>
      </c>
      <c r="HVG9">
        <v>0</v>
      </c>
      <c r="HVH9">
        <v>0</v>
      </c>
      <c r="HVI9">
        <v>0</v>
      </c>
      <c r="HVJ9">
        <v>0</v>
      </c>
      <c r="HVK9">
        <v>0</v>
      </c>
      <c r="HVL9">
        <v>0</v>
      </c>
      <c r="HVM9">
        <v>0</v>
      </c>
      <c r="HVN9">
        <v>0</v>
      </c>
      <c r="HVO9">
        <v>0</v>
      </c>
      <c r="HVP9">
        <v>0</v>
      </c>
      <c r="HVQ9">
        <v>0</v>
      </c>
      <c r="HVR9">
        <v>0</v>
      </c>
      <c r="HVS9">
        <v>0</v>
      </c>
      <c r="HVT9">
        <v>0</v>
      </c>
      <c r="HVU9">
        <v>0</v>
      </c>
      <c r="HVV9">
        <v>0</v>
      </c>
      <c r="HVW9">
        <v>0</v>
      </c>
      <c r="HVX9">
        <v>0</v>
      </c>
      <c r="HVY9">
        <v>0</v>
      </c>
      <c r="HVZ9">
        <v>0</v>
      </c>
      <c r="HWA9">
        <v>0</v>
      </c>
      <c r="HWB9">
        <v>0</v>
      </c>
      <c r="HWC9">
        <v>0</v>
      </c>
      <c r="HWD9">
        <v>0</v>
      </c>
      <c r="HWE9">
        <v>0</v>
      </c>
      <c r="HWF9">
        <v>0</v>
      </c>
      <c r="HWG9">
        <v>0</v>
      </c>
      <c r="HWH9">
        <v>0</v>
      </c>
      <c r="HWI9">
        <v>0</v>
      </c>
      <c r="HWJ9">
        <v>0</v>
      </c>
      <c r="HWK9">
        <v>0</v>
      </c>
      <c r="HWL9">
        <v>0</v>
      </c>
      <c r="HWM9">
        <v>0</v>
      </c>
      <c r="HWN9">
        <v>0</v>
      </c>
      <c r="HWO9">
        <v>0</v>
      </c>
      <c r="HWP9">
        <v>0</v>
      </c>
      <c r="HWQ9">
        <v>0</v>
      </c>
      <c r="HWR9">
        <v>0</v>
      </c>
      <c r="HWS9">
        <v>0</v>
      </c>
      <c r="HWT9">
        <v>0</v>
      </c>
      <c r="HWU9">
        <v>0</v>
      </c>
      <c r="HWV9">
        <v>0</v>
      </c>
      <c r="HWW9">
        <v>0</v>
      </c>
      <c r="HWX9">
        <v>0</v>
      </c>
      <c r="HWY9">
        <v>0</v>
      </c>
      <c r="HWZ9">
        <v>0</v>
      </c>
      <c r="HXA9">
        <v>0</v>
      </c>
      <c r="HXB9">
        <v>0</v>
      </c>
      <c r="HXC9">
        <v>0</v>
      </c>
      <c r="HXD9">
        <v>0</v>
      </c>
      <c r="HXE9">
        <v>0</v>
      </c>
      <c r="HXF9">
        <v>0</v>
      </c>
      <c r="HXG9">
        <v>0</v>
      </c>
      <c r="HXH9">
        <v>0</v>
      </c>
      <c r="HXI9">
        <v>0</v>
      </c>
      <c r="HXJ9">
        <v>0</v>
      </c>
      <c r="HXK9">
        <v>0</v>
      </c>
      <c r="HXL9">
        <v>0</v>
      </c>
      <c r="HXM9">
        <v>0</v>
      </c>
      <c r="HXN9">
        <v>0</v>
      </c>
      <c r="HXO9">
        <v>0</v>
      </c>
      <c r="HXP9">
        <v>0</v>
      </c>
      <c r="HXQ9">
        <v>0</v>
      </c>
      <c r="HXR9">
        <v>0</v>
      </c>
      <c r="HXS9">
        <v>0</v>
      </c>
      <c r="HXT9">
        <v>0</v>
      </c>
      <c r="HXU9">
        <v>0</v>
      </c>
      <c r="HXV9">
        <v>0</v>
      </c>
      <c r="HXW9">
        <v>0</v>
      </c>
      <c r="HXX9">
        <v>0</v>
      </c>
      <c r="HXY9">
        <v>0</v>
      </c>
      <c r="HXZ9">
        <v>0</v>
      </c>
      <c r="HYA9">
        <v>0</v>
      </c>
      <c r="HYB9">
        <v>0</v>
      </c>
      <c r="HYC9">
        <v>0</v>
      </c>
      <c r="HYD9">
        <v>0</v>
      </c>
      <c r="HYE9">
        <v>0</v>
      </c>
      <c r="HYF9">
        <v>0</v>
      </c>
      <c r="HYG9">
        <v>0</v>
      </c>
      <c r="HYH9">
        <v>0</v>
      </c>
      <c r="HYI9">
        <v>0</v>
      </c>
      <c r="HYJ9">
        <v>0</v>
      </c>
      <c r="HYK9">
        <v>0</v>
      </c>
      <c r="HYL9">
        <v>0</v>
      </c>
      <c r="HYM9">
        <v>0</v>
      </c>
      <c r="HYN9">
        <v>0</v>
      </c>
      <c r="HYO9">
        <v>0</v>
      </c>
      <c r="HYP9">
        <v>0</v>
      </c>
      <c r="HYQ9">
        <v>0</v>
      </c>
      <c r="HYR9">
        <v>0</v>
      </c>
      <c r="HYS9">
        <v>0</v>
      </c>
      <c r="HYT9">
        <v>0</v>
      </c>
      <c r="HYU9">
        <v>0</v>
      </c>
      <c r="HYV9">
        <v>0</v>
      </c>
      <c r="HYW9">
        <v>0</v>
      </c>
      <c r="HYX9">
        <v>0</v>
      </c>
      <c r="HYY9">
        <v>0</v>
      </c>
      <c r="HYZ9">
        <v>0</v>
      </c>
      <c r="HZA9">
        <v>0</v>
      </c>
      <c r="HZB9">
        <v>0</v>
      </c>
      <c r="HZC9">
        <v>0</v>
      </c>
      <c r="HZD9">
        <v>0</v>
      </c>
      <c r="HZE9">
        <v>0</v>
      </c>
      <c r="HZF9">
        <v>0</v>
      </c>
      <c r="HZG9">
        <v>0</v>
      </c>
      <c r="HZH9">
        <v>0</v>
      </c>
      <c r="HZI9">
        <v>0</v>
      </c>
      <c r="HZJ9">
        <v>0</v>
      </c>
      <c r="HZK9">
        <v>0</v>
      </c>
      <c r="HZL9">
        <v>0</v>
      </c>
      <c r="HZM9">
        <v>0</v>
      </c>
      <c r="HZN9">
        <v>0</v>
      </c>
      <c r="HZO9">
        <v>0</v>
      </c>
      <c r="HZP9">
        <v>0</v>
      </c>
      <c r="HZQ9">
        <v>0</v>
      </c>
      <c r="HZR9">
        <v>0</v>
      </c>
      <c r="HZS9">
        <v>0</v>
      </c>
      <c r="HZT9">
        <v>0</v>
      </c>
      <c r="HZU9">
        <v>0</v>
      </c>
      <c r="HZV9">
        <v>0</v>
      </c>
      <c r="HZW9">
        <v>0</v>
      </c>
      <c r="HZX9">
        <v>0</v>
      </c>
      <c r="HZY9">
        <v>0</v>
      </c>
      <c r="HZZ9">
        <v>0</v>
      </c>
      <c r="IAA9">
        <v>0</v>
      </c>
      <c r="IAB9">
        <v>0</v>
      </c>
      <c r="IAC9">
        <v>0</v>
      </c>
      <c r="IAD9">
        <v>0</v>
      </c>
      <c r="IAE9">
        <v>0</v>
      </c>
      <c r="IAF9">
        <v>0</v>
      </c>
      <c r="IAG9">
        <v>0</v>
      </c>
      <c r="IAH9">
        <v>0</v>
      </c>
      <c r="IAI9">
        <v>0</v>
      </c>
      <c r="IAJ9">
        <v>0</v>
      </c>
      <c r="IAK9">
        <v>0</v>
      </c>
      <c r="IAL9">
        <v>0</v>
      </c>
      <c r="IAM9">
        <v>0</v>
      </c>
      <c r="IAN9">
        <v>0</v>
      </c>
      <c r="IAO9">
        <v>0</v>
      </c>
      <c r="IAP9">
        <v>0</v>
      </c>
      <c r="IAQ9">
        <v>0</v>
      </c>
      <c r="IAR9">
        <v>0</v>
      </c>
      <c r="IAS9">
        <v>0</v>
      </c>
      <c r="IAT9">
        <v>0</v>
      </c>
      <c r="IAU9">
        <v>0</v>
      </c>
      <c r="IAV9">
        <v>0</v>
      </c>
      <c r="IAW9">
        <v>0</v>
      </c>
      <c r="IAX9">
        <v>0</v>
      </c>
      <c r="IAY9">
        <v>0</v>
      </c>
      <c r="IAZ9">
        <v>0</v>
      </c>
      <c r="IBA9">
        <v>0</v>
      </c>
      <c r="IBB9">
        <v>0</v>
      </c>
      <c r="IBC9">
        <v>0</v>
      </c>
      <c r="IBD9">
        <v>0</v>
      </c>
      <c r="IBE9">
        <v>0</v>
      </c>
      <c r="IBF9">
        <v>0</v>
      </c>
      <c r="IBG9">
        <v>0</v>
      </c>
      <c r="IBH9">
        <v>0</v>
      </c>
      <c r="IBI9">
        <v>0</v>
      </c>
      <c r="IBJ9">
        <v>0</v>
      </c>
      <c r="IBK9">
        <v>0</v>
      </c>
      <c r="IBL9">
        <v>0</v>
      </c>
      <c r="IBM9">
        <v>0</v>
      </c>
      <c r="IBN9">
        <v>0</v>
      </c>
      <c r="IBO9">
        <v>0</v>
      </c>
      <c r="IBP9">
        <v>0</v>
      </c>
      <c r="IBQ9">
        <v>0</v>
      </c>
      <c r="IBR9">
        <v>0</v>
      </c>
      <c r="IBS9">
        <v>0</v>
      </c>
      <c r="IBT9">
        <v>0</v>
      </c>
      <c r="IBU9">
        <v>0</v>
      </c>
      <c r="IBV9">
        <v>0</v>
      </c>
      <c r="IBW9">
        <v>0</v>
      </c>
      <c r="IBX9">
        <v>0</v>
      </c>
      <c r="IBY9">
        <v>0</v>
      </c>
      <c r="IBZ9">
        <v>0</v>
      </c>
      <c r="ICA9">
        <v>0</v>
      </c>
      <c r="ICB9">
        <v>0</v>
      </c>
      <c r="ICC9">
        <v>0</v>
      </c>
      <c r="ICD9">
        <v>0</v>
      </c>
      <c r="ICE9">
        <v>0</v>
      </c>
      <c r="ICF9">
        <v>0</v>
      </c>
      <c r="ICG9">
        <v>0</v>
      </c>
      <c r="ICH9">
        <v>0</v>
      </c>
      <c r="ICI9">
        <v>0</v>
      </c>
      <c r="ICJ9">
        <v>0</v>
      </c>
      <c r="ICK9">
        <v>0</v>
      </c>
      <c r="ICL9">
        <v>0</v>
      </c>
      <c r="ICM9">
        <v>0</v>
      </c>
      <c r="ICN9">
        <v>0</v>
      </c>
      <c r="ICO9">
        <v>0</v>
      </c>
      <c r="ICP9">
        <v>0</v>
      </c>
      <c r="ICQ9">
        <v>0</v>
      </c>
      <c r="ICR9">
        <v>0</v>
      </c>
      <c r="ICS9">
        <v>0</v>
      </c>
      <c r="ICT9">
        <v>0</v>
      </c>
      <c r="ICU9">
        <v>0</v>
      </c>
      <c r="ICV9">
        <v>0</v>
      </c>
      <c r="ICW9">
        <v>0</v>
      </c>
      <c r="ICX9">
        <v>0</v>
      </c>
      <c r="ICY9">
        <v>0</v>
      </c>
      <c r="ICZ9">
        <v>0</v>
      </c>
      <c r="IDA9">
        <v>0</v>
      </c>
      <c r="IDB9">
        <v>0</v>
      </c>
      <c r="IDC9">
        <v>0</v>
      </c>
      <c r="IDD9">
        <v>0</v>
      </c>
      <c r="IDE9">
        <v>0</v>
      </c>
      <c r="IDF9">
        <v>0</v>
      </c>
      <c r="IDG9">
        <v>0</v>
      </c>
      <c r="IDH9">
        <v>0</v>
      </c>
      <c r="IDI9">
        <v>0</v>
      </c>
      <c r="IDJ9">
        <v>0</v>
      </c>
      <c r="IDK9">
        <v>0</v>
      </c>
      <c r="IDL9">
        <v>0</v>
      </c>
      <c r="IDM9">
        <v>0</v>
      </c>
      <c r="IDN9">
        <v>0</v>
      </c>
      <c r="IDO9">
        <v>0</v>
      </c>
      <c r="IDP9">
        <v>0</v>
      </c>
      <c r="IDQ9">
        <v>0</v>
      </c>
      <c r="IDR9">
        <v>0</v>
      </c>
      <c r="IDS9">
        <v>0</v>
      </c>
      <c r="IDT9">
        <v>0</v>
      </c>
      <c r="IDU9">
        <v>0</v>
      </c>
      <c r="IDV9">
        <v>0</v>
      </c>
      <c r="IDW9">
        <v>0</v>
      </c>
      <c r="IDX9">
        <v>0</v>
      </c>
      <c r="IDY9">
        <v>0</v>
      </c>
      <c r="IDZ9">
        <v>0</v>
      </c>
      <c r="IEA9">
        <v>0</v>
      </c>
      <c r="IEB9">
        <v>0</v>
      </c>
      <c r="IEC9">
        <v>0</v>
      </c>
      <c r="IED9">
        <v>0</v>
      </c>
      <c r="IEE9">
        <v>0</v>
      </c>
      <c r="IEF9">
        <v>0</v>
      </c>
      <c r="IEG9">
        <v>0</v>
      </c>
      <c r="IEH9">
        <v>0</v>
      </c>
      <c r="IEI9">
        <v>0</v>
      </c>
      <c r="IEJ9">
        <v>0</v>
      </c>
      <c r="IEK9">
        <v>0</v>
      </c>
      <c r="IEL9">
        <v>0</v>
      </c>
      <c r="IEM9">
        <v>0</v>
      </c>
      <c r="IEN9">
        <v>0</v>
      </c>
      <c r="IEO9">
        <v>0</v>
      </c>
      <c r="IEP9">
        <v>0</v>
      </c>
      <c r="IEQ9">
        <v>0</v>
      </c>
      <c r="IER9">
        <v>0</v>
      </c>
      <c r="IES9">
        <v>0</v>
      </c>
      <c r="IET9">
        <v>0</v>
      </c>
      <c r="IEU9">
        <v>0</v>
      </c>
      <c r="IEV9">
        <v>0</v>
      </c>
      <c r="IEW9">
        <v>0</v>
      </c>
      <c r="IEX9">
        <v>0</v>
      </c>
      <c r="IEY9">
        <v>0</v>
      </c>
      <c r="IEZ9">
        <v>0</v>
      </c>
      <c r="IFA9">
        <v>0</v>
      </c>
      <c r="IFB9">
        <v>0</v>
      </c>
      <c r="IFC9">
        <v>0</v>
      </c>
      <c r="IFD9">
        <v>0</v>
      </c>
      <c r="IFE9">
        <v>0</v>
      </c>
      <c r="IFF9">
        <v>0</v>
      </c>
      <c r="IFG9">
        <v>0</v>
      </c>
      <c r="IFH9">
        <v>0</v>
      </c>
      <c r="IFI9">
        <v>0</v>
      </c>
      <c r="IFJ9">
        <v>0</v>
      </c>
      <c r="IFK9">
        <v>0</v>
      </c>
      <c r="IFL9">
        <v>0</v>
      </c>
      <c r="IFM9">
        <v>0</v>
      </c>
      <c r="IFN9">
        <v>0</v>
      </c>
      <c r="IFO9">
        <v>0</v>
      </c>
      <c r="IFP9">
        <v>0</v>
      </c>
      <c r="IFQ9">
        <v>0</v>
      </c>
      <c r="IFR9">
        <v>0</v>
      </c>
      <c r="IFS9">
        <v>0</v>
      </c>
      <c r="IFT9">
        <v>0</v>
      </c>
      <c r="IFU9">
        <v>0</v>
      </c>
      <c r="IFV9">
        <v>0</v>
      </c>
      <c r="IFW9">
        <v>0</v>
      </c>
      <c r="IFX9">
        <v>0</v>
      </c>
      <c r="IFY9">
        <v>0</v>
      </c>
      <c r="IFZ9">
        <v>0</v>
      </c>
      <c r="IGA9">
        <v>0</v>
      </c>
      <c r="IGB9">
        <v>0</v>
      </c>
      <c r="IGC9">
        <v>0</v>
      </c>
      <c r="IGD9">
        <v>0</v>
      </c>
      <c r="IGE9">
        <v>0</v>
      </c>
      <c r="IGF9">
        <v>0</v>
      </c>
      <c r="IGG9">
        <v>0</v>
      </c>
      <c r="IGH9">
        <v>0</v>
      </c>
      <c r="IGI9">
        <v>0</v>
      </c>
      <c r="IGJ9">
        <v>0</v>
      </c>
      <c r="IGK9">
        <v>0</v>
      </c>
      <c r="IGL9">
        <v>0</v>
      </c>
      <c r="IGM9">
        <v>0</v>
      </c>
      <c r="IGN9">
        <v>0</v>
      </c>
      <c r="IGO9">
        <v>0</v>
      </c>
      <c r="IGP9">
        <v>0</v>
      </c>
      <c r="IGQ9">
        <v>0</v>
      </c>
      <c r="IGR9">
        <v>0</v>
      </c>
      <c r="IGS9">
        <v>0</v>
      </c>
      <c r="IGT9">
        <v>0</v>
      </c>
      <c r="IGU9">
        <v>0</v>
      </c>
      <c r="IGV9">
        <v>0</v>
      </c>
      <c r="IGW9">
        <v>0</v>
      </c>
      <c r="IGX9">
        <v>0</v>
      </c>
      <c r="IGY9">
        <v>0</v>
      </c>
      <c r="IGZ9">
        <v>0</v>
      </c>
      <c r="IHA9">
        <v>0</v>
      </c>
      <c r="IHB9">
        <v>0</v>
      </c>
      <c r="IHC9">
        <v>0</v>
      </c>
      <c r="IHD9">
        <v>0</v>
      </c>
      <c r="IHE9">
        <v>0</v>
      </c>
      <c r="IHF9">
        <v>0</v>
      </c>
      <c r="IHG9">
        <v>0</v>
      </c>
      <c r="IHH9">
        <v>0</v>
      </c>
      <c r="IHI9">
        <v>0</v>
      </c>
      <c r="IHJ9">
        <v>0</v>
      </c>
      <c r="IHK9">
        <v>0</v>
      </c>
      <c r="IHL9">
        <v>0</v>
      </c>
      <c r="IHM9">
        <v>0</v>
      </c>
      <c r="IHN9">
        <v>0</v>
      </c>
      <c r="IHO9">
        <v>0</v>
      </c>
      <c r="IHP9">
        <v>0</v>
      </c>
      <c r="IHQ9">
        <v>0</v>
      </c>
      <c r="IHR9">
        <v>0</v>
      </c>
      <c r="IHS9">
        <v>0</v>
      </c>
      <c r="IHT9">
        <v>0</v>
      </c>
      <c r="IHU9">
        <v>0</v>
      </c>
      <c r="IHV9">
        <v>0</v>
      </c>
      <c r="IHW9">
        <v>0</v>
      </c>
      <c r="IHX9">
        <v>0</v>
      </c>
      <c r="IHY9">
        <v>0</v>
      </c>
      <c r="IHZ9">
        <v>0</v>
      </c>
      <c r="IIA9">
        <v>0</v>
      </c>
      <c r="IIB9">
        <v>0</v>
      </c>
      <c r="IIC9">
        <v>0</v>
      </c>
      <c r="IID9">
        <v>0</v>
      </c>
      <c r="IIE9">
        <v>0</v>
      </c>
      <c r="IIF9">
        <v>0</v>
      </c>
      <c r="IIG9">
        <v>0</v>
      </c>
      <c r="IIH9">
        <v>0</v>
      </c>
      <c r="III9">
        <v>0</v>
      </c>
      <c r="IIJ9">
        <v>0</v>
      </c>
      <c r="IIK9">
        <v>0</v>
      </c>
      <c r="IIL9">
        <v>0</v>
      </c>
      <c r="IIM9">
        <v>0</v>
      </c>
      <c r="IIN9">
        <v>0</v>
      </c>
      <c r="IIO9">
        <v>0</v>
      </c>
      <c r="IIP9">
        <v>0</v>
      </c>
      <c r="IIQ9">
        <v>0</v>
      </c>
      <c r="IIR9">
        <v>0</v>
      </c>
      <c r="IIS9">
        <v>0</v>
      </c>
      <c r="IIT9">
        <v>0</v>
      </c>
      <c r="IIU9">
        <v>0</v>
      </c>
      <c r="IIV9">
        <v>0</v>
      </c>
      <c r="IIW9">
        <v>0</v>
      </c>
      <c r="IIX9">
        <v>0</v>
      </c>
      <c r="IIY9">
        <v>0</v>
      </c>
      <c r="IIZ9">
        <v>0</v>
      </c>
      <c r="IJA9">
        <v>0</v>
      </c>
      <c r="IJB9">
        <v>0</v>
      </c>
      <c r="IJC9">
        <v>0</v>
      </c>
      <c r="IJD9">
        <v>0</v>
      </c>
      <c r="IJE9">
        <v>0</v>
      </c>
      <c r="IJF9">
        <v>0</v>
      </c>
      <c r="IJG9">
        <v>0</v>
      </c>
      <c r="IJH9">
        <v>0</v>
      </c>
      <c r="IJI9">
        <v>0</v>
      </c>
      <c r="IJJ9">
        <v>0</v>
      </c>
      <c r="IJK9">
        <v>0</v>
      </c>
      <c r="IJL9">
        <v>0</v>
      </c>
      <c r="IJM9">
        <v>0</v>
      </c>
      <c r="IJN9">
        <v>0</v>
      </c>
      <c r="IJO9">
        <v>0</v>
      </c>
      <c r="IJP9">
        <v>0</v>
      </c>
      <c r="IJQ9">
        <v>0</v>
      </c>
      <c r="IJR9">
        <v>0</v>
      </c>
      <c r="IJS9">
        <v>0</v>
      </c>
      <c r="IJT9">
        <v>0</v>
      </c>
      <c r="IJU9">
        <v>0</v>
      </c>
      <c r="IJV9">
        <v>0</v>
      </c>
      <c r="IJW9">
        <v>0</v>
      </c>
      <c r="IJX9">
        <v>0</v>
      </c>
      <c r="IJY9">
        <v>0</v>
      </c>
      <c r="IJZ9">
        <v>0</v>
      </c>
      <c r="IKA9">
        <v>0</v>
      </c>
      <c r="IKB9">
        <v>0</v>
      </c>
      <c r="IKC9">
        <v>0</v>
      </c>
      <c r="IKD9">
        <v>0</v>
      </c>
      <c r="IKE9">
        <v>0</v>
      </c>
      <c r="IKF9">
        <v>0</v>
      </c>
      <c r="IKG9">
        <v>0</v>
      </c>
      <c r="IKH9">
        <v>0</v>
      </c>
      <c r="IKI9">
        <v>0</v>
      </c>
      <c r="IKJ9">
        <v>0</v>
      </c>
      <c r="IKK9">
        <v>0</v>
      </c>
      <c r="IKL9">
        <v>0</v>
      </c>
      <c r="IKM9">
        <v>0</v>
      </c>
      <c r="IKN9">
        <v>0</v>
      </c>
      <c r="IKO9">
        <v>0</v>
      </c>
      <c r="IKP9">
        <v>0</v>
      </c>
      <c r="IKQ9">
        <v>0</v>
      </c>
      <c r="IKR9">
        <v>0</v>
      </c>
      <c r="IKS9">
        <v>0</v>
      </c>
      <c r="IKT9">
        <v>0</v>
      </c>
      <c r="IKU9">
        <v>0</v>
      </c>
      <c r="IKV9">
        <v>0</v>
      </c>
      <c r="IKW9">
        <v>0</v>
      </c>
      <c r="IKX9">
        <v>0</v>
      </c>
      <c r="IKY9">
        <v>0</v>
      </c>
      <c r="IKZ9">
        <v>0</v>
      </c>
      <c r="ILA9">
        <v>0</v>
      </c>
      <c r="ILB9">
        <v>0</v>
      </c>
      <c r="ILC9">
        <v>0</v>
      </c>
      <c r="ILD9">
        <v>0</v>
      </c>
      <c r="ILE9">
        <v>0</v>
      </c>
      <c r="ILF9">
        <v>0</v>
      </c>
      <c r="ILG9">
        <v>0</v>
      </c>
      <c r="ILH9">
        <v>0</v>
      </c>
      <c r="ILI9">
        <v>0</v>
      </c>
      <c r="ILJ9">
        <v>0</v>
      </c>
      <c r="ILK9">
        <v>0</v>
      </c>
      <c r="ILL9">
        <v>0</v>
      </c>
      <c r="ILM9">
        <v>0</v>
      </c>
      <c r="ILN9">
        <v>0</v>
      </c>
      <c r="ILO9">
        <v>0</v>
      </c>
      <c r="ILP9">
        <v>0</v>
      </c>
      <c r="ILQ9">
        <v>0</v>
      </c>
      <c r="ILR9">
        <v>0</v>
      </c>
      <c r="ILS9">
        <v>0</v>
      </c>
      <c r="ILT9">
        <v>0</v>
      </c>
      <c r="ILU9">
        <v>0</v>
      </c>
      <c r="ILV9">
        <v>0</v>
      </c>
      <c r="ILW9">
        <v>0</v>
      </c>
      <c r="ILX9">
        <v>0</v>
      </c>
      <c r="ILY9">
        <v>0</v>
      </c>
      <c r="ILZ9">
        <v>0</v>
      </c>
      <c r="IMA9">
        <v>0</v>
      </c>
      <c r="IMB9">
        <v>0</v>
      </c>
      <c r="IMC9">
        <v>0</v>
      </c>
      <c r="IMD9">
        <v>0</v>
      </c>
      <c r="IME9">
        <v>0</v>
      </c>
      <c r="IMF9">
        <v>0</v>
      </c>
      <c r="IMG9">
        <v>0</v>
      </c>
      <c r="IMH9">
        <v>0</v>
      </c>
      <c r="IMI9">
        <v>0</v>
      </c>
      <c r="IMJ9">
        <v>0</v>
      </c>
      <c r="IMK9">
        <v>0</v>
      </c>
      <c r="IML9">
        <v>0</v>
      </c>
      <c r="IMM9">
        <v>0</v>
      </c>
      <c r="IMN9">
        <v>0</v>
      </c>
      <c r="IMO9">
        <v>0</v>
      </c>
      <c r="IMP9">
        <v>0</v>
      </c>
      <c r="IMQ9">
        <v>0</v>
      </c>
      <c r="IMR9">
        <v>0</v>
      </c>
      <c r="IMS9">
        <v>0</v>
      </c>
      <c r="IMT9">
        <v>0</v>
      </c>
      <c r="IMU9">
        <v>0</v>
      </c>
      <c r="IMV9">
        <v>0</v>
      </c>
      <c r="IMW9">
        <v>0</v>
      </c>
      <c r="IMX9">
        <v>0</v>
      </c>
      <c r="IMY9">
        <v>0</v>
      </c>
      <c r="IMZ9">
        <v>0</v>
      </c>
      <c r="INA9">
        <v>0</v>
      </c>
      <c r="INB9">
        <v>0</v>
      </c>
      <c r="INC9">
        <v>0</v>
      </c>
      <c r="IND9">
        <v>0</v>
      </c>
      <c r="INE9">
        <v>0</v>
      </c>
      <c r="INF9">
        <v>0</v>
      </c>
      <c r="ING9">
        <v>0</v>
      </c>
      <c r="INH9">
        <v>0</v>
      </c>
      <c r="INI9">
        <v>0</v>
      </c>
      <c r="INJ9">
        <v>0</v>
      </c>
      <c r="INK9">
        <v>0</v>
      </c>
      <c r="INL9">
        <v>0</v>
      </c>
      <c r="INM9">
        <v>0</v>
      </c>
      <c r="INN9">
        <v>0</v>
      </c>
      <c r="INO9">
        <v>0</v>
      </c>
      <c r="INP9">
        <v>0</v>
      </c>
      <c r="INQ9">
        <v>0</v>
      </c>
      <c r="INR9">
        <v>0</v>
      </c>
      <c r="INS9">
        <v>0</v>
      </c>
      <c r="INT9">
        <v>0</v>
      </c>
      <c r="INU9">
        <v>0</v>
      </c>
      <c r="INV9">
        <v>0</v>
      </c>
      <c r="INW9">
        <v>0</v>
      </c>
      <c r="INX9">
        <v>0</v>
      </c>
      <c r="INY9">
        <v>0</v>
      </c>
      <c r="INZ9">
        <v>0</v>
      </c>
      <c r="IOA9">
        <v>0</v>
      </c>
      <c r="IOB9">
        <v>0</v>
      </c>
      <c r="IOC9">
        <v>0</v>
      </c>
      <c r="IOD9">
        <v>0</v>
      </c>
      <c r="IOE9">
        <v>0</v>
      </c>
      <c r="IOF9">
        <v>0</v>
      </c>
      <c r="IOG9">
        <v>0</v>
      </c>
      <c r="IOH9">
        <v>0</v>
      </c>
      <c r="IOI9">
        <v>0</v>
      </c>
      <c r="IOJ9">
        <v>0</v>
      </c>
      <c r="IOK9">
        <v>0</v>
      </c>
      <c r="IOL9">
        <v>0</v>
      </c>
      <c r="IOM9">
        <v>0</v>
      </c>
      <c r="ION9">
        <v>0</v>
      </c>
      <c r="IOO9">
        <v>0</v>
      </c>
      <c r="IOP9">
        <v>0</v>
      </c>
      <c r="IOQ9">
        <v>0</v>
      </c>
      <c r="IOR9">
        <v>0</v>
      </c>
      <c r="IOS9">
        <v>0</v>
      </c>
      <c r="IOT9">
        <v>0</v>
      </c>
      <c r="IOU9">
        <v>0</v>
      </c>
      <c r="IOV9">
        <v>0</v>
      </c>
      <c r="IOW9">
        <v>0</v>
      </c>
      <c r="IOX9">
        <v>0</v>
      </c>
      <c r="IOY9">
        <v>0</v>
      </c>
      <c r="IOZ9">
        <v>0</v>
      </c>
      <c r="IPA9">
        <v>0</v>
      </c>
      <c r="IPB9">
        <v>0</v>
      </c>
      <c r="IPC9">
        <v>0</v>
      </c>
      <c r="IPD9">
        <v>0</v>
      </c>
      <c r="IPE9">
        <v>0</v>
      </c>
      <c r="IPF9">
        <v>0</v>
      </c>
      <c r="IPG9">
        <v>0</v>
      </c>
      <c r="IPH9">
        <v>0</v>
      </c>
      <c r="IPI9">
        <v>0</v>
      </c>
      <c r="IPJ9">
        <v>0</v>
      </c>
      <c r="IPK9">
        <v>0</v>
      </c>
      <c r="IPL9">
        <v>0</v>
      </c>
      <c r="IPM9">
        <v>0</v>
      </c>
      <c r="IPN9">
        <v>0</v>
      </c>
      <c r="IPO9">
        <v>0</v>
      </c>
      <c r="IPP9">
        <v>0</v>
      </c>
      <c r="IPQ9">
        <v>0</v>
      </c>
      <c r="IPR9">
        <v>0</v>
      </c>
      <c r="IPS9">
        <v>0</v>
      </c>
      <c r="IPT9">
        <v>0</v>
      </c>
      <c r="IPU9">
        <v>0</v>
      </c>
      <c r="IPV9">
        <v>0</v>
      </c>
      <c r="IPW9">
        <v>0</v>
      </c>
      <c r="IPX9">
        <v>0</v>
      </c>
      <c r="IPY9">
        <v>0</v>
      </c>
      <c r="IPZ9">
        <v>0</v>
      </c>
      <c r="IQA9">
        <v>0</v>
      </c>
      <c r="IQB9">
        <v>0</v>
      </c>
      <c r="IQC9">
        <v>0</v>
      </c>
      <c r="IQD9">
        <v>0</v>
      </c>
      <c r="IQE9">
        <v>0</v>
      </c>
      <c r="IQF9">
        <v>0</v>
      </c>
      <c r="IQG9">
        <v>0</v>
      </c>
      <c r="IQH9">
        <v>0</v>
      </c>
      <c r="IQI9">
        <v>0</v>
      </c>
      <c r="IQJ9">
        <v>0</v>
      </c>
      <c r="IQK9">
        <v>0</v>
      </c>
      <c r="IQL9">
        <v>0</v>
      </c>
      <c r="IQM9">
        <v>0</v>
      </c>
      <c r="IQN9">
        <v>0</v>
      </c>
      <c r="IQO9">
        <v>0</v>
      </c>
      <c r="IQP9">
        <v>0</v>
      </c>
      <c r="IQQ9">
        <v>0</v>
      </c>
      <c r="IQR9">
        <v>0</v>
      </c>
      <c r="IQS9">
        <v>0</v>
      </c>
      <c r="IQT9">
        <v>0</v>
      </c>
      <c r="IQU9">
        <v>0</v>
      </c>
      <c r="IQV9">
        <v>0</v>
      </c>
      <c r="IQW9">
        <v>0</v>
      </c>
      <c r="IQX9">
        <v>0</v>
      </c>
      <c r="IQY9">
        <v>0</v>
      </c>
      <c r="IQZ9">
        <v>0</v>
      </c>
      <c r="IRA9">
        <v>0</v>
      </c>
      <c r="IRB9">
        <v>0</v>
      </c>
      <c r="IRC9">
        <v>0</v>
      </c>
      <c r="IRD9">
        <v>0</v>
      </c>
      <c r="IRE9">
        <v>0</v>
      </c>
      <c r="IRF9">
        <v>0</v>
      </c>
      <c r="IRG9">
        <v>0</v>
      </c>
      <c r="IRH9">
        <v>0</v>
      </c>
      <c r="IRI9">
        <v>0</v>
      </c>
      <c r="IRJ9">
        <v>0</v>
      </c>
      <c r="IRK9">
        <v>0</v>
      </c>
      <c r="IRL9">
        <v>0</v>
      </c>
      <c r="IRM9">
        <v>0</v>
      </c>
      <c r="IRN9">
        <v>0</v>
      </c>
      <c r="IRO9">
        <v>0</v>
      </c>
      <c r="IRP9">
        <v>0</v>
      </c>
      <c r="IRQ9">
        <v>0</v>
      </c>
      <c r="IRR9">
        <v>0</v>
      </c>
      <c r="IRS9">
        <v>0</v>
      </c>
      <c r="IRT9">
        <v>0</v>
      </c>
      <c r="IRU9">
        <v>0</v>
      </c>
      <c r="IRV9">
        <v>0</v>
      </c>
      <c r="IRW9">
        <v>0</v>
      </c>
      <c r="IRX9">
        <v>0</v>
      </c>
      <c r="IRY9">
        <v>0</v>
      </c>
      <c r="IRZ9">
        <v>0</v>
      </c>
      <c r="ISA9">
        <v>0</v>
      </c>
      <c r="ISB9">
        <v>0</v>
      </c>
      <c r="ISC9">
        <v>0</v>
      </c>
      <c r="ISD9">
        <v>0</v>
      </c>
      <c r="ISE9">
        <v>0</v>
      </c>
      <c r="ISF9">
        <v>0</v>
      </c>
      <c r="ISG9">
        <v>0</v>
      </c>
      <c r="ISH9">
        <v>0</v>
      </c>
      <c r="ISI9">
        <v>0</v>
      </c>
      <c r="ISJ9">
        <v>0</v>
      </c>
      <c r="ISK9">
        <v>0</v>
      </c>
      <c r="ISL9">
        <v>0</v>
      </c>
      <c r="ISM9">
        <v>0</v>
      </c>
      <c r="ISN9">
        <v>0</v>
      </c>
      <c r="ISO9">
        <v>0</v>
      </c>
      <c r="ISP9">
        <v>0</v>
      </c>
      <c r="ISQ9">
        <v>0</v>
      </c>
      <c r="ISR9">
        <v>0</v>
      </c>
      <c r="ISS9">
        <v>0</v>
      </c>
      <c r="IST9">
        <v>0</v>
      </c>
      <c r="ISU9">
        <v>0</v>
      </c>
      <c r="ISV9">
        <v>0</v>
      </c>
      <c r="ISW9">
        <v>0</v>
      </c>
      <c r="ISX9">
        <v>0</v>
      </c>
      <c r="ISY9">
        <v>0</v>
      </c>
      <c r="ISZ9">
        <v>0</v>
      </c>
      <c r="ITA9">
        <v>0</v>
      </c>
      <c r="ITB9">
        <v>0</v>
      </c>
      <c r="ITC9">
        <v>0</v>
      </c>
      <c r="ITD9">
        <v>0</v>
      </c>
      <c r="ITE9">
        <v>0</v>
      </c>
      <c r="ITF9">
        <v>0</v>
      </c>
      <c r="ITG9">
        <v>0</v>
      </c>
      <c r="ITH9">
        <v>0</v>
      </c>
      <c r="ITI9">
        <v>0</v>
      </c>
      <c r="ITJ9">
        <v>0</v>
      </c>
      <c r="ITK9">
        <v>0</v>
      </c>
      <c r="ITL9">
        <v>0</v>
      </c>
      <c r="ITM9">
        <v>0</v>
      </c>
      <c r="ITN9">
        <v>0</v>
      </c>
      <c r="ITO9">
        <v>0</v>
      </c>
      <c r="ITP9">
        <v>0</v>
      </c>
      <c r="ITQ9">
        <v>0</v>
      </c>
      <c r="ITR9">
        <v>0</v>
      </c>
      <c r="ITS9">
        <v>0</v>
      </c>
      <c r="ITT9">
        <v>0</v>
      </c>
      <c r="ITU9">
        <v>0</v>
      </c>
      <c r="ITV9">
        <v>0</v>
      </c>
      <c r="ITW9">
        <v>0</v>
      </c>
      <c r="ITX9">
        <v>0</v>
      </c>
      <c r="ITY9">
        <v>0</v>
      </c>
      <c r="ITZ9">
        <v>0</v>
      </c>
      <c r="IUA9">
        <v>0</v>
      </c>
      <c r="IUB9">
        <v>0</v>
      </c>
      <c r="IUC9">
        <v>0</v>
      </c>
      <c r="IUD9">
        <v>0</v>
      </c>
      <c r="IUE9">
        <v>0</v>
      </c>
      <c r="IUF9">
        <v>0</v>
      </c>
      <c r="IUG9">
        <v>0</v>
      </c>
      <c r="IUH9">
        <v>0</v>
      </c>
      <c r="IUI9">
        <v>0</v>
      </c>
      <c r="IUJ9">
        <v>0</v>
      </c>
      <c r="IUK9">
        <v>0</v>
      </c>
      <c r="IUL9">
        <v>0</v>
      </c>
      <c r="IUM9">
        <v>0</v>
      </c>
      <c r="IUN9">
        <v>0</v>
      </c>
      <c r="IUO9">
        <v>0</v>
      </c>
      <c r="IUP9">
        <v>0</v>
      </c>
      <c r="IUQ9">
        <v>0</v>
      </c>
      <c r="IUR9">
        <v>0</v>
      </c>
      <c r="IUS9">
        <v>0</v>
      </c>
      <c r="IUT9">
        <v>0</v>
      </c>
      <c r="IUU9">
        <v>0</v>
      </c>
      <c r="IUV9">
        <v>0</v>
      </c>
      <c r="IUW9">
        <v>0</v>
      </c>
      <c r="IUX9">
        <v>0</v>
      </c>
      <c r="IUY9">
        <v>0</v>
      </c>
      <c r="IUZ9">
        <v>0</v>
      </c>
      <c r="IVA9">
        <v>0</v>
      </c>
      <c r="IVB9">
        <v>0</v>
      </c>
      <c r="IVC9">
        <v>0</v>
      </c>
      <c r="IVD9">
        <v>0</v>
      </c>
      <c r="IVE9">
        <v>0</v>
      </c>
      <c r="IVF9">
        <v>0</v>
      </c>
      <c r="IVG9">
        <v>0</v>
      </c>
      <c r="IVH9">
        <v>0</v>
      </c>
      <c r="IVI9">
        <v>0</v>
      </c>
      <c r="IVJ9">
        <v>0</v>
      </c>
      <c r="IVK9">
        <v>0</v>
      </c>
      <c r="IVL9">
        <v>0</v>
      </c>
      <c r="IVM9">
        <v>0</v>
      </c>
      <c r="IVN9">
        <v>0</v>
      </c>
      <c r="IVO9">
        <v>0</v>
      </c>
      <c r="IVP9">
        <v>0</v>
      </c>
      <c r="IVQ9">
        <v>0</v>
      </c>
      <c r="IVR9">
        <v>0</v>
      </c>
      <c r="IVS9">
        <v>0</v>
      </c>
      <c r="IVT9">
        <v>0</v>
      </c>
      <c r="IVU9">
        <v>0</v>
      </c>
      <c r="IVV9">
        <v>0</v>
      </c>
      <c r="IVW9">
        <v>0</v>
      </c>
      <c r="IVX9">
        <v>0</v>
      </c>
      <c r="IVY9">
        <v>0</v>
      </c>
      <c r="IVZ9">
        <v>0</v>
      </c>
      <c r="IWA9">
        <v>0</v>
      </c>
      <c r="IWB9">
        <v>0</v>
      </c>
      <c r="IWC9">
        <v>0</v>
      </c>
      <c r="IWD9">
        <v>0</v>
      </c>
      <c r="IWE9">
        <v>0</v>
      </c>
      <c r="IWF9">
        <v>0</v>
      </c>
      <c r="IWG9">
        <v>0</v>
      </c>
      <c r="IWH9">
        <v>0</v>
      </c>
      <c r="IWI9">
        <v>0</v>
      </c>
      <c r="IWJ9">
        <v>0</v>
      </c>
      <c r="IWK9">
        <v>0</v>
      </c>
      <c r="IWL9">
        <v>0</v>
      </c>
      <c r="IWM9">
        <v>0</v>
      </c>
      <c r="IWN9">
        <v>0</v>
      </c>
      <c r="IWO9">
        <v>0</v>
      </c>
      <c r="IWP9">
        <v>0</v>
      </c>
      <c r="IWQ9">
        <v>0</v>
      </c>
      <c r="IWR9">
        <v>0</v>
      </c>
      <c r="IWS9">
        <v>0</v>
      </c>
      <c r="IWT9">
        <v>0</v>
      </c>
      <c r="IWU9">
        <v>0</v>
      </c>
      <c r="IWV9">
        <v>0</v>
      </c>
      <c r="IWW9">
        <v>0</v>
      </c>
      <c r="IWX9">
        <v>0</v>
      </c>
      <c r="IWY9">
        <v>0</v>
      </c>
      <c r="IWZ9">
        <v>0</v>
      </c>
      <c r="IXA9">
        <v>0</v>
      </c>
      <c r="IXB9">
        <v>0</v>
      </c>
      <c r="IXC9">
        <v>0</v>
      </c>
      <c r="IXD9">
        <v>0</v>
      </c>
      <c r="IXE9">
        <v>0</v>
      </c>
      <c r="IXF9">
        <v>0</v>
      </c>
      <c r="IXG9">
        <v>0</v>
      </c>
      <c r="IXH9">
        <v>0</v>
      </c>
      <c r="IXI9">
        <v>0</v>
      </c>
      <c r="IXJ9">
        <v>0</v>
      </c>
      <c r="IXK9">
        <v>0</v>
      </c>
      <c r="IXL9">
        <v>0</v>
      </c>
      <c r="IXM9">
        <v>0</v>
      </c>
      <c r="IXN9">
        <v>0</v>
      </c>
      <c r="IXO9">
        <v>0</v>
      </c>
      <c r="IXP9">
        <v>0</v>
      </c>
      <c r="IXQ9">
        <v>0</v>
      </c>
      <c r="IXR9">
        <v>0</v>
      </c>
      <c r="IXS9">
        <v>0</v>
      </c>
      <c r="IXT9">
        <v>0</v>
      </c>
      <c r="IXU9">
        <v>0</v>
      </c>
      <c r="IXV9">
        <v>0</v>
      </c>
      <c r="IXW9">
        <v>0</v>
      </c>
      <c r="IXX9">
        <v>0</v>
      </c>
      <c r="IXY9">
        <v>0</v>
      </c>
      <c r="IXZ9">
        <v>0</v>
      </c>
      <c r="IYA9">
        <v>0</v>
      </c>
      <c r="IYB9">
        <v>0</v>
      </c>
      <c r="IYC9">
        <v>0</v>
      </c>
      <c r="IYD9">
        <v>0</v>
      </c>
      <c r="IYE9">
        <v>0</v>
      </c>
      <c r="IYF9">
        <v>0</v>
      </c>
      <c r="IYG9">
        <v>0</v>
      </c>
      <c r="IYH9">
        <v>0</v>
      </c>
      <c r="IYI9">
        <v>0</v>
      </c>
      <c r="IYJ9">
        <v>0</v>
      </c>
      <c r="IYK9">
        <v>0</v>
      </c>
      <c r="IYL9">
        <v>0</v>
      </c>
      <c r="IYM9">
        <v>0</v>
      </c>
      <c r="IYN9">
        <v>0</v>
      </c>
      <c r="IYO9">
        <v>0</v>
      </c>
      <c r="IYP9">
        <v>0</v>
      </c>
      <c r="IYQ9">
        <v>0</v>
      </c>
      <c r="IYR9">
        <v>0</v>
      </c>
      <c r="IYS9">
        <v>0</v>
      </c>
      <c r="IYT9">
        <v>0</v>
      </c>
      <c r="IYU9">
        <v>0</v>
      </c>
      <c r="IYV9">
        <v>0</v>
      </c>
      <c r="IYW9">
        <v>0</v>
      </c>
      <c r="IYX9">
        <v>0</v>
      </c>
      <c r="IYY9">
        <v>0</v>
      </c>
      <c r="IYZ9">
        <v>0</v>
      </c>
      <c r="IZA9">
        <v>0</v>
      </c>
      <c r="IZB9">
        <v>0</v>
      </c>
      <c r="IZC9">
        <v>0</v>
      </c>
      <c r="IZD9">
        <v>0</v>
      </c>
      <c r="IZE9">
        <v>0</v>
      </c>
      <c r="IZF9">
        <v>0</v>
      </c>
      <c r="IZG9">
        <v>0</v>
      </c>
      <c r="IZH9">
        <v>0</v>
      </c>
      <c r="IZI9">
        <v>0</v>
      </c>
      <c r="IZJ9">
        <v>0</v>
      </c>
      <c r="IZK9">
        <v>0</v>
      </c>
      <c r="IZL9">
        <v>0</v>
      </c>
      <c r="IZM9">
        <v>0</v>
      </c>
      <c r="IZN9">
        <v>0</v>
      </c>
      <c r="IZO9">
        <v>0</v>
      </c>
      <c r="IZP9">
        <v>0</v>
      </c>
      <c r="IZQ9">
        <v>0</v>
      </c>
      <c r="IZR9">
        <v>0</v>
      </c>
      <c r="IZS9">
        <v>0</v>
      </c>
      <c r="IZT9">
        <v>0</v>
      </c>
      <c r="IZU9">
        <v>0</v>
      </c>
      <c r="IZV9">
        <v>0</v>
      </c>
      <c r="IZW9">
        <v>0</v>
      </c>
      <c r="IZX9">
        <v>0</v>
      </c>
      <c r="IZY9">
        <v>0</v>
      </c>
      <c r="IZZ9">
        <v>0</v>
      </c>
      <c r="JAA9">
        <v>0</v>
      </c>
      <c r="JAB9">
        <v>0</v>
      </c>
      <c r="JAC9">
        <v>0</v>
      </c>
      <c r="JAD9">
        <v>0</v>
      </c>
      <c r="JAE9">
        <v>0</v>
      </c>
      <c r="JAF9">
        <v>0</v>
      </c>
      <c r="JAG9">
        <v>0</v>
      </c>
      <c r="JAH9">
        <v>0</v>
      </c>
      <c r="JAI9">
        <v>0</v>
      </c>
      <c r="JAJ9">
        <v>0</v>
      </c>
      <c r="JAK9">
        <v>0</v>
      </c>
      <c r="JAL9">
        <v>0</v>
      </c>
      <c r="JAM9">
        <v>0</v>
      </c>
      <c r="JAN9">
        <v>0</v>
      </c>
      <c r="JAO9">
        <v>0</v>
      </c>
      <c r="JAP9">
        <v>0</v>
      </c>
      <c r="JAQ9">
        <v>0</v>
      </c>
      <c r="JAR9">
        <v>0</v>
      </c>
      <c r="JAS9">
        <v>0</v>
      </c>
      <c r="JAT9">
        <v>0</v>
      </c>
      <c r="JAU9">
        <v>0</v>
      </c>
      <c r="JAV9">
        <v>0</v>
      </c>
      <c r="JAW9">
        <v>0</v>
      </c>
      <c r="JAX9">
        <v>0</v>
      </c>
      <c r="JAY9">
        <v>0</v>
      </c>
      <c r="JAZ9">
        <v>0</v>
      </c>
      <c r="JBA9">
        <v>0</v>
      </c>
      <c r="JBB9">
        <v>0</v>
      </c>
      <c r="JBC9">
        <v>0</v>
      </c>
      <c r="JBD9">
        <v>0</v>
      </c>
      <c r="JBE9">
        <v>0</v>
      </c>
      <c r="JBF9">
        <v>0</v>
      </c>
      <c r="JBG9">
        <v>0</v>
      </c>
      <c r="JBH9">
        <v>0</v>
      </c>
      <c r="JBI9">
        <v>0</v>
      </c>
      <c r="JBJ9">
        <v>0</v>
      </c>
      <c r="JBK9">
        <v>0</v>
      </c>
      <c r="JBL9">
        <v>0</v>
      </c>
      <c r="JBM9">
        <v>0</v>
      </c>
      <c r="JBN9">
        <v>0</v>
      </c>
      <c r="JBO9">
        <v>0</v>
      </c>
      <c r="JBP9">
        <v>0</v>
      </c>
      <c r="JBQ9">
        <v>0</v>
      </c>
      <c r="JBR9">
        <v>0</v>
      </c>
      <c r="JBS9">
        <v>0</v>
      </c>
      <c r="JBT9">
        <v>0</v>
      </c>
      <c r="JBU9">
        <v>0</v>
      </c>
      <c r="JBV9">
        <v>0</v>
      </c>
      <c r="JBW9">
        <v>0</v>
      </c>
      <c r="JBX9">
        <v>0</v>
      </c>
      <c r="JBY9">
        <v>0</v>
      </c>
      <c r="JBZ9">
        <v>0</v>
      </c>
      <c r="JCA9">
        <v>0</v>
      </c>
      <c r="JCB9">
        <v>0</v>
      </c>
      <c r="JCC9">
        <v>0</v>
      </c>
      <c r="JCD9">
        <v>0</v>
      </c>
      <c r="JCE9">
        <v>0</v>
      </c>
      <c r="JCF9">
        <v>0</v>
      </c>
      <c r="JCG9">
        <v>0</v>
      </c>
      <c r="JCH9">
        <v>0</v>
      </c>
      <c r="JCI9">
        <v>0</v>
      </c>
      <c r="JCJ9">
        <v>0</v>
      </c>
      <c r="JCK9">
        <v>0</v>
      </c>
      <c r="JCL9">
        <v>0</v>
      </c>
      <c r="JCM9">
        <v>0</v>
      </c>
      <c r="JCN9">
        <v>0</v>
      </c>
      <c r="JCO9">
        <v>0</v>
      </c>
      <c r="JCP9">
        <v>0</v>
      </c>
      <c r="JCQ9">
        <v>0</v>
      </c>
      <c r="JCR9">
        <v>0</v>
      </c>
      <c r="JCS9">
        <v>0</v>
      </c>
      <c r="JCT9">
        <v>0</v>
      </c>
      <c r="JCU9">
        <v>0</v>
      </c>
      <c r="JCV9">
        <v>0</v>
      </c>
      <c r="JCW9">
        <v>0</v>
      </c>
      <c r="JCX9">
        <v>0</v>
      </c>
      <c r="JCY9">
        <v>0</v>
      </c>
      <c r="JCZ9">
        <v>0</v>
      </c>
      <c r="JDA9">
        <v>0</v>
      </c>
      <c r="JDB9">
        <v>0</v>
      </c>
      <c r="JDC9">
        <v>0</v>
      </c>
      <c r="JDD9">
        <v>0</v>
      </c>
      <c r="JDE9">
        <v>0</v>
      </c>
      <c r="JDF9">
        <v>0</v>
      </c>
      <c r="JDG9">
        <v>0</v>
      </c>
      <c r="JDH9">
        <v>0</v>
      </c>
      <c r="JDI9">
        <v>0</v>
      </c>
      <c r="JDJ9">
        <v>0</v>
      </c>
      <c r="JDK9">
        <v>0</v>
      </c>
      <c r="JDL9">
        <v>0</v>
      </c>
      <c r="JDM9">
        <v>0</v>
      </c>
      <c r="JDN9">
        <v>0</v>
      </c>
      <c r="JDO9">
        <v>0</v>
      </c>
      <c r="JDP9">
        <v>0</v>
      </c>
      <c r="JDQ9">
        <v>0</v>
      </c>
      <c r="JDR9">
        <v>0</v>
      </c>
      <c r="JDS9">
        <v>0</v>
      </c>
      <c r="JDT9">
        <v>0</v>
      </c>
      <c r="JDU9">
        <v>0</v>
      </c>
      <c r="JDV9">
        <v>0</v>
      </c>
      <c r="JDW9">
        <v>0</v>
      </c>
      <c r="JDX9">
        <v>0</v>
      </c>
      <c r="JDY9">
        <v>0</v>
      </c>
      <c r="JDZ9">
        <v>0</v>
      </c>
      <c r="JEA9">
        <v>0</v>
      </c>
      <c r="JEB9">
        <v>0</v>
      </c>
      <c r="JEC9">
        <v>0</v>
      </c>
      <c r="JED9">
        <v>0</v>
      </c>
      <c r="JEE9">
        <v>0</v>
      </c>
      <c r="JEF9">
        <v>0</v>
      </c>
      <c r="JEG9">
        <v>0</v>
      </c>
      <c r="JEH9">
        <v>0</v>
      </c>
      <c r="JEI9">
        <v>0</v>
      </c>
      <c r="JEJ9">
        <v>0</v>
      </c>
      <c r="JEK9">
        <v>0</v>
      </c>
      <c r="JEL9">
        <v>0</v>
      </c>
      <c r="JEM9">
        <v>0</v>
      </c>
      <c r="JEN9">
        <v>0</v>
      </c>
      <c r="JEO9">
        <v>0</v>
      </c>
      <c r="JEP9">
        <v>0</v>
      </c>
      <c r="JEQ9">
        <v>0</v>
      </c>
      <c r="JER9">
        <v>0</v>
      </c>
      <c r="JES9">
        <v>0</v>
      </c>
      <c r="JET9">
        <v>0</v>
      </c>
      <c r="JEU9">
        <v>0</v>
      </c>
      <c r="JEV9">
        <v>0</v>
      </c>
      <c r="JEW9">
        <v>0</v>
      </c>
      <c r="JEX9">
        <v>0</v>
      </c>
      <c r="JEY9">
        <v>0</v>
      </c>
      <c r="JEZ9">
        <v>0</v>
      </c>
      <c r="JFA9">
        <v>0</v>
      </c>
      <c r="JFB9">
        <v>0</v>
      </c>
      <c r="JFC9">
        <v>0</v>
      </c>
      <c r="JFD9">
        <v>0</v>
      </c>
      <c r="JFE9">
        <v>0</v>
      </c>
      <c r="JFF9">
        <v>0</v>
      </c>
      <c r="JFG9">
        <v>0</v>
      </c>
      <c r="JFH9">
        <v>0</v>
      </c>
      <c r="JFI9">
        <v>0</v>
      </c>
      <c r="JFJ9">
        <v>0</v>
      </c>
      <c r="JFK9">
        <v>0</v>
      </c>
      <c r="JFL9">
        <v>0</v>
      </c>
      <c r="JFM9">
        <v>0</v>
      </c>
      <c r="JFN9">
        <v>0</v>
      </c>
      <c r="JFO9">
        <v>0</v>
      </c>
      <c r="JFP9">
        <v>0</v>
      </c>
      <c r="JFQ9">
        <v>0</v>
      </c>
      <c r="JFR9">
        <v>0</v>
      </c>
      <c r="JFS9">
        <v>0</v>
      </c>
      <c r="JFT9">
        <v>0</v>
      </c>
      <c r="JFU9">
        <v>0</v>
      </c>
      <c r="JFV9">
        <v>0</v>
      </c>
      <c r="JFW9">
        <v>0</v>
      </c>
      <c r="JFX9">
        <v>0</v>
      </c>
      <c r="JFY9">
        <v>0</v>
      </c>
      <c r="JFZ9">
        <v>0</v>
      </c>
      <c r="JGA9">
        <v>0</v>
      </c>
      <c r="JGB9">
        <v>0</v>
      </c>
      <c r="JGC9">
        <v>0</v>
      </c>
      <c r="JGD9">
        <v>0</v>
      </c>
      <c r="JGE9">
        <v>0</v>
      </c>
      <c r="JGF9">
        <v>0</v>
      </c>
      <c r="JGG9">
        <v>0</v>
      </c>
      <c r="JGH9">
        <v>0</v>
      </c>
      <c r="JGI9">
        <v>0</v>
      </c>
      <c r="JGJ9">
        <v>0</v>
      </c>
      <c r="JGK9">
        <v>0</v>
      </c>
      <c r="JGL9">
        <v>0</v>
      </c>
      <c r="JGM9">
        <v>0</v>
      </c>
      <c r="JGN9">
        <v>0</v>
      </c>
      <c r="JGO9">
        <v>0</v>
      </c>
      <c r="JGP9">
        <v>0</v>
      </c>
      <c r="JGQ9">
        <v>0</v>
      </c>
      <c r="JGR9">
        <v>0</v>
      </c>
      <c r="JGS9">
        <v>0</v>
      </c>
      <c r="JGT9">
        <v>0</v>
      </c>
      <c r="JGU9">
        <v>0</v>
      </c>
      <c r="JGV9">
        <v>0</v>
      </c>
      <c r="JGW9">
        <v>0</v>
      </c>
      <c r="JGX9">
        <v>0</v>
      </c>
      <c r="JGY9">
        <v>0</v>
      </c>
      <c r="JGZ9">
        <v>0</v>
      </c>
      <c r="JHA9">
        <v>0</v>
      </c>
      <c r="JHB9">
        <v>0</v>
      </c>
      <c r="JHC9">
        <v>0</v>
      </c>
      <c r="JHD9">
        <v>0</v>
      </c>
      <c r="JHE9">
        <v>0</v>
      </c>
      <c r="JHF9">
        <v>0</v>
      </c>
      <c r="JHG9">
        <v>0</v>
      </c>
      <c r="JHH9">
        <v>0</v>
      </c>
      <c r="JHI9">
        <v>0</v>
      </c>
      <c r="JHJ9">
        <v>0</v>
      </c>
      <c r="JHK9">
        <v>0</v>
      </c>
      <c r="JHL9">
        <v>0</v>
      </c>
      <c r="JHM9">
        <v>0</v>
      </c>
      <c r="JHN9">
        <v>0</v>
      </c>
      <c r="JHO9">
        <v>0</v>
      </c>
      <c r="JHP9">
        <v>0</v>
      </c>
      <c r="JHQ9">
        <v>0</v>
      </c>
      <c r="JHR9">
        <v>0</v>
      </c>
      <c r="JHS9">
        <v>0</v>
      </c>
      <c r="JHT9">
        <v>0</v>
      </c>
      <c r="JHU9">
        <v>0</v>
      </c>
      <c r="JHV9">
        <v>0</v>
      </c>
      <c r="JHW9">
        <v>0</v>
      </c>
      <c r="JHX9">
        <v>0</v>
      </c>
      <c r="JHY9">
        <v>0</v>
      </c>
      <c r="JHZ9">
        <v>0</v>
      </c>
      <c r="JIA9">
        <v>0</v>
      </c>
      <c r="JIB9">
        <v>0</v>
      </c>
      <c r="JIC9">
        <v>0</v>
      </c>
      <c r="JID9">
        <v>0</v>
      </c>
      <c r="JIE9">
        <v>0</v>
      </c>
      <c r="JIF9">
        <v>0</v>
      </c>
      <c r="JIG9">
        <v>0</v>
      </c>
      <c r="JIH9">
        <v>0</v>
      </c>
      <c r="JII9">
        <v>0</v>
      </c>
      <c r="JIJ9">
        <v>0</v>
      </c>
      <c r="JIK9">
        <v>0</v>
      </c>
      <c r="JIL9">
        <v>0</v>
      </c>
      <c r="JIM9">
        <v>0</v>
      </c>
      <c r="JIN9">
        <v>0</v>
      </c>
      <c r="JIO9">
        <v>0</v>
      </c>
      <c r="JIP9">
        <v>0</v>
      </c>
      <c r="JIQ9">
        <v>0</v>
      </c>
      <c r="JIR9">
        <v>0</v>
      </c>
      <c r="JIS9">
        <v>0</v>
      </c>
      <c r="JIT9">
        <v>0</v>
      </c>
      <c r="JIU9">
        <v>0</v>
      </c>
      <c r="JIV9">
        <v>0</v>
      </c>
      <c r="JIW9">
        <v>0</v>
      </c>
      <c r="JIX9">
        <v>0</v>
      </c>
      <c r="JIY9">
        <v>0</v>
      </c>
      <c r="JIZ9">
        <v>0</v>
      </c>
      <c r="JJA9">
        <v>0</v>
      </c>
      <c r="JJB9">
        <v>0</v>
      </c>
      <c r="JJC9">
        <v>0</v>
      </c>
      <c r="JJD9">
        <v>0</v>
      </c>
      <c r="JJE9">
        <v>0</v>
      </c>
      <c r="JJF9">
        <v>0</v>
      </c>
      <c r="JJG9">
        <v>0</v>
      </c>
      <c r="JJH9">
        <v>0</v>
      </c>
      <c r="JJI9">
        <v>0</v>
      </c>
      <c r="JJJ9">
        <v>0</v>
      </c>
      <c r="JJK9">
        <v>0</v>
      </c>
      <c r="JJL9">
        <v>0</v>
      </c>
      <c r="JJM9">
        <v>0</v>
      </c>
      <c r="JJN9">
        <v>0</v>
      </c>
      <c r="JJO9">
        <v>0</v>
      </c>
      <c r="JJP9">
        <v>0</v>
      </c>
      <c r="JJQ9">
        <v>0</v>
      </c>
      <c r="JJR9">
        <v>0</v>
      </c>
      <c r="JJS9">
        <v>0</v>
      </c>
      <c r="JJT9">
        <v>0</v>
      </c>
      <c r="JJU9">
        <v>0</v>
      </c>
      <c r="JJV9">
        <v>0</v>
      </c>
      <c r="JJW9">
        <v>0</v>
      </c>
      <c r="JJX9">
        <v>0</v>
      </c>
      <c r="JJY9">
        <v>0</v>
      </c>
      <c r="JJZ9">
        <v>0</v>
      </c>
      <c r="JKA9">
        <v>0</v>
      </c>
      <c r="JKB9">
        <v>0</v>
      </c>
      <c r="JKC9">
        <v>0</v>
      </c>
      <c r="JKD9">
        <v>0</v>
      </c>
      <c r="JKE9">
        <v>0</v>
      </c>
      <c r="JKF9">
        <v>0</v>
      </c>
      <c r="JKG9">
        <v>0</v>
      </c>
      <c r="JKH9">
        <v>0</v>
      </c>
      <c r="JKI9">
        <v>0</v>
      </c>
      <c r="JKJ9">
        <v>0</v>
      </c>
      <c r="JKK9">
        <v>0</v>
      </c>
      <c r="JKL9">
        <v>0</v>
      </c>
      <c r="JKM9">
        <v>0</v>
      </c>
      <c r="JKN9">
        <v>0</v>
      </c>
      <c r="JKO9">
        <v>0</v>
      </c>
      <c r="JKP9">
        <v>0</v>
      </c>
      <c r="JKQ9">
        <v>0</v>
      </c>
      <c r="JKR9">
        <v>0</v>
      </c>
      <c r="JKS9">
        <v>0</v>
      </c>
      <c r="JKT9">
        <v>0</v>
      </c>
      <c r="JKU9">
        <v>0</v>
      </c>
      <c r="JKV9">
        <v>0</v>
      </c>
      <c r="JKW9">
        <v>0</v>
      </c>
      <c r="JKX9">
        <v>0</v>
      </c>
      <c r="JKY9">
        <v>0</v>
      </c>
      <c r="JKZ9">
        <v>0</v>
      </c>
      <c r="JLA9">
        <v>0</v>
      </c>
      <c r="JLB9">
        <v>0</v>
      </c>
      <c r="JLC9">
        <v>0</v>
      </c>
      <c r="JLD9">
        <v>0</v>
      </c>
      <c r="JLE9">
        <v>0</v>
      </c>
      <c r="JLF9">
        <v>0</v>
      </c>
      <c r="JLG9">
        <v>0</v>
      </c>
      <c r="JLH9">
        <v>0</v>
      </c>
      <c r="JLI9">
        <v>0</v>
      </c>
      <c r="JLJ9">
        <v>0</v>
      </c>
      <c r="JLK9">
        <v>0</v>
      </c>
      <c r="JLL9">
        <v>0</v>
      </c>
      <c r="JLM9">
        <v>0</v>
      </c>
      <c r="JLN9">
        <v>0</v>
      </c>
      <c r="JLO9">
        <v>0</v>
      </c>
      <c r="JLP9">
        <v>0</v>
      </c>
      <c r="JLQ9">
        <v>0</v>
      </c>
      <c r="JLR9">
        <v>0</v>
      </c>
      <c r="JLS9">
        <v>0</v>
      </c>
      <c r="JLT9">
        <v>0</v>
      </c>
      <c r="JLU9">
        <v>0</v>
      </c>
      <c r="JLV9">
        <v>0</v>
      </c>
      <c r="JLW9">
        <v>0</v>
      </c>
      <c r="JLX9">
        <v>0</v>
      </c>
      <c r="JLY9">
        <v>0</v>
      </c>
      <c r="JLZ9">
        <v>0</v>
      </c>
      <c r="JMA9">
        <v>0</v>
      </c>
      <c r="JMB9">
        <v>0</v>
      </c>
      <c r="JMC9">
        <v>0</v>
      </c>
      <c r="JMD9">
        <v>0</v>
      </c>
      <c r="JME9">
        <v>0</v>
      </c>
      <c r="JMF9">
        <v>0</v>
      </c>
      <c r="JMG9">
        <v>0</v>
      </c>
      <c r="JMH9">
        <v>0</v>
      </c>
      <c r="JMI9">
        <v>0</v>
      </c>
      <c r="JMJ9">
        <v>0</v>
      </c>
      <c r="JMK9">
        <v>0</v>
      </c>
      <c r="JML9">
        <v>0</v>
      </c>
      <c r="JMM9">
        <v>0</v>
      </c>
      <c r="JMN9">
        <v>0</v>
      </c>
      <c r="JMO9">
        <v>0</v>
      </c>
      <c r="JMP9">
        <v>0</v>
      </c>
      <c r="JMQ9">
        <v>0</v>
      </c>
      <c r="JMR9">
        <v>0</v>
      </c>
      <c r="JMS9">
        <v>0</v>
      </c>
      <c r="JMT9">
        <v>0</v>
      </c>
      <c r="JMU9">
        <v>0</v>
      </c>
      <c r="JMV9">
        <v>0</v>
      </c>
      <c r="JMW9">
        <v>0</v>
      </c>
      <c r="JMX9">
        <v>0</v>
      </c>
      <c r="JMY9">
        <v>0</v>
      </c>
      <c r="JMZ9">
        <v>0</v>
      </c>
      <c r="JNA9">
        <v>0</v>
      </c>
      <c r="JNB9">
        <v>0</v>
      </c>
      <c r="JNC9">
        <v>0</v>
      </c>
      <c r="JND9">
        <v>0</v>
      </c>
      <c r="JNE9">
        <v>0</v>
      </c>
      <c r="JNF9">
        <v>0</v>
      </c>
      <c r="JNG9">
        <v>0</v>
      </c>
      <c r="JNH9">
        <v>0</v>
      </c>
      <c r="JNI9">
        <v>0</v>
      </c>
      <c r="JNJ9">
        <v>0</v>
      </c>
      <c r="JNK9">
        <v>0</v>
      </c>
      <c r="JNL9">
        <v>0</v>
      </c>
      <c r="JNM9">
        <v>0</v>
      </c>
      <c r="JNN9">
        <v>0</v>
      </c>
      <c r="JNO9">
        <v>0</v>
      </c>
      <c r="JNP9">
        <v>0</v>
      </c>
      <c r="JNQ9">
        <v>0</v>
      </c>
      <c r="JNR9">
        <v>0</v>
      </c>
      <c r="JNS9">
        <v>0</v>
      </c>
      <c r="JNT9">
        <v>0</v>
      </c>
      <c r="JNU9">
        <v>0</v>
      </c>
      <c r="JNV9">
        <v>0</v>
      </c>
      <c r="JNW9">
        <v>0</v>
      </c>
      <c r="JNX9">
        <v>0</v>
      </c>
      <c r="JNY9">
        <v>0</v>
      </c>
      <c r="JNZ9">
        <v>0</v>
      </c>
      <c r="JOA9">
        <v>0</v>
      </c>
      <c r="JOB9">
        <v>0</v>
      </c>
      <c r="JOC9">
        <v>0</v>
      </c>
      <c r="JOD9">
        <v>0</v>
      </c>
      <c r="JOE9">
        <v>0</v>
      </c>
      <c r="JOF9">
        <v>0</v>
      </c>
      <c r="JOG9">
        <v>0</v>
      </c>
      <c r="JOH9">
        <v>0</v>
      </c>
      <c r="JOI9">
        <v>0</v>
      </c>
      <c r="JOJ9">
        <v>0</v>
      </c>
      <c r="JOK9">
        <v>0</v>
      </c>
      <c r="JOL9">
        <v>0</v>
      </c>
      <c r="JOM9">
        <v>0</v>
      </c>
      <c r="JON9">
        <v>0</v>
      </c>
      <c r="JOO9">
        <v>0</v>
      </c>
      <c r="JOP9">
        <v>0</v>
      </c>
      <c r="JOQ9">
        <v>0</v>
      </c>
      <c r="JOR9">
        <v>0</v>
      </c>
      <c r="JOS9">
        <v>0</v>
      </c>
      <c r="JOT9">
        <v>0</v>
      </c>
      <c r="JOU9">
        <v>0</v>
      </c>
      <c r="JOV9">
        <v>0</v>
      </c>
      <c r="JOW9">
        <v>0</v>
      </c>
      <c r="JOX9">
        <v>0</v>
      </c>
      <c r="JOY9">
        <v>0</v>
      </c>
      <c r="JOZ9">
        <v>0</v>
      </c>
      <c r="JPA9">
        <v>0</v>
      </c>
      <c r="JPB9">
        <v>0</v>
      </c>
      <c r="JPC9">
        <v>0</v>
      </c>
      <c r="JPD9">
        <v>0</v>
      </c>
      <c r="JPE9">
        <v>0</v>
      </c>
      <c r="JPF9">
        <v>0</v>
      </c>
      <c r="JPG9">
        <v>0</v>
      </c>
      <c r="JPH9">
        <v>0</v>
      </c>
      <c r="JPI9">
        <v>0</v>
      </c>
      <c r="JPJ9">
        <v>0</v>
      </c>
      <c r="JPK9">
        <v>0</v>
      </c>
      <c r="JPL9">
        <v>0</v>
      </c>
      <c r="JPM9">
        <v>0</v>
      </c>
      <c r="JPN9">
        <v>0</v>
      </c>
      <c r="JPO9">
        <v>0</v>
      </c>
      <c r="JPP9">
        <v>0</v>
      </c>
      <c r="JPQ9">
        <v>0</v>
      </c>
      <c r="JPR9">
        <v>0</v>
      </c>
      <c r="JPS9">
        <v>0</v>
      </c>
      <c r="JPT9">
        <v>0</v>
      </c>
      <c r="JPU9">
        <v>0</v>
      </c>
      <c r="JPV9">
        <v>0</v>
      </c>
      <c r="JPW9">
        <v>0</v>
      </c>
      <c r="JPX9">
        <v>0</v>
      </c>
      <c r="JPY9">
        <v>0</v>
      </c>
      <c r="JPZ9">
        <v>0</v>
      </c>
      <c r="JQA9">
        <v>0</v>
      </c>
      <c r="JQB9">
        <v>0</v>
      </c>
      <c r="JQC9">
        <v>0</v>
      </c>
      <c r="JQD9">
        <v>0</v>
      </c>
      <c r="JQE9">
        <v>0</v>
      </c>
      <c r="JQF9">
        <v>0</v>
      </c>
      <c r="JQG9">
        <v>0</v>
      </c>
      <c r="JQH9">
        <v>0</v>
      </c>
      <c r="JQI9">
        <v>0</v>
      </c>
      <c r="JQJ9">
        <v>0</v>
      </c>
      <c r="JQK9">
        <v>0</v>
      </c>
      <c r="JQL9">
        <v>0</v>
      </c>
      <c r="JQM9">
        <v>0</v>
      </c>
      <c r="JQN9">
        <v>0</v>
      </c>
      <c r="JQO9">
        <v>0</v>
      </c>
      <c r="JQP9">
        <v>0</v>
      </c>
      <c r="JQQ9">
        <v>0</v>
      </c>
      <c r="JQR9">
        <v>0</v>
      </c>
      <c r="JQS9">
        <v>0</v>
      </c>
      <c r="JQT9">
        <v>0</v>
      </c>
      <c r="JQU9">
        <v>0</v>
      </c>
      <c r="JQV9">
        <v>0</v>
      </c>
      <c r="JQW9">
        <v>0</v>
      </c>
      <c r="JQX9">
        <v>0</v>
      </c>
      <c r="JQY9">
        <v>0</v>
      </c>
      <c r="JQZ9">
        <v>0</v>
      </c>
      <c r="JRA9">
        <v>0</v>
      </c>
      <c r="JRB9">
        <v>0</v>
      </c>
      <c r="JRC9">
        <v>0</v>
      </c>
      <c r="JRD9">
        <v>0</v>
      </c>
      <c r="JRE9">
        <v>0</v>
      </c>
      <c r="JRF9">
        <v>0</v>
      </c>
      <c r="JRG9">
        <v>0</v>
      </c>
      <c r="JRH9">
        <v>0</v>
      </c>
      <c r="JRI9">
        <v>0</v>
      </c>
      <c r="JRJ9">
        <v>0</v>
      </c>
      <c r="JRK9">
        <v>0</v>
      </c>
      <c r="JRL9">
        <v>0</v>
      </c>
      <c r="JRM9">
        <v>0</v>
      </c>
      <c r="JRN9">
        <v>0</v>
      </c>
      <c r="JRO9">
        <v>0</v>
      </c>
      <c r="JRP9">
        <v>0</v>
      </c>
      <c r="JRQ9">
        <v>0</v>
      </c>
      <c r="JRR9">
        <v>0</v>
      </c>
      <c r="JRS9">
        <v>0</v>
      </c>
      <c r="JRT9">
        <v>0</v>
      </c>
      <c r="JRU9">
        <v>0</v>
      </c>
      <c r="JRV9">
        <v>0</v>
      </c>
      <c r="JRW9">
        <v>0</v>
      </c>
      <c r="JRX9">
        <v>0</v>
      </c>
      <c r="JRY9">
        <v>0</v>
      </c>
      <c r="JRZ9">
        <v>0</v>
      </c>
      <c r="JSA9">
        <v>0</v>
      </c>
      <c r="JSB9">
        <v>0</v>
      </c>
      <c r="JSC9">
        <v>0</v>
      </c>
      <c r="JSD9">
        <v>0</v>
      </c>
      <c r="JSE9">
        <v>0</v>
      </c>
      <c r="JSF9">
        <v>0</v>
      </c>
      <c r="JSG9">
        <v>0</v>
      </c>
      <c r="JSH9">
        <v>0</v>
      </c>
      <c r="JSI9">
        <v>0</v>
      </c>
      <c r="JSJ9">
        <v>0</v>
      </c>
      <c r="JSK9">
        <v>0</v>
      </c>
      <c r="JSL9">
        <v>0</v>
      </c>
      <c r="JSM9">
        <v>0</v>
      </c>
      <c r="JSN9">
        <v>0</v>
      </c>
      <c r="JSO9">
        <v>0</v>
      </c>
      <c r="JSP9">
        <v>0</v>
      </c>
      <c r="JSQ9">
        <v>0</v>
      </c>
      <c r="JSR9">
        <v>0</v>
      </c>
      <c r="JSS9">
        <v>0</v>
      </c>
      <c r="JST9">
        <v>0</v>
      </c>
      <c r="JSU9">
        <v>0</v>
      </c>
      <c r="JSV9">
        <v>0</v>
      </c>
      <c r="JSW9">
        <v>0</v>
      </c>
      <c r="JSX9">
        <v>0</v>
      </c>
      <c r="JSY9">
        <v>0</v>
      </c>
      <c r="JSZ9">
        <v>0</v>
      </c>
      <c r="JTA9">
        <v>0</v>
      </c>
      <c r="JTB9">
        <v>0</v>
      </c>
      <c r="JTC9">
        <v>0</v>
      </c>
      <c r="JTD9">
        <v>0</v>
      </c>
      <c r="JTE9">
        <v>0</v>
      </c>
      <c r="JTF9">
        <v>0</v>
      </c>
      <c r="JTG9">
        <v>0</v>
      </c>
      <c r="JTH9">
        <v>0</v>
      </c>
      <c r="JTI9">
        <v>0</v>
      </c>
      <c r="JTJ9">
        <v>0</v>
      </c>
      <c r="JTK9">
        <v>0</v>
      </c>
      <c r="JTL9">
        <v>0</v>
      </c>
      <c r="JTM9">
        <v>0</v>
      </c>
      <c r="JTN9">
        <v>0</v>
      </c>
      <c r="JTO9">
        <v>0</v>
      </c>
      <c r="JTP9">
        <v>0</v>
      </c>
      <c r="JTQ9">
        <v>0</v>
      </c>
      <c r="JTR9">
        <v>0</v>
      </c>
      <c r="JTS9">
        <v>0</v>
      </c>
      <c r="JTT9">
        <v>0</v>
      </c>
      <c r="JTU9">
        <v>0</v>
      </c>
      <c r="JTV9">
        <v>0</v>
      </c>
      <c r="JTW9">
        <v>0</v>
      </c>
      <c r="JTX9">
        <v>0</v>
      </c>
      <c r="JTY9">
        <v>0</v>
      </c>
      <c r="JTZ9">
        <v>0</v>
      </c>
      <c r="JUA9">
        <v>0</v>
      </c>
      <c r="JUB9">
        <v>0</v>
      </c>
      <c r="JUC9">
        <v>0</v>
      </c>
      <c r="JUD9">
        <v>0</v>
      </c>
      <c r="JUE9">
        <v>0</v>
      </c>
      <c r="JUF9">
        <v>0</v>
      </c>
      <c r="JUG9">
        <v>0</v>
      </c>
      <c r="JUH9">
        <v>0</v>
      </c>
      <c r="JUI9">
        <v>0</v>
      </c>
      <c r="JUJ9">
        <v>0</v>
      </c>
      <c r="JUK9">
        <v>0</v>
      </c>
      <c r="JUL9">
        <v>0</v>
      </c>
      <c r="JUM9">
        <v>0</v>
      </c>
      <c r="JUN9">
        <v>0</v>
      </c>
      <c r="JUO9">
        <v>0</v>
      </c>
      <c r="JUP9">
        <v>0</v>
      </c>
      <c r="JUQ9">
        <v>0</v>
      </c>
      <c r="JUR9">
        <v>0</v>
      </c>
      <c r="JUS9">
        <v>0</v>
      </c>
      <c r="JUT9">
        <v>0</v>
      </c>
      <c r="JUU9">
        <v>0</v>
      </c>
      <c r="JUV9">
        <v>0</v>
      </c>
      <c r="JUW9">
        <v>0</v>
      </c>
      <c r="JUX9">
        <v>0</v>
      </c>
      <c r="JUY9">
        <v>0</v>
      </c>
      <c r="JUZ9">
        <v>0</v>
      </c>
      <c r="JVA9">
        <v>0</v>
      </c>
      <c r="JVB9">
        <v>0</v>
      </c>
      <c r="JVC9">
        <v>0</v>
      </c>
      <c r="JVD9">
        <v>0</v>
      </c>
      <c r="JVE9">
        <v>0</v>
      </c>
      <c r="JVF9">
        <v>0</v>
      </c>
      <c r="JVG9">
        <v>0</v>
      </c>
      <c r="JVH9">
        <v>0</v>
      </c>
      <c r="JVI9">
        <v>0</v>
      </c>
      <c r="JVJ9">
        <v>0</v>
      </c>
      <c r="JVK9">
        <v>0</v>
      </c>
      <c r="JVL9">
        <v>0</v>
      </c>
      <c r="JVM9">
        <v>0</v>
      </c>
      <c r="JVN9">
        <v>0</v>
      </c>
      <c r="JVO9">
        <v>0</v>
      </c>
      <c r="JVP9">
        <v>0</v>
      </c>
      <c r="JVQ9">
        <v>0</v>
      </c>
      <c r="JVR9">
        <v>0</v>
      </c>
      <c r="JVS9">
        <v>0</v>
      </c>
      <c r="JVT9">
        <v>0</v>
      </c>
      <c r="JVU9">
        <v>0</v>
      </c>
      <c r="JVV9">
        <v>0</v>
      </c>
      <c r="JVW9">
        <v>0</v>
      </c>
      <c r="JVX9">
        <v>0</v>
      </c>
      <c r="JVY9">
        <v>0</v>
      </c>
      <c r="JVZ9">
        <v>0</v>
      </c>
      <c r="JWA9">
        <v>0</v>
      </c>
      <c r="JWB9">
        <v>0</v>
      </c>
      <c r="JWC9">
        <v>0</v>
      </c>
      <c r="JWD9">
        <v>0</v>
      </c>
      <c r="JWE9">
        <v>0</v>
      </c>
      <c r="JWF9">
        <v>0</v>
      </c>
      <c r="JWG9">
        <v>0</v>
      </c>
      <c r="JWH9">
        <v>0</v>
      </c>
      <c r="JWI9">
        <v>0</v>
      </c>
      <c r="JWJ9">
        <v>0</v>
      </c>
      <c r="JWK9">
        <v>0</v>
      </c>
      <c r="JWL9">
        <v>0</v>
      </c>
      <c r="JWM9">
        <v>0</v>
      </c>
      <c r="JWN9">
        <v>0</v>
      </c>
      <c r="JWO9">
        <v>0</v>
      </c>
      <c r="JWP9">
        <v>0</v>
      </c>
      <c r="JWQ9">
        <v>0</v>
      </c>
      <c r="JWR9">
        <v>0</v>
      </c>
      <c r="JWS9">
        <v>0</v>
      </c>
      <c r="JWT9">
        <v>0</v>
      </c>
      <c r="JWU9">
        <v>0</v>
      </c>
      <c r="JWV9">
        <v>0</v>
      </c>
      <c r="JWW9">
        <v>0</v>
      </c>
      <c r="JWX9">
        <v>0</v>
      </c>
      <c r="JWY9">
        <v>0</v>
      </c>
      <c r="JWZ9">
        <v>0</v>
      </c>
      <c r="JXA9">
        <v>0</v>
      </c>
      <c r="JXB9">
        <v>0</v>
      </c>
      <c r="JXC9">
        <v>0</v>
      </c>
      <c r="JXD9">
        <v>0</v>
      </c>
      <c r="JXE9">
        <v>0</v>
      </c>
      <c r="JXF9">
        <v>0</v>
      </c>
      <c r="JXG9">
        <v>0</v>
      </c>
      <c r="JXH9">
        <v>0</v>
      </c>
      <c r="JXI9">
        <v>0</v>
      </c>
      <c r="JXJ9">
        <v>0</v>
      </c>
      <c r="JXK9">
        <v>0</v>
      </c>
      <c r="JXL9">
        <v>0</v>
      </c>
      <c r="JXM9">
        <v>0</v>
      </c>
      <c r="JXN9">
        <v>0</v>
      </c>
      <c r="JXO9">
        <v>0</v>
      </c>
      <c r="JXP9">
        <v>0</v>
      </c>
      <c r="JXQ9">
        <v>0</v>
      </c>
      <c r="JXR9">
        <v>0</v>
      </c>
      <c r="JXS9">
        <v>0</v>
      </c>
      <c r="JXT9">
        <v>0</v>
      </c>
      <c r="JXU9">
        <v>0</v>
      </c>
      <c r="JXV9">
        <v>0</v>
      </c>
      <c r="JXW9">
        <v>0</v>
      </c>
      <c r="JXX9">
        <v>0</v>
      </c>
      <c r="JXY9">
        <v>0</v>
      </c>
      <c r="JXZ9">
        <v>0</v>
      </c>
      <c r="JYA9">
        <v>0</v>
      </c>
      <c r="JYB9">
        <v>0</v>
      </c>
      <c r="JYC9">
        <v>0</v>
      </c>
      <c r="JYD9">
        <v>0</v>
      </c>
      <c r="JYE9">
        <v>0</v>
      </c>
      <c r="JYF9">
        <v>0</v>
      </c>
      <c r="JYG9">
        <v>0</v>
      </c>
      <c r="JYH9">
        <v>0</v>
      </c>
      <c r="JYI9">
        <v>0</v>
      </c>
      <c r="JYJ9">
        <v>0</v>
      </c>
      <c r="JYK9">
        <v>0</v>
      </c>
      <c r="JYL9">
        <v>0</v>
      </c>
      <c r="JYM9">
        <v>0</v>
      </c>
      <c r="JYN9">
        <v>0</v>
      </c>
      <c r="JYO9">
        <v>0</v>
      </c>
      <c r="JYP9">
        <v>0</v>
      </c>
      <c r="JYQ9">
        <v>0</v>
      </c>
      <c r="JYR9">
        <v>0</v>
      </c>
      <c r="JYS9">
        <v>0</v>
      </c>
      <c r="JYT9">
        <v>0</v>
      </c>
      <c r="JYU9">
        <v>0</v>
      </c>
      <c r="JYV9">
        <v>0</v>
      </c>
      <c r="JYW9">
        <v>0</v>
      </c>
      <c r="JYX9">
        <v>0</v>
      </c>
      <c r="JYY9">
        <v>0</v>
      </c>
      <c r="JYZ9">
        <v>0</v>
      </c>
      <c r="JZA9">
        <v>0</v>
      </c>
      <c r="JZB9">
        <v>0</v>
      </c>
      <c r="JZC9">
        <v>0</v>
      </c>
      <c r="JZD9">
        <v>0</v>
      </c>
      <c r="JZE9">
        <v>0</v>
      </c>
      <c r="JZF9">
        <v>0</v>
      </c>
      <c r="JZG9">
        <v>0</v>
      </c>
      <c r="JZH9">
        <v>0</v>
      </c>
      <c r="JZI9">
        <v>0</v>
      </c>
      <c r="JZJ9">
        <v>0</v>
      </c>
      <c r="JZK9">
        <v>0</v>
      </c>
      <c r="JZL9">
        <v>0</v>
      </c>
      <c r="JZM9">
        <v>0</v>
      </c>
      <c r="JZN9">
        <v>0</v>
      </c>
      <c r="JZO9">
        <v>0</v>
      </c>
      <c r="JZP9">
        <v>0</v>
      </c>
      <c r="JZQ9">
        <v>0</v>
      </c>
      <c r="JZR9">
        <v>0</v>
      </c>
      <c r="JZS9">
        <v>0</v>
      </c>
      <c r="JZT9">
        <v>0</v>
      </c>
      <c r="JZU9">
        <v>0</v>
      </c>
      <c r="JZV9">
        <v>0</v>
      </c>
      <c r="JZW9">
        <v>0</v>
      </c>
      <c r="JZX9">
        <v>0</v>
      </c>
      <c r="JZY9">
        <v>0</v>
      </c>
      <c r="JZZ9">
        <v>0</v>
      </c>
      <c r="KAA9">
        <v>0</v>
      </c>
      <c r="KAB9">
        <v>0</v>
      </c>
      <c r="KAC9">
        <v>0</v>
      </c>
      <c r="KAD9">
        <v>0</v>
      </c>
      <c r="KAE9">
        <v>0</v>
      </c>
      <c r="KAF9">
        <v>0</v>
      </c>
      <c r="KAG9">
        <v>0</v>
      </c>
      <c r="KAH9">
        <v>0</v>
      </c>
      <c r="KAI9">
        <v>0</v>
      </c>
      <c r="KAJ9">
        <v>0</v>
      </c>
      <c r="KAK9">
        <v>0</v>
      </c>
      <c r="KAL9">
        <v>0</v>
      </c>
      <c r="KAM9">
        <v>0</v>
      </c>
      <c r="KAN9">
        <v>0</v>
      </c>
      <c r="KAO9">
        <v>0</v>
      </c>
      <c r="KAP9">
        <v>0</v>
      </c>
      <c r="KAQ9">
        <v>0</v>
      </c>
      <c r="KAR9">
        <v>0</v>
      </c>
      <c r="KAS9">
        <v>0</v>
      </c>
      <c r="KAT9">
        <v>0</v>
      </c>
      <c r="KAU9">
        <v>0</v>
      </c>
      <c r="KAV9">
        <v>0</v>
      </c>
      <c r="KAW9">
        <v>0</v>
      </c>
      <c r="KAX9">
        <v>0</v>
      </c>
      <c r="KAY9">
        <v>0</v>
      </c>
      <c r="KAZ9">
        <v>0</v>
      </c>
      <c r="KBA9">
        <v>0</v>
      </c>
      <c r="KBB9">
        <v>0</v>
      </c>
      <c r="KBC9">
        <v>0</v>
      </c>
      <c r="KBD9">
        <v>0</v>
      </c>
      <c r="KBE9">
        <v>0</v>
      </c>
      <c r="KBF9">
        <v>0</v>
      </c>
      <c r="KBG9">
        <v>0</v>
      </c>
      <c r="KBH9">
        <v>0</v>
      </c>
      <c r="KBI9">
        <v>0</v>
      </c>
      <c r="KBJ9">
        <v>0</v>
      </c>
      <c r="KBK9">
        <v>0</v>
      </c>
      <c r="KBL9">
        <v>0</v>
      </c>
      <c r="KBM9">
        <v>0</v>
      </c>
      <c r="KBN9">
        <v>0</v>
      </c>
      <c r="KBO9">
        <v>0</v>
      </c>
      <c r="KBP9">
        <v>0</v>
      </c>
      <c r="KBQ9">
        <v>0</v>
      </c>
      <c r="KBR9">
        <v>0</v>
      </c>
      <c r="KBS9">
        <v>0</v>
      </c>
      <c r="KBT9">
        <v>0</v>
      </c>
      <c r="KBU9">
        <v>0</v>
      </c>
      <c r="KBV9">
        <v>0</v>
      </c>
      <c r="KBW9">
        <v>0</v>
      </c>
      <c r="KBX9">
        <v>0</v>
      </c>
      <c r="KBY9">
        <v>0</v>
      </c>
      <c r="KBZ9">
        <v>0</v>
      </c>
      <c r="KCA9">
        <v>0</v>
      </c>
      <c r="KCB9">
        <v>0</v>
      </c>
      <c r="KCC9">
        <v>0</v>
      </c>
      <c r="KCD9">
        <v>0</v>
      </c>
      <c r="KCE9">
        <v>0</v>
      </c>
      <c r="KCF9">
        <v>0</v>
      </c>
      <c r="KCG9">
        <v>0</v>
      </c>
      <c r="KCH9">
        <v>0</v>
      </c>
      <c r="KCI9">
        <v>0</v>
      </c>
      <c r="KCJ9">
        <v>0</v>
      </c>
      <c r="KCK9">
        <v>0</v>
      </c>
      <c r="KCL9">
        <v>0</v>
      </c>
      <c r="KCM9">
        <v>0</v>
      </c>
      <c r="KCN9">
        <v>0</v>
      </c>
      <c r="KCO9">
        <v>0</v>
      </c>
      <c r="KCP9">
        <v>0</v>
      </c>
      <c r="KCQ9">
        <v>0</v>
      </c>
      <c r="KCR9">
        <v>0</v>
      </c>
      <c r="KCS9">
        <v>0</v>
      </c>
      <c r="KCT9">
        <v>0</v>
      </c>
      <c r="KCU9">
        <v>0</v>
      </c>
      <c r="KCV9">
        <v>0</v>
      </c>
      <c r="KCW9">
        <v>0</v>
      </c>
      <c r="KCX9">
        <v>0</v>
      </c>
      <c r="KCY9">
        <v>0</v>
      </c>
      <c r="KCZ9">
        <v>0</v>
      </c>
      <c r="KDA9">
        <v>0</v>
      </c>
      <c r="KDB9">
        <v>0</v>
      </c>
      <c r="KDC9">
        <v>0</v>
      </c>
      <c r="KDD9">
        <v>0</v>
      </c>
      <c r="KDE9">
        <v>0</v>
      </c>
      <c r="KDF9">
        <v>0</v>
      </c>
      <c r="KDG9">
        <v>0</v>
      </c>
      <c r="KDH9">
        <v>0</v>
      </c>
      <c r="KDI9">
        <v>0</v>
      </c>
      <c r="KDJ9">
        <v>0</v>
      </c>
      <c r="KDK9">
        <v>0</v>
      </c>
      <c r="KDL9">
        <v>0</v>
      </c>
      <c r="KDM9">
        <v>0</v>
      </c>
      <c r="KDN9">
        <v>0</v>
      </c>
      <c r="KDO9">
        <v>0</v>
      </c>
      <c r="KDP9">
        <v>0</v>
      </c>
      <c r="KDQ9">
        <v>0</v>
      </c>
      <c r="KDR9">
        <v>0</v>
      </c>
      <c r="KDS9">
        <v>0</v>
      </c>
      <c r="KDT9">
        <v>0</v>
      </c>
      <c r="KDU9">
        <v>0</v>
      </c>
      <c r="KDV9">
        <v>0</v>
      </c>
      <c r="KDW9">
        <v>0</v>
      </c>
      <c r="KDX9">
        <v>0</v>
      </c>
      <c r="KDY9">
        <v>0</v>
      </c>
      <c r="KDZ9">
        <v>0</v>
      </c>
      <c r="KEA9">
        <v>0</v>
      </c>
      <c r="KEB9">
        <v>0</v>
      </c>
      <c r="KEC9">
        <v>0</v>
      </c>
      <c r="KED9">
        <v>0</v>
      </c>
      <c r="KEE9">
        <v>0</v>
      </c>
      <c r="KEF9">
        <v>0</v>
      </c>
      <c r="KEG9">
        <v>0</v>
      </c>
      <c r="KEH9">
        <v>0</v>
      </c>
      <c r="KEI9">
        <v>0</v>
      </c>
      <c r="KEJ9">
        <v>0</v>
      </c>
      <c r="KEK9">
        <v>0</v>
      </c>
      <c r="KEL9">
        <v>0</v>
      </c>
      <c r="KEM9">
        <v>0</v>
      </c>
      <c r="KEN9">
        <v>0</v>
      </c>
      <c r="KEO9">
        <v>0</v>
      </c>
      <c r="KEP9">
        <v>0</v>
      </c>
      <c r="KEQ9">
        <v>0</v>
      </c>
      <c r="KER9">
        <v>0</v>
      </c>
      <c r="KES9">
        <v>0</v>
      </c>
      <c r="KET9">
        <v>0</v>
      </c>
      <c r="KEU9">
        <v>0</v>
      </c>
      <c r="KEV9">
        <v>0</v>
      </c>
      <c r="KEW9">
        <v>0</v>
      </c>
      <c r="KEX9">
        <v>0</v>
      </c>
      <c r="KEY9">
        <v>0</v>
      </c>
      <c r="KEZ9">
        <v>0</v>
      </c>
      <c r="KFA9">
        <v>0</v>
      </c>
      <c r="KFB9">
        <v>0</v>
      </c>
      <c r="KFC9">
        <v>0</v>
      </c>
      <c r="KFD9">
        <v>0</v>
      </c>
      <c r="KFE9">
        <v>0</v>
      </c>
      <c r="KFF9">
        <v>0</v>
      </c>
      <c r="KFG9">
        <v>0</v>
      </c>
      <c r="KFH9">
        <v>0</v>
      </c>
      <c r="KFI9">
        <v>0</v>
      </c>
      <c r="KFJ9">
        <v>0</v>
      </c>
      <c r="KFK9">
        <v>0</v>
      </c>
      <c r="KFL9">
        <v>0</v>
      </c>
      <c r="KFM9">
        <v>0</v>
      </c>
      <c r="KFN9">
        <v>0</v>
      </c>
      <c r="KFO9">
        <v>0</v>
      </c>
      <c r="KFP9">
        <v>0</v>
      </c>
      <c r="KFQ9">
        <v>0</v>
      </c>
      <c r="KFR9">
        <v>0</v>
      </c>
      <c r="KFS9">
        <v>0</v>
      </c>
      <c r="KFT9">
        <v>0</v>
      </c>
      <c r="KFU9">
        <v>0</v>
      </c>
      <c r="KFV9">
        <v>0</v>
      </c>
      <c r="KFW9">
        <v>0</v>
      </c>
      <c r="KFX9">
        <v>0</v>
      </c>
      <c r="KFY9">
        <v>0</v>
      </c>
      <c r="KFZ9">
        <v>0</v>
      </c>
      <c r="KGA9">
        <v>0</v>
      </c>
      <c r="KGB9">
        <v>0</v>
      </c>
      <c r="KGC9">
        <v>0</v>
      </c>
      <c r="KGD9">
        <v>0</v>
      </c>
      <c r="KGE9">
        <v>0</v>
      </c>
      <c r="KGF9">
        <v>0</v>
      </c>
      <c r="KGG9">
        <v>0</v>
      </c>
      <c r="KGH9">
        <v>0</v>
      </c>
      <c r="KGI9">
        <v>0</v>
      </c>
      <c r="KGJ9">
        <v>0</v>
      </c>
      <c r="KGK9">
        <v>0</v>
      </c>
      <c r="KGL9">
        <v>0</v>
      </c>
      <c r="KGM9">
        <v>0</v>
      </c>
      <c r="KGN9">
        <v>0</v>
      </c>
      <c r="KGO9">
        <v>0</v>
      </c>
      <c r="KGP9">
        <v>0</v>
      </c>
      <c r="KGQ9">
        <v>0</v>
      </c>
      <c r="KGR9">
        <v>0</v>
      </c>
      <c r="KGS9">
        <v>0</v>
      </c>
      <c r="KGT9">
        <v>0</v>
      </c>
      <c r="KGU9">
        <v>0</v>
      </c>
      <c r="KGV9">
        <v>0</v>
      </c>
      <c r="KGW9">
        <v>0</v>
      </c>
      <c r="KGX9">
        <v>0</v>
      </c>
      <c r="KGY9">
        <v>0</v>
      </c>
      <c r="KGZ9">
        <v>0</v>
      </c>
      <c r="KHA9">
        <v>0</v>
      </c>
      <c r="KHB9">
        <v>0</v>
      </c>
      <c r="KHC9">
        <v>0</v>
      </c>
      <c r="KHD9">
        <v>0</v>
      </c>
      <c r="KHE9">
        <v>0</v>
      </c>
      <c r="KHF9">
        <v>0</v>
      </c>
      <c r="KHG9">
        <v>0</v>
      </c>
      <c r="KHH9">
        <v>0</v>
      </c>
      <c r="KHI9">
        <v>0</v>
      </c>
      <c r="KHJ9">
        <v>0</v>
      </c>
      <c r="KHK9">
        <v>0</v>
      </c>
      <c r="KHL9">
        <v>0</v>
      </c>
      <c r="KHM9">
        <v>0</v>
      </c>
      <c r="KHN9">
        <v>0</v>
      </c>
      <c r="KHO9">
        <v>0</v>
      </c>
      <c r="KHP9">
        <v>0</v>
      </c>
      <c r="KHQ9">
        <v>0</v>
      </c>
      <c r="KHR9">
        <v>0</v>
      </c>
      <c r="KHS9">
        <v>0</v>
      </c>
      <c r="KHT9">
        <v>0</v>
      </c>
      <c r="KHU9">
        <v>0</v>
      </c>
      <c r="KHV9">
        <v>0</v>
      </c>
      <c r="KHW9">
        <v>0</v>
      </c>
      <c r="KHX9">
        <v>0</v>
      </c>
      <c r="KHY9">
        <v>0</v>
      </c>
      <c r="KHZ9">
        <v>0</v>
      </c>
      <c r="KIA9">
        <v>0</v>
      </c>
      <c r="KIB9">
        <v>0</v>
      </c>
      <c r="KIC9">
        <v>0</v>
      </c>
      <c r="KID9">
        <v>0</v>
      </c>
      <c r="KIE9">
        <v>0</v>
      </c>
      <c r="KIF9">
        <v>0</v>
      </c>
      <c r="KIG9">
        <v>0</v>
      </c>
      <c r="KIH9">
        <v>0</v>
      </c>
      <c r="KII9">
        <v>0</v>
      </c>
      <c r="KIJ9">
        <v>0</v>
      </c>
      <c r="KIK9">
        <v>0</v>
      </c>
      <c r="KIL9">
        <v>0</v>
      </c>
      <c r="KIM9">
        <v>0</v>
      </c>
      <c r="KIN9">
        <v>0</v>
      </c>
      <c r="KIO9">
        <v>0</v>
      </c>
      <c r="KIP9">
        <v>0</v>
      </c>
      <c r="KIQ9">
        <v>0</v>
      </c>
      <c r="KIR9">
        <v>0</v>
      </c>
      <c r="KIS9">
        <v>0</v>
      </c>
      <c r="KIT9">
        <v>0</v>
      </c>
      <c r="KIU9">
        <v>0</v>
      </c>
      <c r="KIV9">
        <v>0</v>
      </c>
      <c r="KIW9">
        <v>0</v>
      </c>
      <c r="KIX9">
        <v>0</v>
      </c>
      <c r="KIY9">
        <v>0</v>
      </c>
      <c r="KIZ9">
        <v>0</v>
      </c>
      <c r="KJA9">
        <v>0</v>
      </c>
      <c r="KJB9">
        <v>0</v>
      </c>
      <c r="KJC9">
        <v>0</v>
      </c>
      <c r="KJD9">
        <v>0</v>
      </c>
      <c r="KJE9">
        <v>0</v>
      </c>
      <c r="KJF9">
        <v>0</v>
      </c>
      <c r="KJG9">
        <v>0</v>
      </c>
      <c r="KJH9">
        <v>0</v>
      </c>
      <c r="KJI9">
        <v>0</v>
      </c>
      <c r="KJJ9">
        <v>0</v>
      </c>
      <c r="KJK9">
        <v>0</v>
      </c>
      <c r="KJL9">
        <v>0</v>
      </c>
      <c r="KJM9">
        <v>0</v>
      </c>
      <c r="KJN9">
        <v>0</v>
      </c>
      <c r="KJO9">
        <v>0</v>
      </c>
      <c r="KJP9">
        <v>0</v>
      </c>
      <c r="KJQ9">
        <v>0</v>
      </c>
      <c r="KJR9">
        <v>0</v>
      </c>
      <c r="KJS9">
        <v>0</v>
      </c>
      <c r="KJT9">
        <v>0</v>
      </c>
      <c r="KJU9">
        <v>0</v>
      </c>
      <c r="KJV9">
        <v>0</v>
      </c>
      <c r="KJW9">
        <v>0</v>
      </c>
      <c r="KJX9">
        <v>0</v>
      </c>
      <c r="KJY9">
        <v>0</v>
      </c>
      <c r="KJZ9">
        <v>0</v>
      </c>
      <c r="KKA9">
        <v>0</v>
      </c>
      <c r="KKB9">
        <v>0</v>
      </c>
      <c r="KKC9">
        <v>0</v>
      </c>
      <c r="KKD9">
        <v>0</v>
      </c>
      <c r="KKE9">
        <v>0</v>
      </c>
      <c r="KKF9">
        <v>0</v>
      </c>
      <c r="KKG9">
        <v>0</v>
      </c>
      <c r="KKH9">
        <v>0</v>
      </c>
      <c r="KKI9">
        <v>0</v>
      </c>
      <c r="KKJ9">
        <v>0</v>
      </c>
      <c r="KKK9">
        <v>0</v>
      </c>
      <c r="KKL9">
        <v>0</v>
      </c>
      <c r="KKM9">
        <v>0</v>
      </c>
      <c r="KKN9">
        <v>0</v>
      </c>
      <c r="KKO9">
        <v>0</v>
      </c>
      <c r="KKP9">
        <v>0</v>
      </c>
      <c r="KKQ9">
        <v>0</v>
      </c>
      <c r="KKR9">
        <v>0</v>
      </c>
      <c r="KKS9">
        <v>0</v>
      </c>
      <c r="KKT9">
        <v>0</v>
      </c>
      <c r="KKU9">
        <v>0</v>
      </c>
      <c r="KKV9">
        <v>0</v>
      </c>
      <c r="KKW9">
        <v>0</v>
      </c>
      <c r="KKX9">
        <v>0</v>
      </c>
      <c r="KKY9">
        <v>0</v>
      </c>
      <c r="KKZ9">
        <v>0</v>
      </c>
      <c r="KLA9">
        <v>0</v>
      </c>
      <c r="KLB9">
        <v>0</v>
      </c>
      <c r="KLC9">
        <v>0</v>
      </c>
      <c r="KLD9">
        <v>0</v>
      </c>
      <c r="KLE9">
        <v>0</v>
      </c>
      <c r="KLF9">
        <v>0</v>
      </c>
      <c r="KLG9">
        <v>0</v>
      </c>
      <c r="KLH9">
        <v>0</v>
      </c>
      <c r="KLI9">
        <v>0</v>
      </c>
      <c r="KLJ9">
        <v>0</v>
      </c>
      <c r="KLK9">
        <v>0</v>
      </c>
      <c r="KLL9">
        <v>0</v>
      </c>
      <c r="KLM9">
        <v>0</v>
      </c>
      <c r="KLN9">
        <v>0</v>
      </c>
      <c r="KLO9">
        <v>0</v>
      </c>
      <c r="KLP9">
        <v>0</v>
      </c>
      <c r="KLQ9">
        <v>0</v>
      </c>
      <c r="KLR9">
        <v>0</v>
      </c>
      <c r="KLS9">
        <v>0</v>
      </c>
      <c r="KLT9">
        <v>0</v>
      </c>
      <c r="KLU9">
        <v>0</v>
      </c>
      <c r="KLV9">
        <v>0</v>
      </c>
      <c r="KLW9">
        <v>0</v>
      </c>
      <c r="KLX9">
        <v>0</v>
      </c>
      <c r="KLY9">
        <v>0</v>
      </c>
      <c r="KLZ9">
        <v>0</v>
      </c>
      <c r="KMA9">
        <v>0</v>
      </c>
      <c r="KMB9">
        <v>0</v>
      </c>
      <c r="KMC9">
        <v>0</v>
      </c>
      <c r="KMD9">
        <v>0</v>
      </c>
      <c r="KME9">
        <v>0</v>
      </c>
      <c r="KMF9">
        <v>0</v>
      </c>
      <c r="KMG9">
        <v>0</v>
      </c>
      <c r="KMH9">
        <v>0</v>
      </c>
      <c r="KMI9">
        <v>0</v>
      </c>
      <c r="KMJ9">
        <v>0</v>
      </c>
      <c r="KMK9">
        <v>0</v>
      </c>
      <c r="KML9">
        <v>0</v>
      </c>
      <c r="KMM9">
        <v>0</v>
      </c>
      <c r="KMN9">
        <v>0</v>
      </c>
      <c r="KMO9">
        <v>0</v>
      </c>
      <c r="KMP9">
        <v>0</v>
      </c>
      <c r="KMQ9">
        <v>0</v>
      </c>
      <c r="KMR9">
        <v>0</v>
      </c>
      <c r="KMS9">
        <v>0</v>
      </c>
      <c r="KMT9">
        <v>0</v>
      </c>
      <c r="KMU9">
        <v>0</v>
      </c>
      <c r="KMV9">
        <v>0</v>
      </c>
      <c r="KMW9">
        <v>0</v>
      </c>
      <c r="KMX9">
        <v>0</v>
      </c>
      <c r="KMY9">
        <v>0</v>
      </c>
      <c r="KMZ9">
        <v>0</v>
      </c>
      <c r="KNA9">
        <v>0</v>
      </c>
      <c r="KNB9">
        <v>0</v>
      </c>
      <c r="KNC9">
        <v>0</v>
      </c>
      <c r="KND9">
        <v>0</v>
      </c>
      <c r="KNE9">
        <v>0</v>
      </c>
      <c r="KNF9">
        <v>0</v>
      </c>
      <c r="KNG9">
        <v>0</v>
      </c>
      <c r="KNH9">
        <v>0</v>
      </c>
      <c r="KNI9">
        <v>0</v>
      </c>
      <c r="KNJ9">
        <v>0</v>
      </c>
      <c r="KNK9">
        <v>0</v>
      </c>
      <c r="KNL9">
        <v>0</v>
      </c>
      <c r="KNM9">
        <v>0</v>
      </c>
      <c r="KNN9">
        <v>0</v>
      </c>
      <c r="KNO9">
        <v>0</v>
      </c>
      <c r="KNP9">
        <v>0</v>
      </c>
      <c r="KNQ9">
        <v>0</v>
      </c>
      <c r="KNR9">
        <v>0</v>
      </c>
      <c r="KNS9">
        <v>0</v>
      </c>
      <c r="KNT9">
        <v>0</v>
      </c>
      <c r="KNU9">
        <v>0</v>
      </c>
      <c r="KNV9">
        <v>0</v>
      </c>
      <c r="KNW9">
        <v>0</v>
      </c>
      <c r="KNX9">
        <v>0</v>
      </c>
      <c r="KNY9">
        <v>0</v>
      </c>
      <c r="KNZ9">
        <v>0</v>
      </c>
      <c r="KOA9">
        <v>0</v>
      </c>
      <c r="KOB9">
        <v>0</v>
      </c>
      <c r="KOC9">
        <v>0</v>
      </c>
      <c r="KOD9">
        <v>0</v>
      </c>
      <c r="KOE9">
        <v>0</v>
      </c>
      <c r="KOF9">
        <v>0</v>
      </c>
      <c r="KOG9">
        <v>0</v>
      </c>
      <c r="KOH9">
        <v>0</v>
      </c>
      <c r="KOI9">
        <v>0</v>
      </c>
      <c r="KOJ9">
        <v>0</v>
      </c>
      <c r="KOK9">
        <v>0</v>
      </c>
      <c r="KOL9">
        <v>0</v>
      </c>
      <c r="KOM9">
        <v>0</v>
      </c>
      <c r="KON9">
        <v>0</v>
      </c>
      <c r="KOO9">
        <v>0</v>
      </c>
      <c r="KOP9">
        <v>0</v>
      </c>
      <c r="KOQ9">
        <v>0</v>
      </c>
      <c r="KOR9">
        <v>0</v>
      </c>
      <c r="KOS9">
        <v>0</v>
      </c>
      <c r="KOT9">
        <v>0</v>
      </c>
      <c r="KOU9">
        <v>0</v>
      </c>
      <c r="KOV9">
        <v>0</v>
      </c>
      <c r="KOW9">
        <v>0</v>
      </c>
      <c r="KOX9">
        <v>0</v>
      </c>
      <c r="KOY9">
        <v>0</v>
      </c>
      <c r="KOZ9">
        <v>0</v>
      </c>
      <c r="KPA9">
        <v>0</v>
      </c>
      <c r="KPB9">
        <v>0</v>
      </c>
      <c r="KPC9">
        <v>0</v>
      </c>
      <c r="KPD9">
        <v>0</v>
      </c>
      <c r="KPE9">
        <v>0</v>
      </c>
      <c r="KPF9">
        <v>0</v>
      </c>
      <c r="KPG9">
        <v>0</v>
      </c>
      <c r="KPH9">
        <v>0</v>
      </c>
      <c r="KPI9">
        <v>0</v>
      </c>
      <c r="KPJ9">
        <v>0</v>
      </c>
      <c r="KPK9">
        <v>0</v>
      </c>
      <c r="KPL9">
        <v>0</v>
      </c>
      <c r="KPM9">
        <v>0</v>
      </c>
      <c r="KPN9">
        <v>0</v>
      </c>
      <c r="KPO9">
        <v>0</v>
      </c>
      <c r="KPP9">
        <v>0</v>
      </c>
      <c r="KPQ9">
        <v>0</v>
      </c>
      <c r="KPR9">
        <v>0</v>
      </c>
      <c r="KPS9">
        <v>0</v>
      </c>
      <c r="KPT9">
        <v>0</v>
      </c>
      <c r="KPU9">
        <v>0</v>
      </c>
      <c r="KPV9">
        <v>0</v>
      </c>
      <c r="KPW9">
        <v>0</v>
      </c>
      <c r="KPX9">
        <v>0</v>
      </c>
      <c r="KPY9">
        <v>0</v>
      </c>
      <c r="KPZ9">
        <v>0</v>
      </c>
      <c r="KQA9">
        <v>0</v>
      </c>
      <c r="KQB9">
        <v>0</v>
      </c>
      <c r="KQC9">
        <v>0</v>
      </c>
      <c r="KQD9">
        <v>0</v>
      </c>
      <c r="KQE9">
        <v>0</v>
      </c>
      <c r="KQF9">
        <v>0</v>
      </c>
      <c r="KQG9">
        <v>0</v>
      </c>
      <c r="KQH9">
        <v>0</v>
      </c>
      <c r="KQI9">
        <v>0</v>
      </c>
      <c r="KQJ9">
        <v>0</v>
      </c>
      <c r="KQK9">
        <v>0</v>
      </c>
      <c r="KQL9">
        <v>0</v>
      </c>
      <c r="KQM9">
        <v>0</v>
      </c>
      <c r="KQN9">
        <v>0</v>
      </c>
      <c r="KQO9">
        <v>0</v>
      </c>
      <c r="KQP9">
        <v>0</v>
      </c>
      <c r="KQQ9">
        <v>0</v>
      </c>
      <c r="KQR9">
        <v>0</v>
      </c>
      <c r="KQS9">
        <v>0</v>
      </c>
      <c r="KQT9">
        <v>0</v>
      </c>
      <c r="KQU9">
        <v>0</v>
      </c>
      <c r="KQV9">
        <v>0</v>
      </c>
      <c r="KQW9">
        <v>0</v>
      </c>
      <c r="KQX9">
        <v>0</v>
      </c>
      <c r="KQY9">
        <v>0</v>
      </c>
      <c r="KQZ9">
        <v>0</v>
      </c>
      <c r="KRA9">
        <v>0</v>
      </c>
      <c r="KRB9">
        <v>0</v>
      </c>
      <c r="KRC9">
        <v>0</v>
      </c>
      <c r="KRD9">
        <v>0</v>
      </c>
      <c r="KRE9">
        <v>0</v>
      </c>
      <c r="KRF9">
        <v>0</v>
      </c>
      <c r="KRG9">
        <v>0</v>
      </c>
      <c r="KRH9">
        <v>0</v>
      </c>
      <c r="KRI9">
        <v>0</v>
      </c>
      <c r="KRJ9">
        <v>0</v>
      </c>
      <c r="KRK9">
        <v>0</v>
      </c>
      <c r="KRL9">
        <v>0</v>
      </c>
      <c r="KRM9">
        <v>0</v>
      </c>
      <c r="KRN9">
        <v>0</v>
      </c>
      <c r="KRO9">
        <v>0</v>
      </c>
      <c r="KRP9">
        <v>0</v>
      </c>
      <c r="KRQ9">
        <v>0</v>
      </c>
      <c r="KRR9">
        <v>0</v>
      </c>
      <c r="KRS9">
        <v>0</v>
      </c>
      <c r="KRT9">
        <v>0</v>
      </c>
      <c r="KRU9">
        <v>0</v>
      </c>
      <c r="KRV9">
        <v>0</v>
      </c>
      <c r="KRW9">
        <v>0</v>
      </c>
      <c r="KRX9">
        <v>0</v>
      </c>
      <c r="KRY9">
        <v>0</v>
      </c>
      <c r="KRZ9">
        <v>0</v>
      </c>
      <c r="KSA9">
        <v>0</v>
      </c>
      <c r="KSB9">
        <v>0</v>
      </c>
      <c r="KSC9">
        <v>0</v>
      </c>
      <c r="KSD9">
        <v>0</v>
      </c>
      <c r="KSE9">
        <v>0</v>
      </c>
      <c r="KSF9">
        <v>0</v>
      </c>
      <c r="KSG9">
        <v>0</v>
      </c>
      <c r="KSH9">
        <v>0</v>
      </c>
      <c r="KSI9">
        <v>0</v>
      </c>
      <c r="KSJ9">
        <v>0</v>
      </c>
      <c r="KSK9">
        <v>0</v>
      </c>
      <c r="KSL9">
        <v>0</v>
      </c>
      <c r="KSM9">
        <v>0</v>
      </c>
      <c r="KSN9">
        <v>0</v>
      </c>
      <c r="KSO9">
        <v>0</v>
      </c>
      <c r="KSP9">
        <v>0</v>
      </c>
      <c r="KSQ9">
        <v>0</v>
      </c>
      <c r="KSR9">
        <v>0</v>
      </c>
      <c r="KSS9">
        <v>0</v>
      </c>
      <c r="KST9">
        <v>0</v>
      </c>
      <c r="KSU9">
        <v>0</v>
      </c>
      <c r="KSV9">
        <v>0</v>
      </c>
      <c r="KSW9">
        <v>0</v>
      </c>
      <c r="KSX9">
        <v>0</v>
      </c>
      <c r="KSY9">
        <v>0</v>
      </c>
      <c r="KSZ9">
        <v>0</v>
      </c>
      <c r="KTA9">
        <v>0</v>
      </c>
      <c r="KTB9">
        <v>0</v>
      </c>
      <c r="KTC9">
        <v>0</v>
      </c>
      <c r="KTD9">
        <v>0</v>
      </c>
      <c r="KTE9">
        <v>0</v>
      </c>
      <c r="KTF9">
        <v>0</v>
      </c>
      <c r="KTG9">
        <v>0</v>
      </c>
      <c r="KTH9">
        <v>0</v>
      </c>
      <c r="KTI9">
        <v>0</v>
      </c>
      <c r="KTJ9">
        <v>0</v>
      </c>
      <c r="KTK9">
        <v>0</v>
      </c>
      <c r="KTL9">
        <v>0</v>
      </c>
      <c r="KTM9">
        <v>0</v>
      </c>
      <c r="KTN9">
        <v>0</v>
      </c>
      <c r="KTO9">
        <v>0</v>
      </c>
      <c r="KTP9">
        <v>0</v>
      </c>
      <c r="KTQ9">
        <v>0</v>
      </c>
      <c r="KTR9">
        <v>0</v>
      </c>
      <c r="KTS9">
        <v>0</v>
      </c>
      <c r="KTT9">
        <v>0</v>
      </c>
      <c r="KTU9">
        <v>0</v>
      </c>
      <c r="KTV9">
        <v>0</v>
      </c>
      <c r="KTW9">
        <v>0</v>
      </c>
      <c r="KTX9">
        <v>0</v>
      </c>
      <c r="KTY9">
        <v>0</v>
      </c>
      <c r="KTZ9">
        <v>0</v>
      </c>
      <c r="KUA9">
        <v>0</v>
      </c>
      <c r="KUB9">
        <v>0</v>
      </c>
      <c r="KUC9">
        <v>0</v>
      </c>
      <c r="KUD9">
        <v>0</v>
      </c>
      <c r="KUE9">
        <v>0</v>
      </c>
      <c r="KUF9">
        <v>0</v>
      </c>
      <c r="KUG9">
        <v>0</v>
      </c>
      <c r="KUH9">
        <v>0</v>
      </c>
      <c r="KUI9">
        <v>0</v>
      </c>
      <c r="KUJ9">
        <v>0</v>
      </c>
      <c r="KUK9">
        <v>0</v>
      </c>
      <c r="KUL9">
        <v>0</v>
      </c>
      <c r="KUM9">
        <v>0</v>
      </c>
      <c r="KUN9">
        <v>0</v>
      </c>
      <c r="KUO9">
        <v>0</v>
      </c>
      <c r="KUP9">
        <v>0</v>
      </c>
      <c r="KUQ9">
        <v>0</v>
      </c>
      <c r="KUR9">
        <v>0</v>
      </c>
      <c r="KUS9">
        <v>0</v>
      </c>
      <c r="KUT9">
        <v>0</v>
      </c>
      <c r="KUU9">
        <v>0</v>
      </c>
      <c r="KUV9">
        <v>0</v>
      </c>
      <c r="KUW9">
        <v>0</v>
      </c>
      <c r="KUX9">
        <v>0</v>
      </c>
      <c r="KUY9">
        <v>0</v>
      </c>
      <c r="KUZ9">
        <v>0</v>
      </c>
      <c r="KVA9">
        <v>0</v>
      </c>
      <c r="KVB9">
        <v>0</v>
      </c>
      <c r="KVC9">
        <v>0</v>
      </c>
      <c r="KVD9">
        <v>0</v>
      </c>
      <c r="KVE9">
        <v>0</v>
      </c>
      <c r="KVF9">
        <v>0</v>
      </c>
      <c r="KVG9">
        <v>0</v>
      </c>
      <c r="KVH9">
        <v>0</v>
      </c>
      <c r="KVI9">
        <v>0</v>
      </c>
      <c r="KVJ9">
        <v>0</v>
      </c>
      <c r="KVK9">
        <v>0</v>
      </c>
      <c r="KVL9">
        <v>0</v>
      </c>
      <c r="KVM9">
        <v>0</v>
      </c>
      <c r="KVN9">
        <v>0</v>
      </c>
      <c r="KVO9">
        <v>0</v>
      </c>
      <c r="KVP9">
        <v>0</v>
      </c>
      <c r="KVQ9">
        <v>0</v>
      </c>
      <c r="KVR9">
        <v>0</v>
      </c>
      <c r="KVS9">
        <v>0</v>
      </c>
      <c r="KVT9">
        <v>0</v>
      </c>
      <c r="KVU9">
        <v>0</v>
      </c>
      <c r="KVV9">
        <v>0</v>
      </c>
      <c r="KVW9">
        <v>0</v>
      </c>
      <c r="KVX9">
        <v>0</v>
      </c>
      <c r="KVY9">
        <v>0</v>
      </c>
      <c r="KVZ9">
        <v>0</v>
      </c>
      <c r="KWA9">
        <v>0</v>
      </c>
      <c r="KWB9">
        <v>0</v>
      </c>
      <c r="KWC9">
        <v>0</v>
      </c>
      <c r="KWD9">
        <v>0</v>
      </c>
      <c r="KWE9">
        <v>0</v>
      </c>
      <c r="KWF9">
        <v>0</v>
      </c>
      <c r="KWG9">
        <v>0</v>
      </c>
      <c r="KWH9">
        <v>0</v>
      </c>
      <c r="KWI9">
        <v>0</v>
      </c>
      <c r="KWJ9">
        <v>0</v>
      </c>
      <c r="KWK9">
        <v>0</v>
      </c>
      <c r="KWL9">
        <v>0</v>
      </c>
      <c r="KWM9">
        <v>0</v>
      </c>
      <c r="KWN9">
        <v>0</v>
      </c>
      <c r="KWO9">
        <v>0</v>
      </c>
      <c r="KWP9">
        <v>0</v>
      </c>
      <c r="KWQ9">
        <v>0</v>
      </c>
      <c r="KWR9">
        <v>0</v>
      </c>
      <c r="KWS9">
        <v>0</v>
      </c>
      <c r="KWT9">
        <v>0</v>
      </c>
      <c r="KWU9">
        <v>0</v>
      </c>
      <c r="KWV9">
        <v>0</v>
      </c>
      <c r="KWW9">
        <v>0</v>
      </c>
      <c r="KWX9">
        <v>0</v>
      </c>
      <c r="KWY9">
        <v>0</v>
      </c>
      <c r="KWZ9">
        <v>0</v>
      </c>
      <c r="KXA9">
        <v>0</v>
      </c>
      <c r="KXB9">
        <v>0</v>
      </c>
      <c r="KXC9">
        <v>0</v>
      </c>
      <c r="KXD9">
        <v>0</v>
      </c>
      <c r="KXE9">
        <v>0</v>
      </c>
      <c r="KXF9">
        <v>0</v>
      </c>
      <c r="KXG9">
        <v>0</v>
      </c>
      <c r="KXH9">
        <v>0</v>
      </c>
      <c r="KXI9">
        <v>0</v>
      </c>
      <c r="KXJ9">
        <v>0</v>
      </c>
      <c r="KXK9">
        <v>0</v>
      </c>
      <c r="KXL9">
        <v>0</v>
      </c>
      <c r="KXM9">
        <v>0</v>
      </c>
      <c r="KXN9">
        <v>0</v>
      </c>
      <c r="KXO9">
        <v>0</v>
      </c>
      <c r="KXP9">
        <v>0</v>
      </c>
      <c r="KXQ9">
        <v>0</v>
      </c>
      <c r="KXR9">
        <v>0</v>
      </c>
      <c r="KXS9">
        <v>0</v>
      </c>
      <c r="KXT9">
        <v>0</v>
      </c>
      <c r="KXU9">
        <v>0</v>
      </c>
      <c r="KXV9">
        <v>0</v>
      </c>
      <c r="KXW9">
        <v>0</v>
      </c>
      <c r="KXX9">
        <v>0</v>
      </c>
      <c r="KXY9">
        <v>0</v>
      </c>
      <c r="KXZ9">
        <v>0</v>
      </c>
      <c r="KYA9">
        <v>0</v>
      </c>
      <c r="KYB9">
        <v>0</v>
      </c>
      <c r="KYC9">
        <v>0</v>
      </c>
      <c r="KYD9">
        <v>0</v>
      </c>
      <c r="KYE9">
        <v>0</v>
      </c>
      <c r="KYF9">
        <v>0</v>
      </c>
      <c r="KYG9">
        <v>0</v>
      </c>
      <c r="KYH9">
        <v>0</v>
      </c>
      <c r="KYI9">
        <v>0</v>
      </c>
      <c r="KYJ9">
        <v>0</v>
      </c>
      <c r="KYK9">
        <v>0</v>
      </c>
      <c r="KYL9">
        <v>0</v>
      </c>
      <c r="KYM9">
        <v>0</v>
      </c>
      <c r="KYN9">
        <v>0</v>
      </c>
      <c r="KYO9">
        <v>0</v>
      </c>
      <c r="KYP9">
        <v>0</v>
      </c>
      <c r="KYQ9">
        <v>0</v>
      </c>
      <c r="KYR9">
        <v>0</v>
      </c>
      <c r="KYS9">
        <v>0</v>
      </c>
      <c r="KYT9">
        <v>0</v>
      </c>
      <c r="KYU9">
        <v>0</v>
      </c>
      <c r="KYV9">
        <v>0</v>
      </c>
      <c r="KYW9">
        <v>0</v>
      </c>
      <c r="KYX9">
        <v>0</v>
      </c>
      <c r="KYY9">
        <v>0</v>
      </c>
      <c r="KYZ9">
        <v>0</v>
      </c>
      <c r="KZA9">
        <v>0</v>
      </c>
      <c r="KZB9">
        <v>0</v>
      </c>
      <c r="KZC9">
        <v>0</v>
      </c>
      <c r="KZD9">
        <v>0</v>
      </c>
      <c r="KZE9">
        <v>0</v>
      </c>
      <c r="KZF9">
        <v>0</v>
      </c>
      <c r="KZG9">
        <v>0</v>
      </c>
      <c r="KZH9">
        <v>0</v>
      </c>
      <c r="KZI9">
        <v>0</v>
      </c>
      <c r="KZJ9">
        <v>0</v>
      </c>
      <c r="KZK9">
        <v>0</v>
      </c>
      <c r="KZL9">
        <v>0</v>
      </c>
      <c r="KZM9">
        <v>0</v>
      </c>
      <c r="KZN9">
        <v>0</v>
      </c>
      <c r="KZO9">
        <v>0</v>
      </c>
      <c r="KZP9">
        <v>0</v>
      </c>
      <c r="KZQ9">
        <v>0</v>
      </c>
      <c r="KZR9">
        <v>0</v>
      </c>
      <c r="KZS9">
        <v>0</v>
      </c>
      <c r="KZT9">
        <v>0</v>
      </c>
      <c r="KZU9">
        <v>0</v>
      </c>
      <c r="KZV9">
        <v>0</v>
      </c>
      <c r="KZW9">
        <v>0</v>
      </c>
      <c r="KZX9">
        <v>0</v>
      </c>
      <c r="KZY9">
        <v>0</v>
      </c>
      <c r="KZZ9">
        <v>0</v>
      </c>
      <c r="LAA9">
        <v>0</v>
      </c>
      <c r="LAB9">
        <v>0</v>
      </c>
      <c r="LAC9">
        <v>0</v>
      </c>
      <c r="LAD9">
        <v>0</v>
      </c>
      <c r="LAE9">
        <v>0</v>
      </c>
      <c r="LAF9">
        <v>0</v>
      </c>
      <c r="LAG9">
        <v>0</v>
      </c>
      <c r="LAH9">
        <v>0</v>
      </c>
      <c r="LAI9">
        <v>0</v>
      </c>
      <c r="LAJ9">
        <v>0</v>
      </c>
      <c r="LAK9">
        <v>0</v>
      </c>
      <c r="LAL9">
        <v>0</v>
      </c>
      <c r="LAM9">
        <v>0</v>
      </c>
      <c r="LAN9">
        <v>0</v>
      </c>
      <c r="LAO9">
        <v>0</v>
      </c>
      <c r="LAP9">
        <v>0</v>
      </c>
      <c r="LAQ9">
        <v>0</v>
      </c>
      <c r="LAR9">
        <v>0</v>
      </c>
      <c r="LAS9">
        <v>0</v>
      </c>
      <c r="LAT9">
        <v>0</v>
      </c>
      <c r="LAU9">
        <v>0</v>
      </c>
      <c r="LAV9">
        <v>0</v>
      </c>
      <c r="LAW9">
        <v>0</v>
      </c>
      <c r="LAX9">
        <v>0</v>
      </c>
      <c r="LAY9">
        <v>0</v>
      </c>
      <c r="LAZ9">
        <v>0</v>
      </c>
      <c r="LBA9">
        <v>0</v>
      </c>
      <c r="LBB9">
        <v>0</v>
      </c>
      <c r="LBC9">
        <v>0</v>
      </c>
      <c r="LBD9">
        <v>0</v>
      </c>
      <c r="LBE9">
        <v>0</v>
      </c>
      <c r="LBF9">
        <v>0</v>
      </c>
      <c r="LBG9">
        <v>0</v>
      </c>
      <c r="LBH9">
        <v>0</v>
      </c>
      <c r="LBI9">
        <v>0</v>
      </c>
      <c r="LBJ9">
        <v>0</v>
      </c>
      <c r="LBK9">
        <v>0</v>
      </c>
      <c r="LBL9">
        <v>0</v>
      </c>
      <c r="LBM9">
        <v>0</v>
      </c>
      <c r="LBN9">
        <v>0</v>
      </c>
      <c r="LBO9">
        <v>0</v>
      </c>
      <c r="LBP9">
        <v>0</v>
      </c>
      <c r="LBQ9">
        <v>0</v>
      </c>
      <c r="LBR9">
        <v>0</v>
      </c>
      <c r="LBS9">
        <v>0</v>
      </c>
      <c r="LBT9">
        <v>0</v>
      </c>
      <c r="LBU9">
        <v>0</v>
      </c>
      <c r="LBV9">
        <v>0</v>
      </c>
      <c r="LBW9">
        <v>0</v>
      </c>
      <c r="LBX9">
        <v>0</v>
      </c>
      <c r="LBY9">
        <v>0</v>
      </c>
      <c r="LBZ9">
        <v>0</v>
      </c>
      <c r="LCA9">
        <v>0</v>
      </c>
      <c r="LCB9">
        <v>0</v>
      </c>
      <c r="LCC9">
        <v>0</v>
      </c>
      <c r="LCD9">
        <v>0</v>
      </c>
      <c r="LCE9">
        <v>0</v>
      </c>
      <c r="LCF9">
        <v>0</v>
      </c>
      <c r="LCG9">
        <v>0</v>
      </c>
      <c r="LCH9">
        <v>0</v>
      </c>
      <c r="LCI9">
        <v>0</v>
      </c>
      <c r="LCJ9">
        <v>0</v>
      </c>
      <c r="LCK9">
        <v>0</v>
      </c>
      <c r="LCL9">
        <v>0</v>
      </c>
      <c r="LCM9">
        <v>0</v>
      </c>
      <c r="LCN9">
        <v>0</v>
      </c>
      <c r="LCO9">
        <v>0</v>
      </c>
      <c r="LCP9">
        <v>0</v>
      </c>
      <c r="LCQ9">
        <v>0</v>
      </c>
      <c r="LCR9">
        <v>0</v>
      </c>
      <c r="LCS9">
        <v>0</v>
      </c>
      <c r="LCT9">
        <v>0</v>
      </c>
      <c r="LCU9">
        <v>0</v>
      </c>
      <c r="LCV9">
        <v>0</v>
      </c>
      <c r="LCW9">
        <v>0</v>
      </c>
      <c r="LCX9">
        <v>0</v>
      </c>
      <c r="LCY9">
        <v>0</v>
      </c>
      <c r="LCZ9">
        <v>0</v>
      </c>
      <c r="LDA9">
        <v>0</v>
      </c>
      <c r="LDB9">
        <v>0</v>
      </c>
      <c r="LDC9">
        <v>0</v>
      </c>
      <c r="LDD9">
        <v>0</v>
      </c>
      <c r="LDE9">
        <v>0</v>
      </c>
      <c r="LDF9">
        <v>0</v>
      </c>
      <c r="LDG9">
        <v>0</v>
      </c>
      <c r="LDH9">
        <v>0</v>
      </c>
      <c r="LDI9">
        <v>0</v>
      </c>
      <c r="LDJ9">
        <v>0</v>
      </c>
      <c r="LDK9">
        <v>0</v>
      </c>
      <c r="LDL9">
        <v>0</v>
      </c>
      <c r="LDM9">
        <v>0</v>
      </c>
      <c r="LDN9">
        <v>0</v>
      </c>
      <c r="LDO9">
        <v>0</v>
      </c>
      <c r="LDP9">
        <v>0</v>
      </c>
      <c r="LDQ9">
        <v>0</v>
      </c>
      <c r="LDR9">
        <v>0</v>
      </c>
      <c r="LDS9">
        <v>0</v>
      </c>
      <c r="LDT9">
        <v>0</v>
      </c>
      <c r="LDU9">
        <v>0</v>
      </c>
      <c r="LDV9">
        <v>0</v>
      </c>
      <c r="LDW9">
        <v>0</v>
      </c>
      <c r="LDX9">
        <v>0</v>
      </c>
      <c r="LDY9">
        <v>0</v>
      </c>
      <c r="LDZ9">
        <v>0</v>
      </c>
      <c r="LEA9">
        <v>0</v>
      </c>
      <c r="LEB9">
        <v>0</v>
      </c>
      <c r="LEC9">
        <v>0</v>
      </c>
      <c r="LED9">
        <v>0</v>
      </c>
      <c r="LEE9">
        <v>0</v>
      </c>
      <c r="LEF9">
        <v>0</v>
      </c>
      <c r="LEG9">
        <v>0</v>
      </c>
      <c r="LEH9">
        <v>0</v>
      </c>
      <c r="LEI9">
        <v>0</v>
      </c>
      <c r="LEJ9">
        <v>0</v>
      </c>
      <c r="LEK9">
        <v>0</v>
      </c>
      <c r="LEL9">
        <v>0</v>
      </c>
      <c r="LEM9">
        <v>0</v>
      </c>
      <c r="LEN9">
        <v>0</v>
      </c>
      <c r="LEO9">
        <v>0</v>
      </c>
      <c r="LEP9">
        <v>0</v>
      </c>
      <c r="LEQ9">
        <v>0</v>
      </c>
      <c r="LER9">
        <v>0</v>
      </c>
      <c r="LES9">
        <v>0</v>
      </c>
      <c r="LET9">
        <v>0</v>
      </c>
      <c r="LEU9">
        <v>0</v>
      </c>
      <c r="LEV9">
        <v>0</v>
      </c>
      <c r="LEW9">
        <v>0</v>
      </c>
      <c r="LEX9">
        <v>0</v>
      </c>
      <c r="LEY9">
        <v>0</v>
      </c>
      <c r="LEZ9">
        <v>0</v>
      </c>
      <c r="LFA9">
        <v>0</v>
      </c>
      <c r="LFB9">
        <v>0</v>
      </c>
      <c r="LFC9">
        <v>0</v>
      </c>
      <c r="LFD9">
        <v>0</v>
      </c>
      <c r="LFE9">
        <v>0</v>
      </c>
      <c r="LFF9">
        <v>0</v>
      </c>
      <c r="LFG9">
        <v>0</v>
      </c>
      <c r="LFH9">
        <v>0</v>
      </c>
      <c r="LFI9">
        <v>0</v>
      </c>
      <c r="LFJ9">
        <v>0</v>
      </c>
      <c r="LFK9">
        <v>0</v>
      </c>
      <c r="LFL9">
        <v>0</v>
      </c>
      <c r="LFM9">
        <v>0</v>
      </c>
      <c r="LFN9">
        <v>0</v>
      </c>
      <c r="LFO9">
        <v>0</v>
      </c>
      <c r="LFP9">
        <v>0</v>
      </c>
      <c r="LFQ9">
        <v>0</v>
      </c>
      <c r="LFR9">
        <v>0</v>
      </c>
      <c r="LFS9">
        <v>0</v>
      </c>
      <c r="LFT9">
        <v>0</v>
      </c>
      <c r="LFU9">
        <v>0</v>
      </c>
      <c r="LFV9">
        <v>0</v>
      </c>
      <c r="LFW9">
        <v>0</v>
      </c>
      <c r="LFX9">
        <v>0</v>
      </c>
      <c r="LFY9">
        <v>0</v>
      </c>
      <c r="LFZ9">
        <v>0</v>
      </c>
      <c r="LGA9">
        <v>0</v>
      </c>
      <c r="LGB9">
        <v>0</v>
      </c>
      <c r="LGC9">
        <v>0</v>
      </c>
      <c r="LGD9">
        <v>0</v>
      </c>
      <c r="LGE9">
        <v>0</v>
      </c>
      <c r="LGF9">
        <v>0</v>
      </c>
      <c r="LGG9">
        <v>0</v>
      </c>
      <c r="LGH9">
        <v>0</v>
      </c>
      <c r="LGI9">
        <v>0</v>
      </c>
      <c r="LGJ9">
        <v>0</v>
      </c>
      <c r="LGK9">
        <v>0</v>
      </c>
      <c r="LGL9">
        <v>0</v>
      </c>
      <c r="LGM9">
        <v>0</v>
      </c>
      <c r="LGN9">
        <v>0</v>
      </c>
      <c r="LGO9">
        <v>0</v>
      </c>
      <c r="LGP9">
        <v>0</v>
      </c>
      <c r="LGQ9">
        <v>0</v>
      </c>
      <c r="LGR9">
        <v>0</v>
      </c>
      <c r="LGS9">
        <v>0</v>
      </c>
      <c r="LGT9">
        <v>0</v>
      </c>
      <c r="LGU9">
        <v>0</v>
      </c>
      <c r="LGV9">
        <v>0</v>
      </c>
      <c r="LGW9">
        <v>0</v>
      </c>
      <c r="LGX9">
        <v>0</v>
      </c>
      <c r="LGY9">
        <v>0</v>
      </c>
      <c r="LGZ9">
        <v>0</v>
      </c>
      <c r="LHA9">
        <v>0</v>
      </c>
      <c r="LHB9">
        <v>0</v>
      </c>
      <c r="LHC9">
        <v>0</v>
      </c>
      <c r="LHD9">
        <v>0</v>
      </c>
      <c r="LHE9">
        <v>0</v>
      </c>
      <c r="LHF9">
        <v>0</v>
      </c>
      <c r="LHG9">
        <v>0</v>
      </c>
      <c r="LHH9">
        <v>0</v>
      </c>
      <c r="LHI9">
        <v>0</v>
      </c>
      <c r="LHJ9">
        <v>0</v>
      </c>
      <c r="LHK9">
        <v>0</v>
      </c>
      <c r="LHL9">
        <v>0</v>
      </c>
      <c r="LHM9">
        <v>0</v>
      </c>
      <c r="LHN9">
        <v>0</v>
      </c>
      <c r="LHO9">
        <v>0</v>
      </c>
      <c r="LHP9">
        <v>0</v>
      </c>
      <c r="LHQ9">
        <v>0</v>
      </c>
      <c r="LHR9">
        <v>0</v>
      </c>
      <c r="LHS9">
        <v>0</v>
      </c>
      <c r="LHT9">
        <v>0</v>
      </c>
      <c r="LHU9">
        <v>0</v>
      </c>
      <c r="LHV9">
        <v>0</v>
      </c>
      <c r="LHW9">
        <v>0</v>
      </c>
      <c r="LHX9">
        <v>0</v>
      </c>
      <c r="LHY9">
        <v>0</v>
      </c>
      <c r="LHZ9">
        <v>0</v>
      </c>
      <c r="LIA9">
        <v>0</v>
      </c>
      <c r="LIB9">
        <v>0</v>
      </c>
      <c r="LIC9">
        <v>0</v>
      </c>
      <c r="LID9">
        <v>0</v>
      </c>
      <c r="LIE9">
        <v>0</v>
      </c>
      <c r="LIF9">
        <v>0</v>
      </c>
      <c r="LIG9">
        <v>0</v>
      </c>
      <c r="LIH9">
        <v>0</v>
      </c>
      <c r="LII9">
        <v>0</v>
      </c>
      <c r="LIJ9">
        <v>0</v>
      </c>
      <c r="LIK9">
        <v>0</v>
      </c>
      <c r="LIL9">
        <v>0</v>
      </c>
      <c r="LIM9">
        <v>0</v>
      </c>
      <c r="LIN9">
        <v>0</v>
      </c>
      <c r="LIO9">
        <v>0</v>
      </c>
      <c r="LIP9">
        <v>0</v>
      </c>
      <c r="LIQ9">
        <v>0</v>
      </c>
      <c r="LIR9">
        <v>0</v>
      </c>
      <c r="LIS9">
        <v>0</v>
      </c>
      <c r="LIT9">
        <v>0</v>
      </c>
      <c r="LIU9">
        <v>0</v>
      </c>
      <c r="LIV9">
        <v>0</v>
      </c>
      <c r="LIW9">
        <v>0</v>
      </c>
      <c r="LIX9">
        <v>0</v>
      </c>
      <c r="LIY9">
        <v>0</v>
      </c>
      <c r="LIZ9">
        <v>0</v>
      </c>
      <c r="LJA9">
        <v>0</v>
      </c>
      <c r="LJB9">
        <v>0</v>
      </c>
      <c r="LJC9">
        <v>0</v>
      </c>
      <c r="LJD9">
        <v>0</v>
      </c>
      <c r="LJE9">
        <v>0</v>
      </c>
      <c r="LJF9">
        <v>0</v>
      </c>
      <c r="LJG9">
        <v>0</v>
      </c>
      <c r="LJH9">
        <v>0</v>
      </c>
      <c r="LJI9">
        <v>0</v>
      </c>
      <c r="LJJ9">
        <v>0</v>
      </c>
      <c r="LJK9">
        <v>0</v>
      </c>
      <c r="LJL9">
        <v>0</v>
      </c>
      <c r="LJM9">
        <v>0</v>
      </c>
      <c r="LJN9">
        <v>0</v>
      </c>
      <c r="LJO9">
        <v>0</v>
      </c>
      <c r="LJP9">
        <v>0</v>
      </c>
      <c r="LJQ9">
        <v>0</v>
      </c>
      <c r="LJR9">
        <v>0</v>
      </c>
      <c r="LJS9">
        <v>0</v>
      </c>
      <c r="LJT9">
        <v>0</v>
      </c>
      <c r="LJU9">
        <v>0</v>
      </c>
      <c r="LJV9">
        <v>0</v>
      </c>
      <c r="LJW9">
        <v>0</v>
      </c>
      <c r="LJX9">
        <v>0</v>
      </c>
      <c r="LJY9">
        <v>0</v>
      </c>
      <c r="LJZ9">
        <v>0</v>
      </c>
      <c r="LKA9">
        <v>0</v>
      </c>
      <c r="LKB9">
        <v>0</v>
      </c>
      <c r="LKC9">
        <v>0</v>
      </c>
      <c r="LKD9">
        <v>0</v>
      </c>
      <c r="LKE9">
        <v>0</v>
      </c>
      <c r="LKF9">
        <v>0</v>
      </c>
      <c r="LKG9">
        <v>0</v>
      </c>
      <c r="LKH9">
        <v>0</v>
      </c>
      <c r="LKI9">
        <v>0</v>
      </c>
      <c r="LKJ9">
        <v>0</v>
      </c>
      <c r="LKK9">
        <v>0</v>
      </c>
      <c r="LKL9">
        <v>0</v>
      </c>
      <c r="LKM9">
        <v>0</v>
      </c>
      <c r="LKN9">
        <v>0</v>
      </c>
      <c r="LKO9">
        <v>0</v>
      </c>
      <c r="LKP9">
        <v>0</v>
      </c>
      <c r="LKQ9">
        <v>0</v>
      </c>
      <c r="LKR9">
        <v>0</v>
      </c>
      <c r="LKS9">
        <v>0</v>
      </c>
      <c r="LKT9">
        <v>0</v>
      </c>
      <c r="LKU9">
        <v>0</v>
      </c>
      <c r="LKV9">
        <v>0</v>
      </c>
      <c r="LKW9">
        <v>0</v>
      </c>
      <c r="LKX9">
        <v>0</v>
      </c>
      <c r="LKY9">
        <v>0</v>
      </c>
      <c r="LKZ9">
        <v>0</v>
      </c>
      <c r="LLA9">
        <v>0</v>
      </c>
      <c r="LLB9">
        <v>0</v>
      </c>
      <c r="LLC9">
        <v>0</v>
      </c>
      <c r="LLD9">
        <v>0</v>
      </c>
      <c r="LLE9">
        <v>0</v>
      </c>
      <c r="LLF9">
        <v>0</v>
      </c>
      <c r="LLG9">
        <v>0</v>
      </c>
      <c r="LLH9">
        <v>0</v>
      </c>
      <c r="LLI9">
        <v>0</v>
      </c>
      <c r="LLJ9">
        <v>0</v>
      </c>
      <c r="LLK9">
        <v>0</v>
      </c>
      <c r="LLL9">
        <v>0</v>
      </c>
      <c r="LLM9">
        <v>0</v>
      </c>
      <c r="LLN9">
        <v>0</v>
      </c>
      <c r="LLO9">
        <v>0</v>
      </c>
      <c r="LLP9">
        <v>0</v>
      </c>
      <c r="LLQ9">
        <v>0</v>
      </c>
      <c r="LLR9">
        <v>0</v>
      </c>
      <c r="LLS9">
        <v>0</v>
      </c>
      <c r="LLT9">
        <v>0</v>
      </c>
      <c r="LLU9">
        <v>0</v>
      </c>
      <c r="LLV9">
        <v>0</v>
      </c>
      <c r="LLW9">
        <v>0</v>
      </c>
      <c r="LLX9">
        <v>0</v>
      </c>
      <c r="LLY9">
        <v>0</v>
      </c>
      <c r="LLZ9">
        <v>0</v>
      </c>
      <c r="LMA9">
        <v>0</v>
      </c>
      <c r="LMB9">
        <v>0</v>
      </c>
      <c r="LMC9">
        <v>0</v>
      </c>
      <c r="LMD9">
        <v>0</v>
      </c>
      <c r="LME9">
        <v>0</v>
      </c>
      <c r="LMF9">
        <v>0</v>
      </c>
      <c r="LMG9">
        <v>0</v>
      </c>
      <c r="LMH9">
        <v>0</v>
      </c>
      <c r="LMI9">
        <v>0</v>
      </c>
      <c r="LMJ9">
        <v>0</v>
      </c>
      <c r="LMK9">
        <v>0</v>
      </c>
      <c r="LML9">
        <v>0</v>
      </c>
      <c r="LMM9">
        <v>0</v>
      </c>
      <c r="LMN9">
        <v>0</v>
      </c>
      <c r="LMO9">
        <v>0</v>
      </c>
      <c r="LMP9">
        <v>0</v>
      </c>
      <c r="LMQ9">
        <v>0</v>
      </c>
      <c r="LMR9">
        <v>0</v>
      </c>
      <c r="LMS9">
        <v>0</v>
      </c>
      <c r="LMT9">
        <v>0</v>
      </c>
      <c r="LMU9">
        <v>0</v>
      </c>
      <c r="LMV9">
        <v>0</v>
      </c>
      <c r="LMW9">
        <v>0</v>
      </c>
      <c r="LMX9">
        <v>0</v>
      </c>
      <c r="LMY9">
        <v>0</v>
      </c>
      <c r="LMZ9">
        <v>0</v>
      </c>
      <c r="LNA9">
        <v>0</v>
      </c>
      <c r="LNB9">
        <v>0</v>
      </c>
      <c r="LNC9">
        <v>0</v>
      </c>
      <c r="LND9">
        <v>0</v>
      </c>
      <c r="LNE9">
        <v>0</v>
      </c>
      <c r="LNF9">
        <v>0</v>
      </c>
      <c r="LNG9">
        <v>0</v>
      </c>
      <c r="LNH9">
        <v>0</v>
      </c>
      <c r="LNI9">
        <v>0</v>
      </c>
      <c r="LNJ9">
        <v>0</v>
      </c>
      <c r="LNK9">
        <v>0</v>
      </c>
      <c r="LNL9">
        <v>0</v>
      </c>
      <c r="LNM9">
        <v>0</v>
      </c>
      <c r="LNN9">
        <v>0</v>
      </c>
      <c r="LNO9">
        <v>0</v>
      </c>
      <c r="LNP9">
        <v>0</v>
      </c>
      <c r="LNQ9">
        <v>0</v>
      </c>
      <c r="LNR9">
        <v>0</v>
      </c>
      <c r="LNS9">
        <v>0</v>
      </c>
      <c r="LNT9">
        <v>0</v>
      </c>
      <c r="LNU9">
        <v>0</v>
      </c>
      <c r="LNV9">
        <v>0</v>
      </c>
      <c r="LNW9">
        <v>0</v>
      </c>
      <c r="LNX9">
        <v>0</v>
      </c>
      <c r="LNY9">
        <v>0</v>
      </c>
      <c r="LNZ9">
        <v>0</v>
      </c>
      <c r="LOA9">
        <v>0</v>
      </c>
      <c r="LOB9">
        <v>0</v>
      </c>
      <c r="LOC9">
        <v>0</v>
      </c>
      <c r="LOD9">
        <v>0</v>
      </c>
      <c r="LOE9">
        <v>0</v>
      </c>
      <c r="LOF9">
        <v>0</v>
      </c>
      <c r="LOG9">
        <v>0</v>
      </c>
      <c r="LOH9">
        <v>0</v>
      </c>
      <c r="LOI9">
        <v>0</v>
      </c>
      <c r="LOJ9">
        <v>0</v>
      </c>
      <c r="LOK9">
        <v>0</v>
      </c>
      <c r="LOL9">
        <v>0</v>
      </c>
      <c r="LOM9">
        <v>0</v>
      </c>
      <c r="LON9">
        <v>0</v>
      </c>
      <c r="LOO9">
        <v>0</v>
      </c>
      <c r="LOP9">
        <v>0</v>
      </c>
      <c r="LOQ9">
        <v>0</v>
      </c>
      <c r="LOR9">
        <v>0</v>
      </c>
      <c r="LOS9">
        <v>0</v>
      </c>
      <c r="LOT9">
        <v>0</v>
      </c>
      <c r="LOU9">
        <v>0</v>
      </c>
      <c r="LOV9">
        <v>0</v>
      </c>
      <c r="LOW9">
        <v>0</v>
      </c>
      <c r="LOX9">
        <v>0</v>
      </c>
      <c r="LOY9">
        <v>0</v>
      </c>
      <c r="LOZ9">
        <v>0</v>
      </c>
      <c r="LPA9">
        <v>0</v>
      </c>
      <c r="LPB9">
        <v>0</v>
      </c>
      <c r="LPC9">
        <v>0</v>
      </c>
      <c r="LPD9">
        <v>0</v>
      </c>
      <c r="LPE9">
        <v>0</v>
      </c>
      <c r="LPF9">
        <v>0</v>
      </c>
      <c r="LPG9">
        <v>0</v>
      </c>
      <c r="LPH9">
        <v>0</v>
      </c>
      <c r="LPI9">
        <v>0</v>
      </c>
      <c r="LPJ9">
        <v>0</v>
      </c>
      <c r="LPK9">
        <v>0</v>
      </c>
      <c r="LPL9">
        <v>0</v>
      </c>
      <c r="LPM9">
        <v>0</v>
      </c>
      <c r="LPN9">
        <v>0</v>
      </c>
      <c r="LPO9">
        <v>0</v>
      </c>
      <c r="LPP9">
        <v>0</v>
      </c>
      <c r="LPQ9">
        <v>0</v>
      </c>
      <c r="LPR9">
        <v>0</v>
      </c>
      <c r="LPS9">
        <v>0</v>
      </c>
      <c r="LPT9">
        <v>0</v>
      </c>
      <c r="LPU9">
        <v>0</v>
      </c>
      <c r="LPV9">
        <v>0</v>
      </c>
      <c r="LPW9">
        <v>0</v>
      </c>
      <c r="LPX9">
        <v>0</v>
      </c>
      <c r="LPY9">
        <v>0</v>
      </c>
      <c r="LPZ9">
        <v>0</v>
      </c>
      <c r="LQA9">
        <v>0</v>
      </c>
      <c r="LQB9">
        <v>0</v>
      </c>
      <c r="LQC9">
        <v>0</v>
      </c>
      <c r="LQD9">
        <v>0</v>
      </c>
      <c r="LQE9">
        <v>0</v>
      </c>
      <c r="LQF9">
        <v>0</v>
      </c>
      <c r="LQG9">
        <v>0</v>
      </c>
      <c r="LQH9">
        <v>0</v>
      </c>
      <c r="LQI9">
        <v>0</v>
      </c>
      <c r="LQJ9">
        <v>0</v>
      </c>
      <c r="LQK9">
        <v>0</v>
      </c>
      <c r="LQL9">
        <v>0</v>
      </c>
      <c r="LQM9">
        <v>0</v>
      </c>
      <c r="LQN9">
        <v>0</v>
      </c>
      <c r="LQO9">
        <v>0</v>
      </c>
      <c r="LQP9">
        <v>0</v>
      </c>
      <c r="LQQ9">
        <v>0</v>
      </c>
      <c r="LQR9">
        <v>0</v>
      </c>
      <c r="LQS9">
        <v>0</v>
      </c>
      <c r="LQT9">
        <v>0</v>
      </c>
      <c r="LQU9">
        <v>0</v>
      </c>
      <c r="LQV9">
        <v>0</v>
      </c>
      <c r="LQW9">
        <v>0</v>
      </c>
      <c r="LQX9">
        <v>0</v>
      </c>
      <c r="LQY9">
        <v>0</v>
      </c>
      <c r="LQZ9">
        <v>0</v>
      </c>
      <c r="LRA9">
        <v>0</v>
      </c>
      <c r="LRB9">
        <v>0</v>
      </c>
      <c r="LRC9">
        <v>0</v>
      </c>
      <c r="LRD9">
        <v>0</v>
      </c>
      <c r="LRE9">
        <v>0</v>
      </c>
      <c r="LRF9">
        <v>0</v>
      </c>
      <c r="LRG9">
        <v>0</v>
      </c>
      <c r="LRH9">
        <v>0</v>
      </c>
      <c r="LRI9">
        <v>0</v>
      </c>
      <c r="LRJ9">
        <v>0</v>
      </c>
      <c r="LRK9">
        <v>0</v>
      </c>
      <c r="LRL9">
        <v>0</v>
      </c>
      <c r="LRM9">
        <v>0</v>
      </c>
      <c r="LRN9">
        <v>0</v>
      </c>
      <c r="LRO9">
        <v>0</v>
      </c>
      <c r="LRP9">
        <v>0</v>
      </c>
      <c r="LRQ9">
        <v>0</v>
      </c>
      <c r="LRR9">
        <v>0</v>
      </c>
      <c r="LRS9">
        <v>0</v>
      </c>
      <c r="LRT9">
        <v>0</v>
      </c>
      <c r="LRU9">
        <v>0</v>
      </c>
      <c r="LRV9">
        <v>0</v>
      </c>
      <c r="LRW9">
        <v>0</v>
      </c>
      <c r="LRX9">
        <v>0</v>
      </c>
      <c r="LRY9">
        <v>0</v>
      </c>
      <c r="LRZ9">
        <v>0</v>
      </c>
      <c r="LSA9">
        <v>0</v>
      </c>
      <c r="LSB9">
        <v>0</v>
      </c>
      <c r="LSC9">
        <v>0</v>
      </c>
      <c r="LSD9">
        <v>0</v>
      </c>
      <c r="LSE9">
        <v>0</v>
      </c>
      <c r="LSF9">
        <v>0</v>
      </c>
      <c r="LSG9">
        <v>0</v>
      </c>
      <c r="LSH9">
        <v>0</v>
      </c>
      <c r="LSI9">
        <v>0</v>
      </c>
      <c r="LSJ9">
        <v>0</v>
      </c>
      <c r="LSK9">
        <v>0</v>
      </c>
      <c r="LSL9">
        <v>0</v>
      </c>
      <c r="LSM9">
        <v>0</v>
      </c>
      <c r="LSN9">
        <v>0</v>
      </c>
      <c r="LSO9">
        <v>0</v>
      </c>
      <c r="LSP9">
        <v>0</v>
      </c>
      <c r="LSQ9">
        <v>0</v>
      </c>
      <c r="LSR9">
        <v>0</v>
      </c>
      <c r="LSS9">
        <v>0</v>
      </c>
      <c r="LST9">
        <v>0</v>
      </c>
      <c r="LSU9">
        <v>0</v>
      </c>
      <c r="LSV9">
        <v>0</v>
      </c>
      <c r="LSW9">
        <v>0</v>
      </c>
      <c r="LSX9">
        <v>0</v>
      </c>
      <c r="LSY9">
        <v>0</v>
      </c>
      <c r="LSZ9">
        <v>0</v>
      </c>
      <c r="LTA9">
        <v>0</v>
      </c>
      <c r="LTB9">
        <v>0</v>
      </c>
      <c r="LTC9">
        <v>0</v>
      </c>
      <c r="LTD9">
        <v>0</v>
      </c>
      <c r="LTE9">
        <v>0</v>
      </c>
      <c r="LTF9">
        <v>0</v>
      </c>
      <c r="LTG9">
        <v>0</v>
      </c>
      <c r="LTH9">
        <v>0</v>
      </c>
      <c r="LTI9">
        <v>0</v>
      </c>
      <c r="LTJ9">
        <v>0</v>
      </c>
      <c r="LTK9">
        <v>0</v>
      </c>
      <c r="LTL9">
        <v>0</v>
      </c>
      <c r="LTM9">
        <v>0</v>
      </c>
      <c r="LTN9">
        <v>0</v>
      </c>
      <c r="LTO9">
        <v>0</v>
      </c>
      <c r="LTP9">
        <v>0</v>
      </c>
      <c r="LTQ9">
        <v>0</v>
      </c>
      <c r="LTR9">
        <v>0</v>
      </c>
      <c r="LTS9">
        <v>0</v>
      </c>
      <c r="LTT9">
        <v>0</v>
      </c>
      <c r="LTU9">
        <v>0</v>
      </c>
      <c r="LTV9">
        <v>0</v>
      </c>
      <c r="LTW9">
        <v>0</v>
      </c>
      <c r="LTX9">
        <v>0</v>
      </c>
      <c r="LTY9">
        <v>0</v>
      </c>
      <c r="LTZ9">
        <v>0</v>
      </c>
      <c r="LUA9">
        <v>0</v>
      </c>
      <c r="LUB9">
        <v>0</v>
      </c>
      <c r="LUC9">
        <v>0</v>
      </c>
      <c r="LUD9">
        <v>0</v>
      </c>
      <c r="LUE9">
        <v>0</v>
      </c>
      <c r="LUF9">
        <v>0</v>
      </c>
      <c r="LUG9">
        <v>0</v>
      </c>
      <c r="LUH9">
        <v>0</v>
      </c>
      <c r="LUI9">
        <v>0</v>
      </c>
      <c r="LUJ9">
        <v>0</v>
      </c>
      <c r="LUK9">
        <v>0</v>
      </c>
      <c r="LUL9">
        <v>0</v>
      </c>
      <c r="LUM9">
        <v>0</v>
      </c>
      <c r="LUN9">
        <v>0</v>
      </c>
      <c r="LUO9">
        <v>0</v>
      </c>
      <c r="LUP9">
        <v>0</v>
      </c>
      <c r="LUQ9">
        <v>0</v>
      </c>
      <c r="LUR9">
        <v>0</v>
      </c>
      <c r="LUS9">
        <v>0</v>
      </c>
      <c r="LUT9">
        <v>0</v>
      </c>
      <c r="LUU9">
        <v>0</v>
      </c>
      <c r="LUV9">
        <v>0</v>
      </c>
      <c r="LUW9">
        <v>0</v>
      </c>
      <c r="LUX9">
        <v>0</v>
      </c>
      <c r="LUY9">
        <v>0</v>
      </c>
      <c r="LUZ9">
        <v>0</v>
      </c>
      <c r="LVA9">
        <v>0</v>
      </c>
      <c r="LVB9">
        <v>0</v>
      </c>
      <c r="LVC9">
        <v>0</v>
      </c>
      <c r="LVD9">
        <v>0</v>
      </c>
      <c r="LVE9">
        <v>0</v>
      </c>
      <c r="LVF9">
        <v>0</v>
      </c>
      <c r="LVG9">
        <v>0</v>
      </c>
      <c r="LVH9">
        <v>0</v>
      </c>
      <c r="LVI9">
        <v>0</v>
      </c>
      <c r="LVJ9">
        <v>0</v>
      </c>
      <c r="LVK9">
        <v>0</v>
      </c>
      <c r="LVL9">
        <v>0</v>
      </c>
      <c r="LVM9">
        <v>0</v>
      </c>
      <c r="LVN9">
        <v>0</v>
      </c>
      <c r="LVO9">
        <v>0</v>
      </c>
      <c r="LVP9">
        <v>0</v>
      </c>
      <c r="LVQ9">
        <v>0</v>
      </c>
      <c r="LVR9">
        <v>0</v>
      </c>
      <c r="LVS9">
        <v>0</v>
      </c>
      <c r="LVT9">
        <v>0</v>
      </c>
      <c r="LVU9">
        <v>0</v>
      </c>
      <c r="LVV9">
        <v>0</v>
      </c>
      <c r="LVW9">
        <v>0</v>
      </c>
      <c r="LVX9">
        <v>0</v>
      </c>
      <c r="LVY9">
        <v>0</v>
      </c>
      <c r="LVZ9">
        <v>0</v>
      </c>
      <c r="LWA9">
        <v>0</v>
      </c>
      <c r="LWB9">
        <v>0</v>
      </c>
      <c r="LWC9">
        <v>0</v>
      </c>
      <c r="LWD9">
        <v>0</v>
      </c>
      <c r="LWE9">
        <v>0</v>
      </c>
      <c r="LWF9">
        <v>0</v>
      </c>
      <c r="LWG9">
        <v>0</v>
      </c>
      <c r="LWH9">
        <v>0</v>
      </c>
      <c r="LWI9">
        <v>0</v>
      </c>
      <c r="LWJ9">
        <v>0</v>
      </c>
      <c r="LWK9">
        <v>0</v>
      </c>
      <c r="LWL9">
        <v>0</v>
      </c>
      <c r="LWM9">
        <v>0</v>
      </c>
      <c r="LWN9">
        <v>0</v>
      </c>
      <c r="LWO9">
        <v>0</v>
      </c>
      <c r="LWP9">
        <v>0</v>
      </c>
      <c r="LWQ9">
        <v>0</v>
      </c>
      <c r="LWR9">
        <v>0</v>
      </c>
      <c r="LWS9">
        <v>0</v>
      </c>
      <c r="LWT9">
        <v>0</v>
      </c>
      <c r="LWU9">
        <v>0</v>
      </c>
      <c r="LWV9">
        <v>0</v>
      </c>
      <c r="LWW9">
        <v>0</v>
      </c>
      <c r="LWX9">
        <v>0</v>
      </c>
      <c r="LWY9">
        <v>0</v>
      </c>
      <c r="LWZ9">
        <v>0</v>
      </c>
      <c r="LXA9">
        <v>0</v>
      </c>
      <c r="LXB9">
        <v>0</v>
      </c>
      <c r="LXC9">
        <v>0</v>
      </c>
      <c r="LXD9">
        <v>0</v>
      </c>
      <c r="LXE9">
        <v>0</v>
      </c>
      <c r="LXF9">
        <v>0</v>
      </c>
      <c r="LXG9">
        <v>0</v>
      </c>
      <c r="LXH9">
        <v>0</v>
      </c>
      <c r="LXI9">
        <v>0</v>
      </c>
      <c r="LXJ9">
        <v>0</v>
      </c>
      <c r="LXK9">
        <v>0</v>
      </c>
      <c r="LXL9">
        <v>0</v>
      </c>
      <c r="LXM9">
        <v>0</v>
      </c>
      <c r="LXN9">
        <v>0</v>
      </c>
      <c r="LXO9">
        <v>0</v>
      </c>
      <c r="LXP9">
        <v>0</v>
      </c>
      <c r="LXQ9">
        <v>0</v>
      </c>
      <c r="LXR9">
        <v>0</v>
      </c>
      <c r="LXS9">
        <v>0</v>
      </c>
      <c r="LXT9">
        <v>0</v>
      </c>
      <c r="LXU9">
        <v>0</v>
      </c>
      <c r="LXV9">
        <v>0</v>
      </c>
      <c r="LXW9">
        <v>0</v>
      </c>
      <c r="LXX9">
        <v>0</v>
      </c>
      <c r="LXY9">
        <v>0</v>
      </c>
      <c r="LXZ9">
        <v>0</v>
      </c>
      <c r="LYA9">
        <v>0</v>
      </c>
      <c r="LYB9">
        <v>0</v>
      </c>
      <c r="LYC9">
        <v>0</v>
      </c>
      <c r="LYD9">
        <v>0</v>
      </c>
      <c r="LYE9">
        <v>0</v>
      </c>
      <c r="LYF9">
        <v>0</v>
      </c>
      <c r="LYG9">
        <v>0</v>
      </c>
      <c r="LYH9">
        <v>0</v>
      </c>
      <c r="LYI9">
        <v>0</v>
      </c>
      <c r="LYJ9">
        <v>0</v>
      </c>
      <c r="LYK9">
        <v>0</v>
      </c>
      <c r="LYL9">
        <v>0</v>
      </c>
      <c r="LYM9">
        <v>0</v>
      </c>
      <c r="LYN9">
        <v>0</v>
      </c>
      <c r="LYO9">
        <v>0</v>
      </c>
      <c r="LYP9">
        <v>0</v>
      </c>
      <c r="LYQ9">
        <v>0</v>
      </c>
      <c r="LYR9">
        <v>0</v>
      </c>
      <c r="LYS9">
        <v>0</v>
      </c>
      <c r="LYT9">
        <v>0</v>
      </c>
      <c r="LYU9">
        <v>0</v>
      </c>
      <c r="LYV9">
        <v>0</v>
      </c>
      <c r="LYW9">
        <v>0</v>
      </c>
      <c r="LYX9">
        <v>0</v>
      </c>
      <c r="LYY9">
        <v>0</v>
      </c>
      <c r="LYZ9">
        <v>0</v>
      </c>
      <c r="LZA9">
        <v>0</v>
      </c>
      <c r="LZB9">
        <v>0</v>
      </c>
      <c r="LZC9">
        <v>0</v>
      </c>
      <c r="LZD9">
        <v>0</v>
      </c>
      <c r="LZE9">
        <v>0</v>
      </c>
      <c r="LZF9">
        <v>0</v>
      </c>
      <c r="LZG9">
        <v>0</v>
      </c>
      <c r="LZH9">
        <v>0</v>
      </c>
      <c r="LZI9">
        <v>0</v>
      </c>
      <c r="LZJ9">
        <v>0</v>
      </c>
      <c r="LZK9">
        <v>0</v>
      </c>
      <c r="LZL9">
        <v>0</v>
      </c>
      <c r="LZM9">
        <v>0</v>
      </c>
      <c r="LZN9">
        <v>0</v>
      </c>
      <c r="LZO9">
        <v>0</v>
      </c>
      <c r="LZP9">
        <v>0</v>
      </c>
      <c r="LZQ9">
        <v>0</v>
      </c>
      <c r="LZR9">
        <v>0</v>
      </c>
      <c r="LZS9">
        <v>0</v>
      </c>
      <c r="LZT9">
        <v>0</v>
      </c>
      <c r="LZU9">
        <v>0</v>
      </c>
      <c r="LZV9">
        <v>0</v>
      </c>
      <c r="LZW9">
        <v>0</v>
      </c>
      <c r="LZX9">
        <v>0</v>
      </c>
      <c r="LZY9">
        <v>0</v>
      </c>
      <c r="LZZ9">
        <v>0</v>
      </c>
      <c r="MAA9">
        <v>0</v>
      </c>
      <c r="MAB9">
        <v>0</v>
      </c>
      <c r="MAC9">
        <v>0</v>
      </c>
      <c r="MAD9">
        <v>0</v>
      </c>
      <c r="MAE9">
        <v>0</v>
      </c>
      <c r="MAF9">
        <v>0</v>
      </c>
      <c r="MAG9">
        <v>0</v>
      </c>
      <c r="MAH9">
        <v>0</v>
      </c>
      <c r="MAI9">
        <v>0</v>
      </c>
      <c r="MAJ9">
        <v>0</v>
      </c>
      <c r="MAK9">
        <v>0</v>
      </c>
      <c r="MAL9">
        <v>0</v>
      </c>
      <c r="MAM9">
        <v>0</v>
      </c>
      <c r="MAN9">
        <v>0</v>
      </c>
      <c r="MAO9">
        <v>0</v>
      </c>
      <c r="MAP9">
        <v>0</v>
      </c>
      <c r="MAQ9">
        <v>0</v>
      </c>
      <c r="MAR9">
        <v>0</v>
      </c>
      <c r="MAS9">
        <v>0</v>
      </c>
      <c r="MAT9">
        <v>0</v>
      </c>
      <c r="MAU9">
        <v>0</v>
      </c>
      <c r="MAV9">
        <v>0</v>
      </c>
      <c r="MAW9">
        <v>0</v>
      </c>
      <c r="MAX9">
        <v>0</v>
      </c>
      <c r="MAY9">
        <v>0</v>
      </c>
      <c r="MAZ9">
        <v>0</v>
      </c>
      <c r="MBA9">
        <v>0</v>
      </c>
      <c r="MBB9">
        <v>0</v>
      </c>
      <c r="MBC9">
        <v>0</v>
      </c>
      <c r="MBD9">
        <v>0</v>
      </c>
      <c r="MBE9">
        <v>0</v>
      </c>
      <c r="MBF9">
        <v>0</v>
      </c>
      <c r="MBG9">
        <v>0</v>
      </c>
      <c r="MBH9">
        <v>0</v>
      </c>
      <c r="MBI9">
        <v>0</v>
      </c>
      <c r="MBJ9">
        <v>0</v>
      </c>
      <c r="MBK9">
        <v>0</v>
      </c>
      <c r="MBL9">
        <v>0</v>
      </c>
      <c r="MBM9">
        <v>0</v>
      </c>
      <c r="MBN9">
        <v>0</v>
      </c>
      <c r="MBO9">
        <v>0</v>
      </c>
      <c r="MBP9">
        <v>0</v>
      </c>
      <c r="MBQ9">
        <v>0</v>
      </c>
      <c r="MBR9">
        <v>0</v>
      </c>
      <c r="MBS9">
        <v>0</v>
      </c>
      <c r="MBT9">
        <v>0</v>
      </c>
      <c r="MBU9">
        <v>0</v>
      </c>
      <c r="MBV9">
        <v>0</v>
      </c>
      <c r="MBW9">
        <v>0</v>
      </c>
      <c r="MBX9">
        <v>0</v>
      </c>
      <c r="MBY9">
        <v>0</v>
      </c>
      <c r="MBZ9">
        <v>0</v>
      </c>
      <c r="MCA9">
        <v>0</v>
      </c>
      <c r="MCB9">
        <v>0</v>
      </c>
      <c r="MCC9">
        <v>0</v>
      </c>
      <c r="MCD9">
        <v>0</v>
      </c>
      <c r="MCE9">
        <v>0</v>
      </c>
      <c r="MCF9">
        <v>0</v>
      </c>
      <c r="MCG9">
        <v>0</v>
      </c>
      <c r="MCH9">
        <v>0</v>
      </c>
      <c r="MCI9">
        <v>0</v>
      </c>
      <c r="MCJ9">
        <v>0</v>
      </c>
      <c r="MCK9">
        <v>0</v>
      </c>
      <c r="MCL9">
        <v>0</v>
      </c>
      <c r="MCM9">
        <v>0</v>
      </c>
      <c r="MCN9">
        <v>0</v>
      </c>
      <c r="MCO9">
        <v>0</v>
      </c>
      <c r="MCP9">
        <v>0</v>
      </c>
      <c r="MCQ9">
        <v>0</v>
      </c>
      <c r="MCR9">
        <v>0</v>
      </c>
      <c r="MCS9">
        <v>0</v>
      </c>
      <c r="MCT9">
        <v>0</v>
      </c>
      <c r="MCU9">
        <v>0</v>
      </c>
      <c r="MCV9">
        <v>0</v>
      </c>
      <c r="MCW9">
        <v>0</v>
      </c>
      <c r="MCX9">
        <v>0</v>
      </c>
      <c r="MCY9">
        <v>0</v>
      </c>
      <c r="MCZ9">
        <v>0</v>
      </c>
      <c r="MDA9">
        <v>0</v>
      </c>
      <c r="MDB9">
        <v>0</v>
      </c>
      <c r="MDC9">
        <v>0</v>
      </c>
      <c r="MDD9">
        <v>0</v>
      </c>
      <c r="MDE9">
        <v>0</v>
      </c>
      <c r="MDF9">
        <v>0</v>
      </c>
      <c r="MDG9">
        <v>0</v>
      </c>
      <c r="MDH9">
        <v>0</v>
      </c>
      <c r="MDI9">
        <v>0</v>
      </c>
      <c r="MDJ9">
        <v>0</v>
      </c>
      <c r="MDK9">
        <v>0</v>
      </c>
      <c r="MDL9">
        <v>0</v>
      </c>
      <c r="MDM9">
        <v>0</v>
      </c>
      <c r="MDN9">
        <v>0</v>
      </c>
      <c r="MDO9">
        <v>0</v>
      </c>
      <c r="MDP9">
        <v>0</v>
      </c>
      <c r="MDQ9">
        <v>0</v>
      </c>
      <c r="MDR9">
        <v>0</v>
      </c>
      <c r="MDS9">
        <v>0</v>
      </c>
      <c r="MDT9">
        <v>0</v>
      </c>
      <c r="MDU9">
        <v>0</v>
      </c>
      <c r="MDV9">
        <v>0</v>
      </c>
      <c r="MDW9">
        <v>0</v>
      </c>
      <c r="MDX9">
        <v>0</v>
      </c>
      <c r="MDY9">
        <v>0</v>
      </c>
      <c r="MDZ9">
        <v>0</v>
      </c>
      <c r="MEA9">
        <v>0</v>
      </c>
      <c r="MEB9">
        <v>0</v>
      </c>
      <c r="MEC9">
        <v>0</v>
      </c>
      <c r="MED9">
        <v>0</v>
      </c>
      <c r="MEE9">
        <v>0</v>
      </c>
      <c r="MEF9">
        <v>0</v>
      </c>
      <c r="MEG9">
        <v>0</v>
      </c>
      <c r="MEH9">
        <v>0</v>
      </c>
      <c r="MEI9">
        <v>0</v>
      </c>
      <c r="MEJ9">
        <v>0</v>
      </c>
      <c r="MEK9">
        <v>0</v>
      </c>
      <c r="MEL9">
        <v>0</v>
      </c>
      <c r="MEM9">
        <v>0</v>
      </c>
      <c r="MEN9">
        <v>0</v>
      </c>
      <c r="MEO9">
        <v>0</v>
      </c>
      <c r="MEP9">
        <v>0</v>
      </c>
      <c r="MEQ9">
        <v>0</v>
      </c>
      <c r="MER9">
        <v>0</v>
      </c>
      <c r="MES9">
        <v>0</v>
      </c>
      <c r="MET9">
        <v>0</v>
      </c>
      <c r="MEU9">
        <v>0</v>
      </c>
      <c r="MEV9">
        <v>0</v>
      </c>
      <c r="MEW9">
        <v>0</v>
      </c>
      <c r="MEX9">
        <v>0</v>
      </c>
      <c r="MEY9">
        <v>0</v>
      </c>
      <c r="MEZ9">
        <v>0</v>
      </c>
      <c r="MFA9">
        <v>0</v>
      </c>
      <c r="MFB9">
        <v>0</v>
      </c>
      <c r="MFC9">
        <v>0</v>
      </c>
      <c r="MFD9">
        <v>0</v>
      </c>
      <c r="MFE9">
        <v>0</v>
      </c>
      <c r="MFF9">
        <v>0</v>
      </c>
      <c r="MFG9">
        <v>0</v>
      </c>
      <c r="MFH9">
        <v>0</v>
      </c>
      <c r="MFI9">
        <v>0</v>
      </c>
      <c r="MFJ9">
        <v>0</v>
      </c>
      <c r="MFK9">
        <v>0</v>
      </c>
      <c r="MFL9">
        <v>0</v>
      </c>
      <c r="MFM9">
        <v>0</v>
      </c>
      <c r="MFN9">
        <v>0</v>
      </c>
      <c r="MFO9">
        <v>0</v>
      </c>
      <c r="MFP9">
        <v>0</v>
      </c>
      <c r="MFQ9">
        <v>0</v>
      </c>
      <c r="MFR9">
        <v>0</v>
      </c>
      <c r="MFS9">
        <v>0</v>
      </c>
      <c r="MFT9">
        <v>0</v>
      </c>
      <c r="MFU9">
        <v>0</v>
      </c>
      <c r="MFV9">
        <v>0</v>
      </c>
      <c r="MFW9">
        <v>0</v>
      </c>
      <c r="MFX9">
        <v>0</v>
      </c>
      <c r="MFY9">
        <v>0</v>
      </c>
      <c r="MFZ9">
        <v>0</v>
      </c>
      <c r="MGA9">
        <v>0</v>
      </c>
      <c r="MGB9">
        <v>0</v>
      </c>
      <c r="MGC9">
        <v>0</v>
      </c>
      <c r="MGD9">
        <v>0</v>
      </c>
      <c r="MGE9">
        <v>0</v>
      </c>
      <c r="MGF9">
        <v>0</v>
      </c>
      <c r="MGG9">
        <v>0</v>
      </c>
      <c r="MGH9">
        <v>0</v>
      </c>
      <c r="MGI9">
        <v>0</v>
      </c>
      <c r="MGJ9">
        <v>0</v>
      </c>
      <c r="MGK9">
        <v>0</v>
      </c>
      <c r="MGL9">
        <v>0</v>
      </c>
      <c r="MGM9">
        <v>0</v>
      </c>
      <c r="MGN9">
        <v>0</v>
      </c>
      <c r="MGO9">
        <v>0</v>
      </c>
      <c r="MGP9">
        <v>0</v>
      </c>
      <c r="MGQ9">
        <v>0</v>
      </c>
      <c r="MGR9">
        <v>0</v>
      </c>
      <c r="MGS9">
        <v>0</v>
      </c>
      <c r="MGT9">
        <v>0</v>
      </c>
      <c r="MGU9">
        <v>0</v>
      </c>
      <c r="MGV9">
        <v>0</v>
      </c>
      <c r="MGW9">
        <v>0</v>
      </c>
      <c r="MGX9">
        <v>0</v>
      </c>
      <c r="MGY9">
        <v>0</v>
      </c>
      <c r="MGZ9">
        <v>0</v>
      </c>
      <c r="MHA9">
        <v>0</v>
      </c>
      <c r="MHB9">
        <v>0</v>
      </c>
      <c r="MHC9">
        <v>0</v>
      </c>
      <c r="MHD9">
        <v>0</v>
      </c>
      <c r="MHE9">
        <v>0</v>
      </c>
      <c r="MHF9">
        <v>0</v>
      </c>
      <c r="MHG9">
        <v>0</v>
      </c>
      <c r="MHH9">
        <v>0</v>
      </c>
      <c r="MHI9">
        <v>0</v>
      </c>
      <c r="MHJ9">
        <v>0</v>
      </c>
      <c r="MHK9">
        <v>0</v>
      </c>
      <c r="MHL9">
        <v>0</v>
      </c>
      <c r="MHM9">
        <v>0</v>
      </c>
      <c r="MHN9">
        <v>0</v>
      </c>
      <c r="MHO9">
        <v>0</v>
      </c>
      <c r="MHP9">
        <v>0</v>
      </c>
      <c r="MHQ9">
        <v>0</v>
      </c>
      <c r="MHR9">
        <v>0</v>
      </c>
      <c r="MHS9">
        <v>0</v>
      </c>
      <c r="MHT9">
        <v>0</v>
      </c>
      <c r="MHU9">
        <v>0</v>
      </c>
      <c r="MHV9">
        <v>0</v>
      </c>
      <c r="MHW9">
        <v>0</v>
      </c>
      <c r="MHX9">
        <v>0</v>
      </c>
      <c r="MHY9">
        <v>0</v>
      </c>
      <c r="MHZ9">
        <v>0</v>
      </c>
      <c r="MIA9">
        <v>0</v>
      </c>
      <c r="MIB9">
        <v>0</v>
      </c>
      <c r="MIC9">
        <v>0</v>
      </c>
      <c r="MID9">
        <v>0</v>
      </c>
      <c r="MIE9">
        <v>0</v>
      </c>
      <c r="MIF9">
        <v>0</v>
      </c>
      <c r="MIG9">
        <v>0</v>
      </c>
      <c r="MIH9">
        <v>0</v>
      </c>
      <c r="MII9">
        <v>0</v>
      </c>
      <c r="MIJ9">
        <v>0</v>
      </c>
      <c r="MIK9">
        <v>0</v>
      </c>
      <c r="MIL9">
        <v>0</v>
      </c>
      <c r="MIM9">
        <v>0</v>
      </c>
      <c r="MIN9">
        <v>0</v>
      </c>
      <c r="MIO9">
        <v>0</v>
      </c>
      <c r="MIP9">
        <v>0</v>
      </c>
      <c r="MIQ9">
        <v>0</v>
      </c>
      <c r="MIR9">
        <v>0</v>
      </c>
      <c r="MIS9">
        <v>0</v>
      </c>
      <c r="MIT9">
        <v>0</v>
      </c>
      <c r="MIU9">
        <v>0</v>
      </c>
      <c r="MIV9">
        <v>0</v>
      </c>
      <c r="MIW9">
        <v>0</v>
      </c>
      <c r="MIX9">
        <v>0</v>
      </c>
      <c r="MIY9">
        <v>0</v>
      </c>
      <c r="MIZ9">
        <v>0</v>
      </c>
      <c r="MJA9">
        <v>0</v>
      </c>
      <c r="MJB9">
        <v>0</v>
      </c>
      <c r="MJC9">
        <v>0</v>
      </c>
      <c r="MJD9">
        <v>0</v>
      </c>
      <c r="MJE9">
        <v>0</v>
      </c>
      <c r="MJF9">
        <v>0</v>
      </c>
      <c r="MJG9">
        <v>0</v>
      </c>
      <c r="MJH9">
        <v>0</v>
      </c>
      <c r="MJI9">
        <v>0</v>
      </c>
      <c r="MJJ9">
        <v>0</v>
      </c>
      <c r="MJK9">
        <v>0</v>
      </c>
      <c r="MJL9">
        <v>0</v>
      </c>
      <c r="MJM9">
        <v>0</v>
      </c>
      <c r="MJN9">
        <v>0</v>
      </c>
      <c r="MJO9">
        <v>0</v>
      </c>
      <c r="MJP9">
        <v>0</v>
      </c>
      <c r="MJQ9">
        <v>0</v>
      </c>
      <c r="MJR9">
        <v>0</v>
      </c>
      <c r="MJS9">
        <v>0</v>
      </c>
      <c r="MJT9">
        <v>0</v>
      </c>
      <c r="MJU9">
        <v>0</v>
      </c>
      <c r="MJV9">
        <v>0</v>
      </c>
      <c r="MJW9">
        <v>0</v>
      </c>
      <c r="MJX9">
        <v>0</v>
      </c>
      <c r="MJY9">
        <v>0</v>
      </c>
      <c r="MJZ9">
        <v>0</v>
      </c>
      <c r="MKA9">
        <v>0</v>
      </c>
      <c r="MKB9">
        <v>0</v>
      </c>
      <c r="MKC9">
        <v>0</v>
      </c>
      <c r="MKD9">
        <v>0</v>
      </c>
      <c r="MKE9">
        <v>0</v>
      </c>
      <c r="MKF9">
        <v>0</v>
      </c>
      <c r="MKG9">
        <v>0</v>
      </c>
      <c r="MKH9">
        <v>0</v>
      </c>
      <c r="MKI9">
        <v>0</v>
      </c>
      <c r="MKJ9">
        <v>0</v>
      </c>
      <c r="MKK9">
        <v>0</v>
      </c>
      <c r="MKL9">
        <v>0</v>
      </c>
      <c r="MKM9">
        <v>0</v>
      </c>
      <c r="MKN9">
        <v>0</v>
      </c>
      <c r="MKO9">
        <v>0</v>
      </c>
      <c r="MKP9">
        <v>0</v>
      </c>
      <c r="MKQ9">
        <v>0</v>
      </c>
      <c r="MKR9">
        <v>0</v>
      </c>
      <c r="MKS9">
        <v>0</v>
      </c>
      <c r="MKT9">
        <v>0</v>
      </c>
      <c r="MKU9">
        <v>0</v>
      </c>
      <c r="MKV9">
        <v>0</v>
      </c>
      <c r="MKW9">
        <v>0</v>
      </c>
      <c r="MKX9">
        <v>0</v>
      </c>
      <c r="MKY9">
        <v>0</v>
      </c>
      <c r="MKZ9">
        <v>0</v>
      </c>
      <c r="MLA9">
        <v>0</v>
      </c>
      <c r="MLB9">
        <v>0</v>
      </c>
      <c r="MLC9">
        <v>0</v>
      </c>
      <c r="MLD9">
        <v>0</v>
      </c>
      <c r="MLE9">
        <v>0</v>
      </c>
      <c r="MLF9">
        <v>0</v>
      </c>
      <c r="MLG9">
        <v>0</v>
      </c>
      <c r="MLH9">
        <v>0</v>
      </c>
      <c r="MLI9">
        <v>0</v>
      </c>
      <c r="MLJ9">
        <v>0</v>
      </c>
      <c r="MLK9">
        <v>0</v>
      </c>
      <c r="MLL9">
        <v>0</v>
      </c>
      <c r="MLM9">
        <v>0</v>
      </c>
      <c r="MLN9">
        <v>0</v>
      </c>
      <c r="MLO9">
        <v>0</v>
      </c>
      <c r="MLP9">
        <v>0</v>
      </c>
      <c r="MLQ9">
        <v>0</v>
      </c>
      <c r="MLR9">
        <v>0</v>
      </c>
      <c r="MLS9">
        <v>0</v>
      </c>
      <c r="MLT9">
        <v>0</v>
      </c>
      <c r="MLU9">
        <v>0</v>
      </c>
      <c r="MLV9">
        <v>0</v>
      </c>
      <c r="MLW9">
        <v>0</v>
      </c>
      <c r="MLX9">
        <v>0</v>
      </c>
      <c r="MLY9">
        <v>0</v>
      </c>
      <c r="MLZ9">
        <v>0</v>
      </c>
      <c r="MMA9">
        <v>0</v>
      </c>
      <c r="MMB9">
        <v>0</v>
      </c>
      <c r="MMC9">
        <v>0</v>
      </c>
      <c r="MMD9">
        <v>0</v>
      </c>
      <c r="MME9">
        <v>0</v>
      </c>
      <c r="MMF9">
        <v>0</v>
      </c>
      <c r="MMG9">
        <v>0</v>
      </c>
      <c r="MMH9">
        <v>0</v>
      </c>
      <c r="MMI9">
        <v>0</v>
      </c>
      <c r="MMJ9">
        <v>0</v>
      </c>
      <c r="MMK9">
        <v>0</v>
      </c>
      <c r="MML9">
        <v>0</v>
      </c>
      <c r="MMM9">
        <v>0</v>
      </c>
      <c r="MMN9">
        <v>0</v>
      </c>
      <c r="MMO9">
        <v>0</v>
      </c>
      <c r="MMP9">
        <v>0</v>
      </c>
      <c r="MMQ9">
        <v>0</v>
      </c>
      <c r="MMR9">
        <v>0</v>
      </c>
      <c r="MMS9">
        <v>0</v>
      </c>
      <c r="MMT9">
        <v>0</v>
      </c>
      <c r="MMU9">
        <v>0</v>
      </c>
      <c r="MMV9">
        <v>0</v>
      </c>
      <c r="MMW9">
        <v>0</v>
      </c>
      <c r="MMX9">
        <v>0</v>
      </c>
      <c r="MMY9">
        <v>0</v>
      </c>
      <c r="MMZ9">
        <v>0</v>
      </c>
      <c r="MNA9">
        <v>0</v>
      </c>
      <c r="MNB9">
        <v>0</v>
      </c>
      <c r="MNC9">
        <v>0</v>
      </c>
      <c r="MND9">
        <v>0</v>
      </c>
      <c r="MNE9">
        <v>0</v>
      </c>
      <c r="MNF9">
        <v>0</v>
      </c>
      <c r="MNG9">
        <v>0</v>
      </c>
      <c r="MNH9">
        <v>0</v>
      </c>
      <c r="MNI9">
        <v>0</v>
      </c>
      <c r="MNJ9">
        <v>0</v>
      </c>
      <c r="MNK9">
        <v>0</v>
      </c>
      <c r="MNL9">
        <v>0</v>
      </c>
      <c r="MNM9">
        <v>0</v>
      </c>
      <c r="MNN9">
        <v>0</v>
      </c>
      <c r="MNO9">
        <v>0</v>
      </c>
      <c r="MNP9">
        <v>0</v>
      </c>
      <c r="MNQ9">
        <v>0</v>
      </c>
      <c r="MNR9">
        <v>0</v>
      </c>
      <c r="MNS9">
        <v>0</v>
      </c>
      <c r="MNT9">
        <v>0</v>
      </c>
      <c r="MNU9">
        <v>0</v>
      </c>
      <c r="MNV9">
        <v>0</v>
      </c>
      <c r="MNW9">
        <v>0</v>
      </c>
      <c r="MNX9">
        <v>0</v>
      </c>
      <c r="MNY9">
        <v>0</v>
      </c>
      <c r="MNZ9">
        <v>0</v>
      </c>
      <c r="MOA9">
        <v>0</v>
      </c>
      <c r="MOB9">
        <v>0</v>
      </c>
      <c r="MOC9">
        <v>0</v>
      </c>
      <c r="MOD9">
        <v>0</v>
      </c>
      <c r="MOE9">
        <v>0</v>
      </c>
      <c r="MOF9">
        <v>0</v>
      </c>
      <c r="MOG9">
        <v>0</v>
      </c>
      <c r="MOH9">
        <v>0</v>
      </c>
      <c r="MOI9">
        <v>0</v>
      </c>
      <c r="MOJ9">
        <v>0</v>
      </c>
      <c r="MOK9">
        <v>0</v>
      </c>
      <c r="MOL9">
        <v>0</v>
      </c>
      <c r="MOM9">
        <v>0</v>
      </c>
      <c r="MON9">
        <v>0</v>
      </c>
      <c r="MOO9">
        <v>0</v>
      </c>
      <c r="MOP9">
        <v>0</v>
      </c>
      <c r="MOQ9">
        <v>0</v>
      </c>
      <c r="MOR9">
        <v>0</v>
      </c>
      <c r="MOS9">
        <v>0</v>
      </c>
      <c r="MOT9">
        <v>0</v>
      </c>
      <c r="MOU9">
        <v>0</v>
      </c>
      <c r="MOV9">
        <v>0</v>
      </c>
      <c r="MOW9">
        <v>0</v>
      </c>
      <c r="MOX9">
        <v>0</v>
      </c>
      <c r="MOY9">
        <v>0</v>
      </c>
      <c r="MOZ9">
        <v>0</v>
      </c>
      <c r="MPA9">
        <v>0</v>
      </c>
      <c r="MPB9">
        <v>0</v>
      </c>
      <c r="MPC9">
        <v>0</v>
      </c>
      <c r="MPD9">
        <v>0</v>
      </c>
      <c r="MPE9">
        <v>0</v>
      </c>
      <c r="MPF9">
        <v>0</v>
      </c>
      <c r="MPG9">
        <v>0</v>
      </c>
      <c r="MPH9">
        <v>0</v>
      </c>
      <c r="MPI9">
        <v>0</v>
      </c>
      <c r="MPJ9">
        <v>0</v>
      </c>
      <c r="MPK9">
        <v>0</v>
      </c>
      <c r="MPL9">
        <v>0</v>
      </c>
      <c r="MPM9">
        <v>0</v>
      </c>
      <c r="MPN9">
        <v>0</v>
      </c>
      <c r="MPO9">
        <v>0</v>
      </c>
      <c r="MPP9">
        <v>0</v>
      </c>
      <c r="MPQ9">
        <v>0</v>
      </c>
      <c r="MPR9">
        <v>0</v>
      </c>
      <c r="MPS9">
        <v>0</v>
      </c>
      <c r="MPT9">
        <v>0</v>
      </c>
      <c r="MPU9">
        <v>0</v>
      </c>
      <c r="MPV9">
        <v>0</v>
      </c>
      <c r="MPW9">
        <v>0</v>
      </c>
      <c r="MPX9">
        <v>0</v>
      </c>
      <c r="MPY9">
        <v>0</v>
      </c>
      <c r="MPZ9">
        <v>0</v>
      </c>
      <c r="MQA9">
        <v>0</v>
      </c>
      <c r="MQB9">
        <v>0</v>
      </c>
      <c r="MQC9">
        <v>0</v>
      </c>
      <c r="MQD9">
        <v>0</v>
      </c>
      <c r="MQE9">
        <v>0</v>
      </c>
      <c r="MQF9">
        <v>0</v>
      </c>
      <c r="MQG9">
        <v>0</v>
      </c>
      <c r="MQH9">
        <v>0</v>
      </c>
      <c r="MQI9">
        <v>0</v>
      </c>
      <c r="MQJ9">
        <v>0</v>
      </c>
      <c r="MQK9">
        <v>0</v>
      </c>
      <c r="MQL9">
        <v>0</v>
      </c>
      <c r="MQM9">
        <v>0</v>
      </c>
      <c r="MQN9">
        <v>0</v>
      </c>
      <c r="MQO9">
        <v>0</v>
      </c>
      <c r="MQP9">
        <v>0</v>
      </c>
      <c r="MQQ9">
        <v>0</v>
      </c>
      <c r="MQR9">
        <v>0</v>
      </c>
      <c r="MQS9">
        <v>0</v>
      </c>
      <c r="MQT9">
        <v>0</v>
      </c>
      <c r="MQU9">
        <v>0</v>
      </c>
      <c r="MQV9">
        <v>0</v>
      </c>
      <c r="MQW9">
        <v>0</v>
      </c>
      <c r="MQX9">
        <v>0</v>
      </c>
      <c r="MQY9">
        <v>0</v>
      </c>
      <c r="MQZ9">
        <v>0</v>
      </c>
      <c r="MRA9">
        <v>0</v>
      </c>
      <c r="MRB9">
        <v>0</v>
      </c>
      <c r="MRC9">
        <v>0</v>
      </c>
      <c r="MRD9">
        <v>0</v>
      </c>
      <c r="MRE9">
        <v>0</v>
      </c>
      <c r="MRF9">
        <v>0</v>
      </c>
      <c r="MRG9">
        <v>0</v>
      </c>
      <c r="MRH9">
        <v>0</v>
      </c>
      <c r="MRI9">
        <v>0</v>
      </c>
      <c r="MRJ9">
        <v>0</v>
      </c>
      <c r="MRK9">
        <v>0</v>
      </c>
      <c r="MRL9">
        <v>0</v>
      </c>
      <c r="MRM9">
        <v>0</v>
      </c>
      <c r="MRN9">
        <v>0</v>
      </c>
      <c r="MRO9">
        <v>0</v>
      </c>
      <c r="MRP9">
        <v>0</v>
      </c>
      <c r="MRQ9">
        <v>0</v>
      </c>
      <c r="MRR9">
        <v>0</v>
      </c>
      <c r="MRS9">
        <v>0</v>
      </c>
      <c r="MRT9">
        <v>0</v>
      </c>
      <c r="MRU9">
        <v>0</v>
      </c>
      <c r="MRV9">
        <v>0</v>
      </c>
      <c r="MRW9">
        <v>0</v>
      </c>
      <c r="MRX9">
        <v>0</v>
      </c>
      <c r="MRY9">
        <v>0</v>
      </c>
      <c r="MRZ9">
        <v>0</v>
      </c>
      <c r="MSA9">
        <v>0</v>
      </c>
      <c r="MSB9">
        <v>0</v>
      </c>
      <c r="MSC9">
        <v>0</v>
      </c>
      <c r="MSD9">
        <v>0</v>
      </c>
      <c r="MSE9">
        <v>0</v>
      </c>
      <c r="MSF9">
        <v>0</v>
      </c>
      <c r="MSG9">
        <v>0</v>
      </c>
      <c r="MSH9">
        <v>0</v>
      </c>
      <c r="MSI9">
        <v>0</v>
      </c>
      <c r="MSJ9">
        <v>0</v>
      </c>
      <c r="MSK9">
        <v>0</v>
      </c>
      <c r="MSL9">
        <v>0</v>
      </c>
      <c r="MSM9">
        <v>0</v>
      </c>
      <c r="MSN9">
        <v>0</v>
      </c>
      <c r="MSO9">
        <v>0</v>
      </c>
      <c r="MSP9">
        <v>0</v>
      </c>
      <c r="MSQ9">
        <v>0</v>
      </c>
      <c r="MSR9">
        <v>0</v>
      </c>
      <c r="MSS9">
        <v>0</v>
      </c>
      <c r="MST9">
        <v>0</v>
      </c>
      <c r="MSU9">
        <v>0</v>
      </c>
      <c r="MSV9">
        <v>0</v>
      </c>
      <c r="MSW9">
        <v>0</v>
      </c>
      <c r="MSX9">
        <v>0</v>
      </c>
      <c r="MSY9">
        <v>0</v>
      </c>
      <c r="MSZ9">
        <v>0</v>
      </c>
      <c r="MTA9">
        <v>0</v>
      </c>
      <c r="MTB9">
        <v>0</v>
      </c>
      <c r="MTC9">
        <v>0</v>
      </c>
      <c r="MTD9">
        <v>0</v>
      </c>
      <c r="MTE9">
        <v>0</v>
      </c>
      <c r="MTF9">
        <v>0</v>
      </c>
      <c r="MTG9">
        <v>0</v>
      </c>
      <c r="MTH9">
        <v>0</v>
      </c>
      <c r="MTI9">
        <v>0</v>
      </c>
      <c r="MTJ9">
        <v>0</v>
      </c>
      <c r="MTK9">
        <v>0</v>
      </c>
      <c r="MTL9">
        <v>0</v>
      </c>
      <c r="MTM9">
        <v>0</v>
      </c>
      <c r="MTN9">
        <v>0</v>
      </c>
      <c r="MTO9">
        <v>0</v>
      </c>
      <c r="MTP9">
        <v>0</v>
      </c>
      <c r="MTQ9">
        <v>0</v>
      </c>
      <c r="MTR9">
        <v>0</v>
      </c>
      <c r="MTS9">
        <v>0</v>
      </c>
      <c r="MTT9">
        <v>0</v>
      </c>
      <c r="MTU9">
        <v>0</v>
      </c>
      <c r="MTV9">
        <v>0</v>
      </c>
      <c r="MTW9">
        <v>0</v>
      </c>
      <c r="MTX9">
        <v>0</v>
      </c>
      <c r="MTY9">
        <v>0</v>
      </c>
      <c r="MTZ9">
        <v>0</v>
      </c>
      <c r="MUA9">
        <v>0</v>
      </c>
      <c r="MUB9">
        <v>0</v>
      </c>
      <c r="MUC9">
        <v>0</v>
      </c>
      <c r="MUD9">
        <v>0</v>
      </c>
      <c r="MUE9">
        <v>0</v>
      </c>
      <c r="MUF9">
        <v>0</v>
      </c>
      <c r="MUG9">
        <v>0</v>
      </c>
      <c r="MUH9">
        <v>0</v>
      </c>
      <c r="MUI9">
        <v>0</v>
      </c>
      <c r="MUJ9">
        <v>0</v>
      </c>
      <c r="MUK9">
        <v>0</v>
      </c>
      <c r="MUL9">
        <v>0</v>
      </c>
      <c r="MUM9">
        <v>0</v>
      </c>
      <c r="MUN9">
        <v>0</v>
      </c>
      <c r="MUO9">
        <v>0</v>
      </c>
      <c r="MUP9">
        <v>0</v>
      </c>
      <c r="MUQ9">
        <v>0</v>
      </c>
      <c r="MUR9">
        <v>0</v>
      </c>
      <c r="MUS9">
        <v>0</v>
      </c>
      <c r="MUT9">
        <v>0</v>
      </c>
      <c r="MUU9">
        <v>0</v>
      </c>
      <c r="MUV9">
        <v>0</v>
      </c>
      <c r="MUW9">
        <v>0</v>
      </c>
      <c r="MUX9">
        <v>0</v>
      </c>
      <c r="MUY9">
        <v>0</v>
      </c>
      <c r="MUZ9">
        <v>0</v>
      </c>
      <c r="MVA9">
        <v>0</v>
      </c>
      <c r="MVB9">
        <v>0</v>
      </c>
      <c r="MVC9">
        <v>0</v>
      </c>
      <c r="MVD9">
        <v>0</v>
      </c>
      <c r="MVE9">
        <v>0</v>
      </c>
      <c r="MVF9">
        <v>0</v>
      </c>
      <c r="MVG9">
        <v>0</v>
      </c>
      <c r="MVH9">
        <v>0</v>
      </c>
      <c r="MVI9">
        <v>0</v>
      </c>
      <c r="MVJ9">
        <v>0</v>
      </c>
      <c r="MVK9">
        <v>0</v>
      </c>
      <c r="MVL9">
        <v>0</v>
      </c>
      <c r="MVM9">
        <v>0</v>
      </c>
      <c r="MVN9">
        <v>0</v>
      </c>
      <c r="MVO9">
        <v>0</v>
      </c>
      <c r="MVP9">
        <v>0</v>
      </c>
      <c r="MVQ9">
        <v>0</v>
      </c>
      <c r="MVR9">
        <v>0</v>
      </c>
      <c r="MVS9">
        <v>0</v>
      </c>
      <c r="MVT9">
        <v>0</v>
      </c>
      <c r="MVU9">
        <v>0</v>
      </c>
      <c r="MVV9">
        <v>0</v>
      </c>
      <c r="MVW9">
        <v>0</v>
      </c>
      <c r="MVX9">
        <v>0</v>
      </c>
      <c r="MVY9">
        <v>0</v>
      </c>
      <c r="MVZ9">
        <v>0</v>
      </c>
      <c r="MWA9">
        <v>0</v>
      </c>
      <c r="MWB9">
        <v>0</v>
      </c>
      <c r="MWC9">
        <v>0</v>
      </c>
      <c r="MWD9">
        <v>0</v>
      </c>
      <c r="MWE9">
        <v>0</v>
      </c>
      <c r="MWF9">
        <v>0</v>
      </c>
      <c r="MWG9">
        <v>0</v>
      </c>
      <c r="MWH9">
        <v>0</v>
      </c>
      <c r="MWI9">
        <v>0</v>
      </c>
      <c r="MWJ9">
        <v>0</v>
      </c>
      <c r="MWK9">
        <v>0</v>
      </c>
      <c r="MWL9">
        <v>0</v>
      </c>
      <c r="MWM9">
        <v>0</v>
      </c>
      <c r="MWN9">
        <v>0</v>
      </c>
      <c r="MWO9">
        <v>0</v>
      </c>
      <c r="MWP9">
        <v>0</v>
      </c>
      <c r="MWQ9">
        <v>0</v>
      </c>
      <c r="MWR9">
        <v>0</v>
      </c>
      <c r="MWS9">
        <v>0</v>
      </c>
      <c r="MWT9">
        <v>0</v>
      </c>
      <c r="MWU9">
        <v>0</v>
      </c>
      <c r="MWV9">
        <v>0</v>
      </c>
      <c r="MWW9">
        <v>0</v>
      </c>
      <c r="MWX9">
        <v>0</v>
      </c>
      <c r="MWY9">
        <v>0</v>
      </c>
      <c r="MWZ9">
        <v>0</v>
      </c>
      <c r="MXA9">
        <v>0</v>
      </c>
      <c r="MXB9">
        <v>0</v>
      </c>
      <c r="MXC9">
        <v>0</v>
      </c>
      <c r="MXD9">
        <v>0</v>
      </c>
      <c r="MXE9">
        <v>0</v>
      </c>
      <c r="MXF9">
        <v>0</v>
      </c>
      <c r="MXG9">
        <v>0</v>
      </c>
      <c r="MXH9">
        <v>0</v>
      </c>
      <c r="MXI9">
        <v>0</v>
      </c>
      <c r="MXJ9">
        <v>0</v>
      </c>
      <c r="MXK9">
        <v>0</v>
      </c>
      <c r="MXL9">
        <v>0</v>
      </c>
      <c r="MXM9">
        <v>0</v>
      </c>
      <c r="MXN9">
        <v>0</v>
      </c>
      <c r="MXO9">
        <v>0</v>
      </c>
      <c r="MXP9">
        <v>0</v>
      </c>
      <c r="MXQ9">
        <v>0</v>
      </c>
      <c r="MXR9">
        <v>0</v>
      </c>
      <c r="MXS9">
        <v>0</v>
      </c>
      <c r="MXT9">
        <v>0</v>
      </c>
      <c r="MXU9">
        <v>0</v>
      </c>
      <c r="MXV9">
        <v>0</v>
      </c>
      <c r="MXW9">
        <v>0</v>
      </c>
      <c r="MXX9">
        <v>0</v>
      </c>
      <c r="MXY9">
        <v>0</v>
      </c>
      <c r="MXZ9">
        <v>0</v>
      </c>
      <c r="MYA9">
        <v>0</v>
      </c>
      <c r="MYB9">
        <v>0</v>
      </c>
      <c r="MYC9">
        <v>0</v>
      </c>
      <c r="MYD9">
        <v>0</v>
      </c>
      <c r="MYE9">
        <v>0</v>
      </c>
      <c r="MYF9">
        <v>0</v>
      </c>
      <c r="MYG9">
        <v>0</v>
      </c>
      <c r="MYH9">
        <v>0</v>
      </c>
      <c r="MYI9">
        <v>0</v>
      </c>
      <c r="MYJ9">
        <v>0</v>
      </c>
      <c r="MYK9">
        <v>0</v>
      </c>
      <c r="MYL9">
        <v>0</v>
      </c>
      <c r="MYM9">
        <v>0</v>
      </c>
      <c r="MYN9">
        <v>0</v>
      </c>
      <c r="MYO9">
        <v>0</v>
      </c>
      <c r="MYP9">
        <v>0</v>
      </c>
      <c r="MYQ9">
        <v>0</v>
      </c>
      <c r="MYR9">
        <v>0</v>
      </c>
      <c r="MYS9">
        <v>0</v>
      </c>
      <c r="MYT9">
        <v>0</v>
      </c>
      <c r="MYU9">
        <v>0</v>
      </c>
      <c r="MYV9">
        <v>0</v>
      </c>
      <c r="MYW9">
        <v>0</v>
      </c>
      <c r="MYX9">
        <v>0</v>
      </c>
      <c r="MYY9">
        <v>0</v>
      </c>
      <c r="MYZ9">
        <v>0</v>
      </c>
      <c r="MZA9">
        <v>0</v>
      </c>
      <c r="MZB9">
        <v>0</v>
      </c>
      <c r="MZC9">
        <v>0</v>
      </c>
      <c r="MZD9">
        <v>0</v>
      </c>
      <c r="MZE9">
        <v>0</v>
      </c>
      <c r="MZF9">
        <v>0</v>
      </c>
      <c r="MZG9">
        <v>0</v>
      </c>
      <c r="MZH9">
        <v>0</v>
      </c>
      <c r="MZI9">
        <v>0</v>
      </c>
      <c r="MZJ9">
        <v>0</v>
      </c>
      <c r="MZK9">
        <v>0</v>
      </c>
      <c r="MZL9">
        <v>0</v>
      </c>
      <c r="MZM9">
        <v>0</v>
      </c>
      <c r="MZN9">
        <v>0</v>
      </c>
      <c r="MZO9">
        <v>0</v>
      </c>
      <c r="MZP9">
        <v>0</v>
      </c>
      <c r="MZQ9">
        <v>0</v>
      </c>
      <c r="MZR9">
        <v>0</v>
      </c>
      <c r="MZS9">
        <v>0</v>
      </c>
      <c r="MZT9">
        <v>0</v>
      </c>
      <c r="MZU9">
        <v>0</v>
      </c>
      <c r="MZV9">
        <v>0</v>
      </c>
      <c r="MZW9">
        <v>0</v>
      </c>
      <c r="MZX9">
        <v>0</v>
      </c>
      <c r="MZY9">
        <v>0</v>
      </c>
      <c r="MZZ9">
        <v>0</v>
      </c>
      <c r="NAA9">
        <v>0</v>
      </c>
      <c r="NAB9">
        <v>0</v>
      </c>
      <c r="NAC9">
        <v>0</v>
      </c>
      <c r="NAD9">
        <v>0</v>
      </c>
      <c r="NAE9">
        <v>0</v>
      </c>
      <c r="NAF9">
        <v>0</v>
      </c>
      <c r="NAG9">
        <v>0</v>
      </c>
      <c r="NAH9">
        <v>0</v>
      </c>
      <c r="NAI9">
        <v>0</v>
      </c>
      <c r="NAJ9">
        <v>0</v>
      </c>
      <c r="NAK9">
        <v>0</v>
      </c>
      <c r="NAL9">
        <v>0</v>
      </c>
      <c r="NAM9">
        <v>0</v>
      </c>
      <c r="NAN9">
        <v>0</v>
      </c>
      <c r="NAO9">
        <v>0</v>
      </c>
      <c r="NAP9">
        <v>0</v>
      </c>
      <c r="NAQ9">
        <v>0</v>
      </c>
      <c r="NAR9">
        <v>0</v>
      </c>
      <c r="NAS9">
        <v>0</v>
      </c>
      <c r="NAT9">
        <v>0</v>
      </c>
      <c r="NAU9">
        <v>0</v>
      </c>
      <c r="NAV9">
        <v>0</v>
      </c>
      <c r="NAW9">
        <v>0</v>
      </c>
      <c r="NAX9">
        <v>0</v>
      </c>
      <c r="NAY9">
        <v>0</v>
      </c>
      <c r="NAZ9">
        <v>0</v>
      </c>
      <c r="NBA9">
        <v>0</v>
      </c>
      <c r="NBB9">
        <v>0</v>
      </c>
      <c r="NBC9">
        <v>0</v>
      </c>
      <c r="NBD9">
        <v>0</v>
      </c>
      <c r="NBE9">
        <v>0</v>
      </c>
      <c r="NBF9">
        <v>0</v>
      </c>
      <c r="NBG9">
        <v>0</v>
      </c>
      <c r="NBH9">
        <v>0</v>
      </c>
      <c r="NBI9">
        <v>0</v>
      </c>
      <c r="NBJ9">
        <v>0</v>
      </c>
      <c r="NBK9">
        <v>0</v>
      </c>
      <c r="NBL9">
        <v>0</v>
      </c>
      <c r="NBM9">
        <v>0</v>
      </c>
      <c r="NBN9">
        <v>0</v>
      </c>
      <c r="NBO9">
        <v>0</v>
      </c>
      <c r="NBP9">
        <v>0</v>
      </c>
      <c r="NBQ9">
        <v>0</v>
      </c>
      <c r="NBR9">
        <v>0</v>
      </c>
      <c r="NBS9">
        <v>0</v>
      </c>
      <c r="NBT9">
        <v>0</v>
      </c>
      <c r="NBU9">
        <v>0</v>
      </c>
      <c r="NBV9">
        <v>0</v>
      </c>
      <c r="NBW9">
        <v>0</v>
      </c>
      <c r="NBX9">
        <v>0</v>
      </c>
      <c r="NBY9">
        <v>0</v>
      </c>
      <c r="NBZ9">
        <v>0</v>
      </c>
      <c r="NCA9">
        <v>0</v>
      </c>
      <c r="NCB9">
        <v>0</v>
      </c>
      <c r="NCC9">
        <v>0</v>
      </c>
      <c r="NCD9">
        <v>0</v>
      </c>
      <c r="NCE9">
        <v>0</v>
      </c>
      <c r="NCF9">
        <v>0</v>
      </c>
      <c r="NCG9">
        <v>0</v>
      </c>
      <c r="NCH9">
        <v>0</v>
      </c>
      <c r="NCI9">
        <v>0</v>
      </c>
      <c r="NCJ9">
        <v>0</v>
      </c>
      <c r="NCK9">
        <v>0</v>
      </c>
      <c r="NCL9">
        <v>0</v>
      </c>
      <c r="NCM9">
        <v>0</v>
      </c>
      <c r="NCN9">
        <v>0</v>
      </c>
      <c r="NCO9">
        <v>0</v>
      </c>
      <c r="NCP9">
        <v>0</v>
      </c>
      <c r="NCQ9">
        <v>0</v>
      </c>
      <c r="NCR9">
        <v>0</v>
      </c>
      <c r="NCS9">
        <v>0</v>
      </c>
      <c r="NCT9">
        <v>0</v>
      </c>
      <c r="NCU9">
        <v>0</v>
      </c>
      <c r="NCV9">
        <v>0</v>
      </c>
      <c r="NCW9">
        <v>0</v>
      </c>
      <c r="NCX9">
        <v>0</v>
      </c>
      <c r="NCY9">
        <v>0</v>
      </c>
      <c r="NCZ9">
        <v>0</v>
      </c>
      <c r="NDA9">
        <v>0</v>
      </c>
      <c r="NDB9">
        <v>0</v>
      </c>
      <c r="NDC9">
        <v>0</v>
      </c>
      <c r="NDD9">
        <v>0</v>
      </c>
      <c r="NDE9">
        <v>0</v>
      </c>
      <c r="NDF9">
        <v>0</v>
      </c>
      <c r="NDG9">
        <v>0</v>
      </c>
      <c r="NDH9">
        <v>0</v>
      </c>
      <c r="NDI9">
        <v>0</v>
      </c>
      <c r="NDJ9">
        <v>0</v>
      </c>
      <c r="NDK9">
        <v>0</v>
      </c>
      <c r="NDL9">
        <v>0</v>
      </c>
      <c r="NDM9">
        <v>0</v>
      </c>
      <c r="NDN9">
        <v>0</v>
      </c>
      <c r="NDO9">
        <v>0</v>
      </c>
      <c r="NDP9">
        <v>0</v>
      </c>
      <c r="NDQ9">
        <v>0</v>
      </c>
      <c r="NDR9">
        <v>0</v>
      </c>
      <c r="NDS9">
        <v>0</v>
      </c>
      <c r="NDT9">
        <v>0</v>
      </c>
      <c r="NDU9">
        <v>0</v>
      </c>
      <c r="NDV9">
        <v>0</v>
      </c>
      <c r="NDW9">
        <v>0</v>
      </c>
      <c r="NDX9">
        <v>0</v>
      </c>
      <c r="NDY9">
        <v>0</v>
      </c>
      <c r="NDZ9">
        <v>0</v>
      </c>
      <c r="NEA9">
        <v>0</v>
      </c>
      <c r="NEB9">
        <v>0</v>
      </c>
      <c r="NEC9">
        <v>0</v>
      </c>
      <c r="NED9">
        <v>0</v>
      </c>
      <c r="NEE9">
        <v>0</v>
      </c>
      <c r="NEF9">
        <v>0</v>
      </c>
      <c r="NEG9">
        <v>0</v>
      </c>
      <c r="NEH9">
        <v>0</v>
      </c>
      <c r="NEI9">
        <v>0</v>
      </c>
      <c r="NEJ9">
        <v>0</v>
      </c>
      <c r="NEK9">
        <v>0</v>
      </c>
      <c r="NEL9">
        <v>0</v>
      </c>
      <c r="NEM9">
        <v>0</v>
      </c>
      <c r="NEN9">
        <v>0</v>
      </c>
      <c r="NEO9">
        <v>0</v>
      </c>
      <c r="NEP9">
        <v>0</v>
      </c>
      <c r="NEQ9">
        <v>0</v>
      </c>
      <c r="NER9">
        <v>0</v>
      </c>
      <c r="NES9">
        <v>0</v>
      </c>
      <c r="NET9">
        <v>0</v>
      </c>
      <c r="NEU9">
        <v>0</v>
      </c>
      <c r="NEV9">
        <v>0</v>
      </c>
      <c r="NEW9">
        <v>0</v>
      </c>
      <c r="NEX9">
        <v>0</v>
      </c>
      <c r="NEY9">
        <v>0</v>
      </c>
      <c r="NEZ9">
        <v>0</v>
      </c>
      <c r="NFA9">
        <v>0</v>
      </c>
      <c r="NFB9">
        <v>0</v>
      </c>
      <c r="NFC9">
        <v>0</v>
      </c>
      <c r="NFD9">
        <v>0</v>
      </c>
      <c r="NFE9">
        <v>0</v>
      </c>
      <c r="NFF9">
        <v>0</v>
      </c>
      <c r="NFG9">
        <v>0</v>
      </c>
      <c r="NFH9">
        <v>0</v>
      </c>
      <c r="NFI9">
        <v>0</v>
      </c>
      <c r="NFJ9">
        <v>0</v>
      </c>
      <c r="NFK9">
        <v>0</v>
      </c>
      <c r="NFL9">
        <v>0</v>
      </c>
      <c r="NFM9">
        <v>0</v>
      </c>
      <c r="NFN9">
        <v>0</v>
      </c>
      <c r="NFO9">
        <v>0</v>
      </c>
      <c r="NFP9">
        <v>0</v>
      </c>
      <c r="NFQ9">
        <v>0</v>
      </c>
      <c r="NFR9">
        <v>0</v>
      </c>
      <c r="NFS9">
        <v>0</v>
      </c>
      <c r="NFT9">
        <v>0</v>
      </c>
      <c r="NFU9">
        <v>0</v>
      </c>
      <c r="NFV9">
        <v>0</v>
      </c>
      <c r="NFW9">
        <v>0</v>
      </c>
      <c r="NFX9">
        <v>0</v>
      </c>
      <c r="NFY9">
        <v>0</v>
      </c>
      <c r="NFZ9">
        <v>0</v>
      </c>
      <c r="NGA9">
        <v>0</v>
      </c>
      <c r="NGB9">
        <v>0</v>
      </c>
      <c r="NGC9">
        <v>0</v>
      </c>
      <c r="NGD9">
        <v>0</v>
      </c>
      <c r="NGE9">
        <v>0</v>
      </c>
      <c r="NGF9">
        <v>0</v>
      </c>
      <c r="NGG9">
        <v>0</v>
      </c>
      <c r="NGH9">
        <v>0</v>
      </c>
      <c r="NGI9">
        <v>0</v>
      </c>
      <c r="NGJ9">
        <v>0</v>
      </c>
      <c r="NGK9">
        <v>0</v>
      </c>
      <c r="NGL9">
        <v>0</v>
      </c>
      <c r="NGM9">
        <v>0</v>
      </c>
      <c r="NGN9">
        <v>0</v>
      </c>
      <c r="NGO9">
        <v>0</v>
      </c>
      <c r="NGP9">
        <v>0</v>
      </c>
      <c r="NGQ9">
        <v>0</v>
      </c>
      <c r="NGR9">
        <v>0</v>
      </c>
      <c r="NGS9">
        <v>0</v>
      </c>
      <c r="NGT9">
        <v>0</v>
      </c>
      <c r="NGU9">
        <v>0</v>
      </c>
      <c r="NGV9">
        <v>0</v>
      </c>
      <c r="NGW9">
        <v>0</v>
      </c>
      <c r="NGX9">
        <v>0</v>
      </c>
      <c r="NGY9">
        <v>0</v>
      </c>
      <c r="NGZ9">
        <v>0</v>
      </c>
      <c r="NHA9">
        <v>0</v>
      </c>
      <c r="NHB9">
        <v>0</v>
      </c>
      <c r="NHC9">
        <v>0</v>
      </c>
      <c r="NHD9">
        <v>0</v>
      </c>
      <c r="NHE9">
        <v>0</v>
      </c>
      <c r="NHF9">
        <v>0</v>
      </c>
      <c r="NHG9">
        <v>0</v>
      </c>
      <c r="NHH9">
        <v>0</v>
      </c>
      <c r="NHI9">
        <v>0</v>
      </c>
      <c r="NHJ9">
        <v>0</v>
      </c>
      <c r="NHK9">
        <v>0</v>
      </c>
      <c r="NHL9">
        <v>0</v>
      </c>
      <c r="NHM9">
        <v>0</v>
      </c>
      <c r="NHN9">
        <v>0</v>
      </c>
      <c r="NHO9">
        <v>0</v>
      </c>
      <c r="NHP9">
        <v>0</v>
      </c>
      <c r="NHQ9">
        <v>0</v>
      </c>
      <c r="NHR9">
        <v>0</v>
      </c>
      <c r="NHS9">
        <v>0</v>
      </c>
      <c r="NHT9">
        <v>0</v>
      </c>
      <c r="NHU9">
        <v>0</v>
      </c>
      <c r="NHV9">
        <v>0</v>
      </c>
      <c r="NHW9">
        <v>0</v>
      </c>
      <c r="NHX9">
        <v>0</v>
      </c>
      <c r="NHY9">
        <v>0</v>
      </c>
      <c r="NHZ9">
        <v>0</v>
      </c>
      <c r="NIA9">
        <v>0</v>
      </c>
      <c r="NIB9">
        <v>0</v>
      </c>
      <c r="NIC9">
        <v>0</v>
      </c>
      <c r="NID9">
        <v>0</v>
      </c>
      <c r="NIE9">
        <v>0</v>
      </c>
      <c r="NIF9">
        <v>0</v>
      </c>
      <c r="NIG9">
        <v>0</v>
      </c>
      <c r="NIH9">
        <v>0</v>
      </c>
      <c r="NII9">
        <v>0</v>
      </c>
      <c r="NIJ9">
        <v>0</v>
      </c>
      <c r="NIK9">
        <v>0</v>
      </c>
      <c r="NIL9">
        <v>0</v>
      </c>
      <c r="NIM9">
        <v>0</v>
      </c>
      <c r="NIN9">
        <v>0</v>
      </c>
      <c r="NIO9">
        <v>0</v>
      </c>
      <c r="NIP9">
        <v>0</v>
      </c>
      <c r="NIQ9">
        <v>0</v>
      </c>
      <c r="NIR9">
        <v>0</v>
      </c>
      <c r="NIS9">
        <v>0</v>
      </c>
      <c r="NIT9">
        <v>0</v>
      </c>
      <c r="NIU9">
        <v>0</v>
      </c>
      <c r="NIV9">
        <v>0</v>
      </c>
      <c r="NIW9">
        <v>0</v>
      </c>
      <c r="NIX9">
        <v>0</v>
      </c>
      <c r="NIY9">
        <v>0</v>
      </c>
      <c r="NIZ9">
        <v>0</v>
      </c>
      <c r="NJA9">
        <v>0</v>
      </c>
      <c r="NJB9">
        <v>0</v>
      </c>
      <c r="NJC9">
        <v>0</v>
      </c>
      <c r="NJD9">
        <v>0</v>
      </c>
      <c r="NJE9">
        <v>0</v>
      </c>
      <c r="NJF9">
        <v>0</v>
      </c>
      <c r="NJG9">
        <v>0</v>
      </c>
      <c r="NJH9">
        <v>0</v>
      </c>
      <c r="NJI9">
        <v>0</v>
      </c>
      <c r="NJJ9">
        <v>0</v>
      </c>
      <c r="NJK9">
        <v>0</v>
      </c>
      <c r="NJL9">
        <v>0</v>
      </c>
      <c r="NJM9">
        <v>0</v>
      </c>
      <c r="NJN9">
        <v>0</v>
      </c>
      <c r="NJO9">
        <v>0</v>
      </c>
      <c r="NJP9">
        <v>0</v>
      </c>
      <c r="NJQ9">
        <v>0</v>
      </c>
      <c r="NJR9">
        <v>0</v>
      </c>
      <c r="NJS9">
        <v>0</v>
      </c>
      <c r="NJT9">
        <v>0</v>
      </c>
      <c r="NJU9">
        <v>0</v>
      </c>
      <c r="NJV9">
        <v>0</v>
      </c>
      <c r="NJW9">
        <v>0</v>
      </c>
      <c r="NJX9">
        <v>0</v>
      </c>
      <c r="NJY9">
        <v>0</v>
      </c>
      <c r="NJZ9">
        <v>0</v>
      </c>
      <c r="NKA9">
        <v>0</v>
      </c>
      <c r="NKB9">
        <v>0</v>
      </c>
      <c r="NKC9">
        <v>0</v>
      </c>
      <c r="NKD9">
        <v>0</v>
      </c>
      <c r="NKE9">
        <v>0</v>
      </c>
      <c r="NKF9">
        <v>0</v>
      </c>
      <c r="NKG9">
        <v>0</v>
      </c>
      <c r="NKH9">
        <v>0</v>
      </c>
      <c r="NKI9">
        <v>0</v>
      </c>
      <c r="NKJ9">
        <v>0</v>
      </c>
      <c r="NKK9">
        <v>0</v>
      </c>
      <c r="NKL9">
        <v>0</v>
      </c>
      <c r="NKM9">
        <v>0</v>
      </c>
      <c r="NKN9">
        <v>0</v>
      </c>
      <c r="NKO9">
        <v>0</v>
      </c>
      <c r="NKP9">
        <v>0</v>
      </c>
      <c r="NKQ9">
        <v>0</v>
      </c>
      <c r="NKR9">
        <v>0</v>
      </c>
      <c r="NKS9">
        <v>0</v>
      </c>
      <c r="NKT9">
        <v>0</v>
      </c>
      <c r="NKU9">
        <v>0</v>
      </c>
      <c r="NKV9">
        <v>0</v>
      </c>
      <c r="NKW9">
        <v>0</v>
      </c>
      <c r="NKX9">
        <v>0</v>
      </c>
      <c r="NKY9">
        <v>0</v>
      </c>
      <c r="NKZ9">
        <v>0</v>
      </c>
      <c r="NLA9">
        <v>0</v>
      </c>
      <c r="NLB9">
        <v>0</v>
      </c>
      <c r="NLC9">
        <v>0</v>
      </c>
      <c r="NLD9">
        <v>0</v>
      </c>
      <c r="NLE9">
        <v>0</v>
      </c>
      <c r="NLF9">
        <v>0</v>
      </c>
      <c r="NLG9">
        <v>0</v>
      </c>
      <c r="NLH9">
        <v>0</v>
      </c>
      <c r="NLI9">
        <v>0</v>
      </c>
      <c r="NLJ9">
        <v>0</v>
      </c>
      <c r="NLK9">
        <v>0</v>
      </c>
      <c r="NLL9">
        <v>0</v>
      </c>
      <c r="NLM9">
        <v>0</v>
      </c>
      <c r="NLN9">
        <v>0</v>
      </c>
      <c r="NLO9">
        <v>0</v>
      </c>
      <c r="NLP9">
        <v>0</v>
      </c>
      <c r="NLQ9">
        <v>0</v>
      </c>
      <c r="NLR9">
        <v>0</v>
      </c>
      <c r="NLS9">
        <v>0</v>
      </c>
      <c r="NLT9">
        <v>0</v>
      </c>
      <c r="NLU9">
        <v>0</v>
      </c>
      <c r="NLV9">
        <v>0</v>
      </c>
      <c r="NLW9">
        <v>0</v>
      </c>
      <c r="NLX9">
        <v>0</v>
      </c>
      <c r="NLY9">
        <v>0</v>
      </c>
      <c r="NLZ9">
        <v>0</v>
      </c>
      <c r="NMA9">
        <v>0</v>
      </c>
      <c r="NMB9">
        <v>0</v>
      </c>
      <c r="NMC9">
        <v>0</v>
      </c>
      <c r="NMD9">
        <v>0</v>
      </c>
      <c r="NME9">
        <v>0</v>
      </c>
      <c r="NMF9">
        <v>0</v>
      </c>
      <c r="NMG9">
        <v>0</v>
      </c>
      <c r="NMH9">
        <v>0</v>
      </c>
      <c r="NMI9">
        <v>0</v>
      </c>
      <c r="NMJ9">
        <v>0</v>
      </c>
      <c r="NMK9">
        <v>0</v>
      </c>
      <c r="NML9">
        <v>0</v>
      </c>
      <c r="NMM9">
        <v>0</v>
      </c>
      <c r="NMN9">
        <v>0</v>
      </c>
      <c r="NMO9">
        <v>0</v>
      </c>
      <c r="NMP9">
        <v>0</v>
      </c>
      <c r="NMQ9">
        <v>0</v>
      </c>
      <c r="NMR9">
        <v>0</v>
      </c>
      <c r="NMS9">
        <v>0</v>
      </c>
      <c r="NMT9">
        <v>0</v>
      </c>
      <c r="NMU9">
        <v>0</v>
      </c>
      <c r="NMV9">
        <v>0</v>
      </c>
      <c r="NMW9">
        <v>0</v>
      </c>
      <c r="NMX9">
        <v>0</v>
      </c>
      <c r="NMY9">
        <v>0</v>
      </c>
      <c r="NMZ9">
        <v>0</v>
      </c>
      <c r="NNA9">
        <v>0</v>
      </c>
      <c r="NNB9">
        <v>0</v>
      </c>
      <c r="NNC9">
        <v>0</v>
      </c>
      <c r="NND9">
        <v>0</v>
      </c>
      <c r="NNE9">
        <v>0</v>
      </c>
      <c r="NNF9">
        <v>0</v>
      </c>
      <c r="NNG9">
        <v>0</v>
      </c>
      <c r="NNH9">
        <v>0</v>
      </c>
      <c r="NNI9">
        <v>0</v>
      </c>
      <c r="NNJ9">
        <v>0</v>
      </c>
      <c r="NNK9">
        <v>0</v>
      </c>
      <c r="NNL9">
        <v>0</v>
      </c>
      <c r="NNM9">
        <v>0</v>
      </c>
      <c r="NNN9">
        <v>0</v>
      </c>
      <c r="NNO9">
        <v>0</v>
      </c>
      <c r="NNP9">
        <v>0</v>
      </c>
      <c r="NNQ9">
        <v>0</v>
      </c>
      <c r="NNR9">
        <v>0</v>
      </c>
      <c r="NNS9">
        <v>0</v>
      </c>
      <c r="NNT9">
        <v>0</v>
      </c>
      <c r="NNU9">
        <v>0</v>
      </c>
      <c r="NNV9">
        <v>0</v>
      </c>
      <c r="NNW9">
        <v>0</v>
      </c>
      <c r="NNX9">
        <v>0</v>
      </c>
      <c r="NNY9">
        <v>0</v>
      </c>
      <c r="NNZ9">
        <v>0</v>
      </c>
      <c r="NOA9">
        <v>0</v>
      </c>
      <c r="NOB9">
        <v>0</v>
      </c>
      <c r="NOC9">
        <v>0</v>
      </c>
      <c r="NOD9">
        <v>0</v>
      </c>
      <c r="NOE9">
        <v>0</v>
      </c>
      <c r="NOF9">
        <v>0</v>
      </c>
      <c r="NOG9">
        <v>0</v>
      </c>
      <c r="NOH9">
        <v>0</v>
      </c>
      <c r="NOI9">
        <v>0</v>
      </c>
      <c r="NOJ9">
        <v>0</v>
      </c>
      <c r="NOK9">
        <v>0</v>
      </c>
      <c r="NOL9">
        <v>0</v>
      </c>
      <c r="NOM9">
        <v>0</v>
      </c>
      <c r="NON9">
        <v>0</v>
      </c>
      <c r="NOO9">
        <v>0</v>
      </c>
      <c r="NOP9">
        <v>0</v>
      </c>
      <c r="NOQ9">
        <v>0</v>
      </c>
      <c r="NOR9">
        <v>0</v>
      </c>
      <c r="NOS9">
        <v>0</v>
      </c>
      <c r="NOT9">
        <v>0</v>
      </c>
      <c r="NOU9">
        <v>0</v>
      </c>
      <c r="NOV9">
        <v>0</v>
      </c>
      <c r="NOW9">
        <v>0</v>
      </c>
      <c r="NOX9">
        <v>0</v>
      </c>
      <c r="NOY9">
        <v>0</v>
      </c>
      <c r="NOZ9">
        <v>0</v>
      </c>
      <c r="NPA9">
        <v>0</v>
      </c>
      <c r="NPB9">
        <v>0</v>
      </c>
      <c r="NPC9">
        <v>0</v>
      </c>
      <c r="NPD9">
        <v>0</v>
      </c>
      <c r="NPE9">
        <v>0</v>
      </c>
      <c r="NPF9">
        <v>0</v>
      </c>
      <c r="NPG9">
        <v>0</v>
      </c>
      <c r="NPH9">
        <v>0</v>
      </c>
      <c r="NPI9">
        <v>0</v>
      </c>
      <c r="NPJ9">
        <v>0</v>
      </c>
      <c r="NPK9">
        <v>0</v>
      </c>
      <c r="NPL9">
        <v>0</v>
      </c>
      <c r="NPM9">
        <v>0</v>
      </c>
      <c r="NPN9">
        <v>0</v>
      </c>
      <c r="NPO9">
        <v>0</v>
      </c>
      <c r="NPP9">
        <v>0</v>
      </c>
      <c r="NPQ9">
        <v>0</v>
      </c>
      <c r="NPR9">
        <v>0</v>
      </c>
      <c r="NPS9">
        <v>0</v>
      </c>
      <c r="NPT9">
        <v>0</v>
      </c>
      <c r="NPU9">
        <v>0</v>
      </c>
      <c r="NPV9">
        <v>0</v>
      </c>
      <c r="NPW9">
        <v>0</v>
      </c>
      <c r="NPX9">
        <v>0</v>
      </c>
      <c r="NPY9">
        <v>0</v>
      </c>
      <c r="NPZ9">
        <v>0</v>
      </c>
      <c r="NQA9">
        <v>0</v>
      </c>
      <c r="NQB9">
        <v>0</v>
      </c>
      <c r="NQC9">
        <v>0</v>
      </c>
      <c r="NQD9">
        <v>0</v>
      </c>
      <c r="NQE9">
        <v>0</v>
      </c>
      <c r="NQF9">
        <v>0</v>
      </c>
      <c r="NQG9">
        <v>0</v>
      </c>
      <c r="NQH9">
        <v>0</v>
      </c>
      <c r="NQI9">
        <v>0</v>
      </c>
      <c r="NQJ9">
        <v>0</v>
      </c>
      <c r="NQK9">
        <v>0</v>
      </c>
      <c r="NQL9">
        <v>0</v>
      </c>
      <c r="NQM9">
        <v>0</v>
      </c>
      <c r="NQN9">
        <v>0</v>
      </c>
      <c r="NQO9">
        <v>0</v>
      </c>
      <c r="NQP9">
        <v>0</v>
      </c>
      <c r="NQQ9">
        <v>0</v>
      </c>
      <c r="NQR9">
        <v>0</v>
      </c>
      <c r="NQS9">
        <v>0</v>
      </c>
      <c r="NQT9">
        <v>0</v>
      </c>
      <c r="NQU9">
        <v>0</v>
      </c>
      <c r="NQV9">
        <v>0</v>
      </c>
      <c r="NQW9">
        <v>0</v>
      </c>
      <c r="NQX9">
        <v>0</v>
      </c>
      <c r="NQY9">
        <v>0</v>
      </c>
      <c r="NQZ9">
        <v>0</v>
      </c>
      <c r="NRA9">
        <v>0</v>
      </c>
      <c r="NRB9">
        <v>0</v>
      </c>
      <c r="NRC9">
        <v>0</v>
      </c>
      <c r="NRD9">
        <v>0</v>
      </c>
      <c r="NRE9">
        <v>0</v>
      </c>
      <c r="NRF9">
        <v>0</v>
      </c>
      <c r="NRG9">
        <v>0</v>
      </c>
      <c r="NRH9">
        <v>0</v>
      </c>
      <c r="NRI9">
        <v>0</v>
      </c>
      <c r="NRJ9">
        <v>0</v>
      </c>
      <c r="NRK9">
        <v>0</v>
      </c>
      <c r="NRL9">
        <v>0</v>
      </c>
      <c r="NRM9">
        <v>0</v>
      </c>
      <c r="NRN9">
        <v>0</v>
      </c>
      <c r="NRO9">
        <v>0</v>
      </c>
      <c r="NRP9">
        <v>0</v>
      </c>
      <c r="NRQ9">
        <v>0</v>
      </c>
      <c r="NRR9">
        <v>0</v>
      </c>
      <c r="NRS9">
        <v>0</v>
      </c>
      <c r="NRT9">
        <v>0</v>
      </c>
      <c r="NRU9">
        <v>0</v>
      </c>
      <c r="NRV9">
        <v>0</v>
      </c>
      <c r="NRW9">
        <v>0</v>
      </c>
      <c r="NRX9">
        <v>0</v>
      </c>
      <c r="NRY9">
        <v>0</v>
      </c>
      <c r="NRZ9">
        <v>0</v>
      </c>
      <c r="NSA9">
        <v>0</v>
      </c>
      <c r="NSB9">
        <v>0</v>
      </c>
      <c r="NSC9">
        <v>0</v>
      </c>
      <c r="NSD9">
        <v>0</v>
      </c>
      <c r="NSE9">
        <v>0</v>
      </c>
      <c r="NSF9">
        <v>0</v>
      </c>
      <c r="NSG9">
        <v>0</v>
      </c>
      <c r="NSH9">
        <v>0</v>
      </c>
      <c r="NSI9">
        <v>0</v>
      </c>
      <c r="NSJ9">
        <v>0</v>
      </c>
      <c r="NSK9">
        <v>0</v>
      </c>
      <c r="NSL9">
        <v>0</v>
      </c>
      <c r="NSM9">
        <v>0</v>
      </c>
      <c r="NSN9">
        <v>0</v>
      </c>
      <c r="NSO9">
        <v>0</v>
      </c>
      <c r="NSP9">
        <v>0</v>
      </c>
      <c r="NSQ9">
        <v>0</v>
      </c>
      <c r="NSR9">
        <v>0</v>
      </c>
      <c r="NSS9">
        <v>0</v>
      </c>
      <c r="NST9">
        <v>0</v>
      </c>
      <c r="NSU9">
        <v>0</v>
      </c>
      <c r="NSV9">
        <v>0</v>
      </c>
      <c r="NSW9">
        <v>0</v>
      </c>
      <c r="NSX9">
        <v>0</v>
      </c>
      <c r="NSY9">
        <v>0</v>
      </c>
      <c r="NSZ9">
        <v>0</v>
      </c>
      <c r="NTA9">
        <v>0</v>
      </c>
      <c r="NTB9">
        <v>0</v>
      </c>
      <c r="NTC9">
        <v>0</v>
      </c>
      <c r="NTD9">
        <v>0</v>
      </c>
      <c r="NTE9">
        <v>0</v>
      </c>
      <c r="NTF9">
        <v>0</v>
      </c>
      <c r="NTG9">
        <v>0</v>
      </c>
      <c r="NTH9">
        <v>0</v>
      </c>
      <c r="NTI9">
        <v>0</v>
      </c>
      <c r="NTJ9">
        <v>0</v>
      </c>
      <c r="NTK9">
        <v>0</v>
      </c>
      <c r="NTL9">
        <v>0</v>
      </c>
      <c r="NTM9">
        <v>0</v>
      </c>
      <c r="NTN9">
        <v>0</v>
      </c>
      <c r="NTO9">
        <v>0</v>
      </c>
      <c r="NTP9">
        <v>0</v>
      </c>
      <c r="NTQ9">
        <v>0</v>
      </c>
      <c r="NTR9">
        <v>0</v>
      </c>
      <c r="NTS9">
        <v>0</v>
      </c>
      <c r="NTT9">
        <v>0</v>
      </c>
      <c r="NTU9">
        <v>0</v>
      </c>
      <c r="NTV9">
        <v>0</v>
      </c>
      <c r="NTW9">
        <v>0</v>
      </c>
      <c r="NTX9">
        <v>0</v>
      </c>
      <c r="NTY9">
        <v>0</v>
      </c>
      <c r="NTZ9">
        <v>0</v>
      </c>
      <c r="NUA9">
        <v>0</v>
      </c>
      <c r="NUB9">
        <v>0</v>
      </c>
      <c r="NUC9">
        <v>0</v>
      </c>
      <c r="NUD9">
        <v>0</v>
      </c>
      <c r="NUE9">
        <v>0</v>
      </c>
      <c r="NUF9">
        <v>0</v>
      </c>
      <c r="NUG9">
        <v>0</v>
      </c>
      <c r="NUH9">
        <v>0</v>
      </c>
      <c r="NUI9">
        <v>0</v>
      </c>
      <c r="NUJ9">
        <v>0</v>
      </c>
      <c r="NUK9">
        <v>0</v>
      </c>
      <c r="NUL9">
        <v>0</v>
      </c>
      <c r="NUM9">
        <v>0</v>
      </c>
      <c r="NUN9">
        <v>0</v>
      </c>
      <c r="NUO9">
        <v>0</v>
      </c>
      <c r="NUP9">
        <v>0</v>
      </c>
      <c r="NUQ9">
        <v>0</v>
      </c>
      <c r="NUR9">
        <v>0</v>
      </c>
      <c r="NUS9">
        <v>0</v>
      </c>
      <c r="NUT9">
        <v>0</v>
      </c>
      <c r="NUU9">
        <v>0</v>
      </c>
      <c r="NUV9">
        <v>0</v>
      </c>
      <c r="NUW9">
        <v>0</v>
      </c>
      <c r="NUX9">
        <v>0</v>
      </c>
      <c r="NUY9">
        <v>0</v>
      </c>
      <c r="NUZ9">
        <v>0</v>
      </c>
      <c r="NVA9">
        <v>0</v>
      </c>
      <c r="NVB9">
        <v>0</v>
      </c>
      <c r="NVC9">
        <v>0</v>
      </c>
      <c r="NVD9">
        <v>0</v>
      </c>
      <c r="NVE9">
        <v>0</v>
      </c>
      <c r="NVF9">
        <v>0</v>
      </c>
      <c r="NVG9">
        <v>0</v>
      </c>
      <c r="NVH9">
        <v>0</v>
      </c>
      <c r="NVI9">
        <v>0</v>
      </c>
      <c r="NVJ9">
        <v>0</v>
      </c>
      <c r="NVK9">
        <v>0</v>
      </c>
      <c r="NVL9">
        <v>0</v>
      </c>
      <c r="NVM9">
        <v>0</v>
      </c>
      <c r="NVN9">
        <v>0</v>
      </c>
      <c r="NVO9">
        <v>0</v>
      </c>
      <c r="NVP9">
        <v>0</v>
      </c>
      <c r="NVQ9">
        <v>0</v>
      </c>
      <c r="NVR9">
        <v>0</v>
      </c>
      <c r="NVS9">
        <v>0</v>
      </c>
      <c r="NVT9">
        <v>0</v>
      </c>
      <c r="NVU9">
        <v>0</v>
      </c>
      <c r="NVV9">
        <v>0</v>
      </c>
      <c r="NVW9">
        <v>0</v>
      </c>
      <c r="NVX9">
        <v>0</v>
      </c>
      <c r="NVY9">
        <v>0</v>
      </c>
      <c r="NVZ9">
        <v>0</v>
      </c>
      <c r="NWA9">
        <v>0</v>
      </c>
      <c r="NWB9">
        <v>0</v>
      </c>
      <c r="NWC9">
        <v>0</v>
      </c>
      <c r="NWD9">
        <v>0</v>
      </c>
      <c r="NWE9">
        <v>0</v>
      </c>
      <c r="NWF9">
        <v>0</v>
      </c>
      <c r="NWG9">
        <v>0</v>
      </c>
      <c r="NWH9">
        <v>0</v>
      </c>
      <c r="NWI9">
        <v>0</v>
      </c>
      <c r="NWJ9">
        <v>0</v>
      </c>
      <c r="NWK9">
        <v>0</v>
      </c>
      <c r="NWL9">
        <v>0</v>
      </c>
      <c r="NWM9">
        <v>0</v>
      </c>
      <c r="NWN9">
        <v>0</v>
      </c>
      <c r="NWO9">
        <v>0</v>
      </c>
      <c r="NWP9">
        <v>0</v>
      </c>
      <c r="NWQ9">
        <v>0</v>
      </c>
      <c r="NWR9">
        <v>0</v>
      </c>
      <c r="NWS9">
        <v>0</v>
      </c>
      <c r="NWT9">
        <v>0</v>
      </c>
      <c r="NWU9">
        <v>0</v>
      </c>
      <c r="NWV9">
        <v>0</v>
      </c>
      <c r="NWW9">
        <v>0</v>
      </c>
      <c r="NWX9">
        <v>0</v>
      </c>
      <c r="NWY9">
        <v>0</v>
      </c>
      <c r="NWZ9">
        <v>0</v>
      </c>
      <c r="NXA9">
        <v>0</v>
      </c>
      <c r="NXB9">
        <v>0</v>
      </c>
      <c r="NXC9">
        <v>0</v>
      </c>
      <c r="NXD9">
        <v>0</v>
      </c>
      <c r="NXE9">
        <v>0</v>
      </c>
      <c r="NXF9">
        <v>0</v>
      </c>
      <c r="NXG9">
        <v>0</v>
      </c>
      <c r="NXH9">
        <v>0</v>
      </c>
      <c r="NXI9">
        <v>0</v>
      </c>
      <c r="NXJ9">
        <v>0</v>
      </c>
      <c r="NXK9">
        <v>0</v>
      </c>
      <c r="NXL9">
        <v>0</v>
      </c>
      <c r="NXM9">
        <v>0</v>
      </c>
      <c r="NXN9">
        <v>0</v>
      </c>
      <c r="NXO9">
        <v>0</v>
      </c>
      <c r="NXP9">
        <v>0</v>
      </c>
      <c r="NXQ9">
        <v>0</v>
      </c>
      <c r="NXR9">
        <v>0</v>
      </c>
      <c r="NXS9">
        <v>0</v>
      </c>
      <c r="NXT9">
        <v>0</v>
      </c>
      <c r="NXU9">
        <v>0</v>
      </c>
      <c r="NXV9">
        <v>0</v>
      </c>
      <c r="NXW9">
        <v>0</v>
      </c>
      <c r="NXX9">
        <v>0</v>
      </c>
      <c r="NXY9">
        <v>0</v>
      </c>
      <c r="NXZ9">
        <v>0</v>
      </c>
      <c r="NYA9">
        <v>0</v>
      </c>
      <c r="NYB9">
        <v>0</v>
      </c>
      <c r="NYC9">
        <v>0</v>
      </c>
      <c r="NYD9">
        <v>0</v>
      </c>
      <c r="NYE9">
        <v>0</v>
      </c>
      <c r="NYF9">
        <v>0</v>
      </c>
      <c r="NYG9">
        <v>0</v>
      </c>
      <c r="NYH9">
        <v>0</v>
      </c>
      <c r="NYI9">
        <v>0</v>
      </c>
      <c r="NYJ9">
        <v>0</v>
      </c>
      <c r="NYK9">
        <v>0</v>
      </c>
      <c r="NYL9">
        <v>0</v>
      </c>
      <c r="NYM9">
        <v>0</v>
      </c>
      <c r="NYN9">
        <v>0</v>
      </c>
      <c r="NYO9">
        <v>0</v>
      </c>
      <c r="NYP9">
        <v>0</v>
      </c>
      <c r="NYQ9">
        <v>0</v>
      </c>
      <c r="NYR9">
        <v>0</v>
      </c>
      <c r="NYS9">
        <v>0</v>
      </c>
      <c r="NYT9">
        <v>0</v>
      </c>
      <c r="NYU9">
        <v>0</v>
      </c>
      <c r="NYV9">
        <v>0</v>
      </c>
      <c r="NYW9">
        <v>0</v>
      </c>
      <c r="NYX9">
        <v>0</v>
      </c>
      <c r="NYY9">
        <v>0</v>
      </c>
      <c r="NYZ9">
        <v>0</v>
      </c>
      <c r="NZA9">
        <v>0</v>
      </c>
      <c r="NZB9">
        <v>0</v>
      </c>
      <c r="NZC9">
        <v>0</v>
      </c>
      <c r="NZD9">
        <v>0</v>
      </c>
      <c r="NZE9">
        <v>0</v>
      </c>
      <c r="NZF9">
        <v>0</v>
      </c>
      <c r="NZG9">
        <v>0</v>
      </c>
      <c r="NZH9">
        <v>0</v>
      </c>
      <c r="NZI9">
        <v>0</v>
      </c>
      <c r="NZJ9">
        <v>0</v>
      </c>
      <c r="NZK9">
        <v>0</v>
      </c>
      <c r="NZL9">
        <v>0</v>
      </c>
      <c r="NZM9">
        <v>0</v>
      </c>
      <c r="NZN9">
        <v>0</v>
      </c>
      <c r="NZO9">
        <v>0</v>
      </c>
      <c r="NZP9">
        <v>0</v>
      </c>
      <c r="NZQ9">
        <v>0</v>
      </c>
      <c r="NZR9">
        <v>0</v>
      </c>
      <c r="NZS9">
        <v>0</v>
      </c>
      <c r="NZT9">
        <v>0</v>
      </c>
      <c r="NZU9">
        <v>0</v>
      </c>
      <c r="NZV9">
        <v>0</v>
      </c>
      <c r="NZW9">
        <v>0</v>
      </c>
      <c r="NZX9">
        <v>0</v>
      </c>
      <c r="NZY9">
        <v>0</v>
      </c>
      <c r="NZZ9">
        <v>0</v>
      </c>
      <c r="OAA9">
        <v>0</v>
      </c>
      <c r="OAB9">
        <v>0</v>
      </c>
      <c r="OAC9">
        <v>0</v>
      </c>
      <c r="OAD9">
        <v>0</v>
      </c>
      <c r="OAE9">
        <v>0</v>
      </c>
      <c r="OAF9">
        <v>0</v>
      </c>
      <c r="OAG9">
        <v>0</v>
      </c>
      <c r="OAH9">
        <v>0</v>
      </c>
      <c r="OAI9">
        <v>0</v>
      </c>
      <c r="OAJ9">
        <v>0</v>
      </c>
      <c r="OAK9">
        <v>0</v>
      </c>
      <c r="OAL9">
        <v>0</v>
      </c>
      <c r="OAM9">
        <v>0</v>
      </c>
      <c r="OAN9">
        <v>0</v>
      </c>
      <c r="OAO9">
        <v>0</v>
      </c>
      <c r="OAP9">
        <v>0</v>
      </c>
      <c r="OAQ9">
        <v>0</v>
      </c>
      <c r="OAR9">
        <v>0</v>
      </c>
      <c r="OAS9">
        <v>0</v>
      </c>
      <c r="OAT9">
        <v>0</v>
      </c>
      <c r="OAU9">
        <v>0</v>
      </c>
      <c r="OAV9">
        <v>0</v>
      </c>
      <c r="OAW9">
        <v>0</v>
      </c>
      <c r="OAX9">
        <v>0</v>
      </c>
      <c r="OAY9">
        <v>0</v>
      </c>
      <c r="OAZ9">
        <v>0</v>
      </c>
      <c r="OBA9">
        <v>0</v>
      </c>
      <c r="OBB9">
        <v>0</v>
      </c>
      <c r="OBC9">
        <v>0</v>
      </c>
      <c r="OBD9">
        <v>0</v>
      </c>
      <c r="OBE9">
        <v>0</v>
      </c>
      <c r="OBF9">
        <v>0</v>
      </c>
      <c r="OBG9">
        <v>0</v>
      </c>
      <c r="OBH9">
        <v>0</v>
      </c>
      <c r="OBI9">
        <v>0</v>
      </c>
      <c r="OBJ9">
        <v>0</v>
      </c>
      <c r="OBK9">
        <v>0</v>
      </c>
      <c r="OBL9">
        <v>0</v>
      </c>
      <c r="OBM9">
        <v>0</v>
      </c>
      <c r="OBN9">
        <v>0</v>
      </c>
      <c r="OBO9">
        <v>0</v>
      </c>
      <c r="OBP9">
        <v>0</v>
      </c>
      <c r="OBQ9">
        <v>0</v>
      </c>
      <c r="OBR9">
        <v>0</v>
      </c>
      <c r="OBS9">
        <v>0</v>
      </c>
      <c r="OBT9">
        <v>0</v>
      </c>
      <c r="OBU9">
        <v>0</v>
      </c>
      <c r="OBV9">
        <v>0</v>
      </c>
      <c r="OBW9">
        <v>0</v>
      </c>
      <c r="OBX9">
        <v>0</v>
      </c>
      <c r="OBY9">
        <v>0</v>
      </c>
      <c r="OBZ9">
        <v>0</v>
      </c>
      <c r="OCA9">
        <v>0</v>
      </c>
      <c r="OCB9">
        <v>0</v>
      </c>
      <c r="OCC9">
        <v>0</v>
      </c>
      <c r="OCD9">
        <v>0</v>
      </c>
      <c r="OCE9">
        <v>0</v>
      </c>
      <c r="OCF9">
        <v>0</v>
      </c>
      <c r="OCG9">
        <v>0</v>
      </c>
      <c r="OCH9">
        <v>0</v>
      </c>
      <c r="OCI9">
        <v>0</v>
      </c>
      <c r="OCJ9">
        <v>0</v>
      </c>
      <c r="OCK9">
        <v>0</v>
      </c>
      <c r="OCL9">
        <v>0</v>
      </c>
      <c r="OCM9">
        <v>0</v>
      </c>
      <c r="OCN9">
        <v>0</v>
      </c>
      <c r="OCO9">
        <v>0</v>
      </c>
      <c r="OCP9">
        <v>0</v>
      </c>
      <c r="OCQ9">
        <v>0</v>
      </c>
      <c r="OCR9">
        <v>0</v>
      </c>
      <c r="OCS9">
        <v>0</v>
      </c>
      <c r="OCT9">
        <v>0</v>
      </c>
      <c r="OCU9">
        <v>0</v>
      </c>
      <c r="OCV9">
        <v>0</v>
      </c>
      <c r="OCW9">
        <v>0</v>
      </c>
      <c r="OCX9">
        <v>0</v>
      </c>
      <c r="OCY9">
        <v>0</v>
      </c>
      <c r="OCZ9">
        <v>0</v>
      </c>
      <c r="ODA9">
        <v>0</v>
      </c>
      <c r="ODB9">
        <v>0</v>
      </c>
      <c r="ODC9">
        <v>0</v>
      </c>
      <c r="ODD9">
        <v>0</v>
      </c>
      <c r="ODE9">
        <v>0</v>
      </c>
      <c r="ODF9">
        <v>0</v>
      </c>
      <c r="ODG9">
        <v>0</v>
      </c>
      <c r="ODH9">
        <v>0</v>
      </c>
      <c r="ODI9">
        <v>0</v>
      </c>
      <c r="ODJ9">
        <v>0</v>
      </c>
      <c r="ODK9">
        <v>0</v>
      </c>
      <c r="ODL9">
        <v>0</v>
      </c>
      <c r="ODM9">
        <v>0</v>
      </c>
      <c r="ODN9">
        <v>0</v>
      </c>
      <c r="ODO9">
        <v>0</v>
      </c>
      <c r="ODP9">
        <v>0</v>
      </c>
      <c r="ODQ9">
        <v>0</v>
      </c>
      <c r="ODR9">
        <v>0</v>
      </c>
      <c r="ODS9">
        <v>0</v>
      </c>
      <c r="ODT9">
        <v>0</v>
      </c>
      <c r="ODU9">
        <v>0</v>
      </c>
      <c r="ODV9">
        <v>0</v>
      </c>
      <c r="ODW9">
        <v>0</v>
      </c>
      <c r="ODX9">
        <v>0</v>
      </c>
      <c r="ODY9">
        <v>0</v>
      </c>
      <c r="ODZ9">
        <v>0</v>
      </c>
      <c r="OEA9">
        <v>0</v>
      </c>
      <c r="OEB9">
        <v>0</v>
      </c>
      <c r="OEC9">
        <v>0</v>
      </c>
      <c r="OED9">
        <v>0</v>
      </c>
      <c r="OEE9">
        <v>0</v>
      </c>
      <c r="OEF9">
        <v>0</v>
      </c>
      <c r="OEG9">
        <v>0</v>
      </c>
      <c r="OEH9">
        <v>0</v>
      </c>
      <c r="OEI9">
        <v>0</v>
      </c>
      <c r="OEJ9">
        <v>0</v>
      </c>
      <c r="OEK9">
        <v>0</v>
      </c>
      <c r="OEL9">
        <v>0</v>
      </c>
      <c r="OEM9">
        <v>0</v>
      </c>
      <c r="OEN9">
        <v>0</v>
      </c>
      <c r="OEO9">
        <v>0</v>
      </c>
      <c r="OEP9">
        <v>0</v>
      </c>
      <c r="OEQ9">
        <v>0</v>
      </c>
      <c r="OER9">
        <v>0</v>
      </c>
      <c r="OES9">
        <v>0</v>
      </c>
      <c r="OET9">
        <v>0</v>
      </c>
      <c r="OEU9">
        <v>0</v>
      </c>
      <c r="OEV9">
        <v>0</v>
      </c>
      <c r="OEW9">
        <v>0</v>
      </c>
      <c r="OEX9">
        <v>0</v>
      </c>
      <c r="OEY9">
        <v>0</v>
      </c>
      <c r="OEZ9">
        <v>0</v>
      </c>
      <c r="OFA9">
        <v>0</v>
      </c>
      <c r="OFB9">
        <v>0</v>
      </c>
      <c r="OFC9">
        <v>0</v>
      </c>
      <c r="OFD9">
        <v>0</v>
      </c>
      <c r="OFE9">
        <v>0</v>
      </c>
      <c r="OFF9">
        <v>0</v>
      </c>
      <c r="OFG9">
        <v>0</v>
      </c>
      <c r="OFH9">
        <v>0</v>
      </c>
      <c r="OFI9">
        <v>0</v>
      </c>
      <c r="OFJ9">
        <v>0</v>
      </c>
      <c r="OFK9">
        <v>0</v>
      </c>
      <c r="OFL9">
        <v>0</v>
      </c>
      <c r="OFM9">
        <v>0</v>
      </c>
      <c r="OFN9">
        <v>0</v>
      </c>
      <c r="OFO9">
        <v>0</v>
      </c>
      <c r="OFP9">
        <v>0</v>
      </c>
      <c r="OFQ9">
        <v>0</v>
      </c>
      <c r="OFR9">
        <v>0</v>
      </c>
      <c r="OFS9">
        <v>0</v>
      </c>
      <c r="OFT9">
        <v>0</v>
      </c>
      <c r="OFU9">
        <v>0</v>
      </c>
      <c r="OFV9">
        <v>0</v>
      </c>
      <c r="OFW9">
        <v>0</v>
      </c>
      <c r="OFX9">
        <v>0</v>
      </c>
      <c r="OFY9">
        <v>0</v>
      </c>
      <c r="OFZ9">
        <v>0</v>
      </c>
      <c r="OGA9">
        <v>0</v>
      </c>
      <c r="OGB9">
        <v>0</v>
      </c>
      <c r="OGC9">
        <v>0</v>
      </c>
      <c r="OGD9">
        <v>0</v>
      </c>
      <c r="OGE9">
        <v>0</v>
      </c>
      <c r="OGF9">
        <v>0</v>
      </c>
      <c r="OGG9">
        <v>0</v>
      </c>
      <c r="OGH9">
        <v>0</v>
      </c>
      <c r="OGI9">
        <v>0</v>
      </c>
      <c r="OGJ9">
        <v>0</v>
      </c>
      <c r="OGK9">
        <v>0</v>
      </c>
      <c r="OGL9">
        <v>0</v>
      </c>
      <c r="OGM9">
        <v>0</v>
      </c>
      <c r="OGN9">
        <v>0</v>
      </c>
      <c r="OGO9">
        <v>0</v>
      </c>
      <c r="OGP9">
        <v>0</v>
      </c>
      <c r="OGQ9">
        <v>0</v>
      </c>
      <c r="OGR9">
        <v>0</v>
      </c>
      <c r="OGS9">
        <v>0</v>
      </c>
      <c r="OGT9">
        <v>0</v>
      </c>
      <c r="OGU9">
        <v>0</v>
      </c>
      <c r="OGV9">
        <v>0</v>
      </c>
      <c r="OGW9">
        <v>0</v>
      </c>
      <c r="OGX9">
        <v>0</v>
      </c>
      <c r="OGY9">
        <v>0</v>
      </c>
      <c r="OGZ9">
        <v>0</v>
      </c>
      <c r="OHA9">
        <v>0</v>
      </c>
      <c r="OHB9">
        <v>0</v>
      </c>
      <c r="OHC9">
        <v>0</v>
      </c>
      <c r="OHD9">
        <v>0</v>
      </c>
      <c r="OHE9">
        <v>0</v>
      </c>
      <c r="OHF9">
        <v>0</v>
      </c>
      <c r="OHG9">
        <v>0</v>
      </c>
      <c r="OHH9">
        <v>0</v>
      </c>
      <c r="OHI9">
        <v>0</v>
      </c>
      <c r="OHJ9">
        <v>0</v>
      </c>
      <c r="OHK9">
        <v>0</v>
      </c>
      <c r="OHL9">
        <v>0</v>
      </c>
      <c r="OHM9">
        <v>0</v>
      </c>
      <c r="OHN9">
        <v>0</v>
      </c>
      <c r="OHO9">
        <v>0</v>
      </c>
      <c r="OHP9">
        <v>0</v>
      </c>
      <c r="OHQ9">
        <v>0</v>
      </c>
      <c r="OHR9">
        <v>0</v>
      </c>
      <c r="OHS9">
        <v>0</v>
      </c>
      <c r="OHT9">
        <v>0</v>
      </c>
      <c r="OHU9">
        <v>0</v>
      </c>
      <c r="OHV9">
        <v>0</v>
      </c>
      <c r="OHW9">
        <v>0</v>
      </c>
      <c r="OHX9">
        <v>0</v>
      </c>
      <c r="OHY9">
        <v>0</v>
      </c>
      <c r="OHZ9">
        <v>0</v>
      </c>
      <c r="OIA9">
        <v>0</v>
      </c>
      <c r="OIB9">
        <v>0</v>
      </c>
      <c r="OIC9">
        <v>0</v>
      </c>
      <c r="OID9">
        <v>0</v>
      </c>
      <c r="OIE9">
        <v>0</v>
      </c>
      <c r="OIF9">
        <v>0</v>
      </c>
      <c r="OIG9">
        <v>0</v>
      </c>
      <c r="OIH9">
        <v>0</v>
      </c>
      <c r="OII9">
        <v>0</v>
      </c>
      <c r="OIJ9">
        <v>0</v>
      </c>
      <c r="OIK9">
        <v>0</v>
      </c>
      <c r="OIL9">
        <v>0</v>
      </c>
      <c r="OIM9">
        <v>0</v>
      </c>
      <c r="OIN9">
        <v>0</v>
      </c>
      <c r="OIO9">
        <v>0</v>
      </c>
      <c r="OIP9">
        <v>0</v>
      </c>
      <c r="OIQ9">
        <v>0</v>
      </c>
      <c r="OIR9">
        <v>0</v>
      </c>
      <c r="OIS9">
        <v>0</v>
      </c>
      <c r="OIT9">
        <v>0</v>
      </c>
      <c r="OIU9">
        <v>0</v>
      </c>
      <c r="OIV9">
        <v>0</v>
      </c>
      <c r="OIW9">
        <v>0</v>
      </c>
      <c r="OIX9">
        <v>0</v>
      </c>
      <c r="OIY9">
        <v>0</v>
      </c>
      <c r="OIZ9">
        <v>0</v>
      </c>
      <c r="OJA9">
        <v>0</v>
      </c>
      <c r="OJB9">
        <v>0</v>
      </c>
      <c r="OJC9">
        <v>0</v>
      </c>
      <c r="OJD9">
        <v>0</v>
      </c>
      <c r="OJE9">
        <v>0</v>
      </c>
      <c r="OJF9">
        <v>0</v>
      </c>
      <c r="OJG9">
        <v>0</v>
      </c>
      <c r="OJH9">
        <v>0</v>
      </c>
      <c r="OJI9">
        <v>0</v>
      </c>
      <c r="OJJ9">
        <v>0</v>
      </c>
      <c r="OJK9">
        <v>0</v>
      </c>
      <c r="OJL9">
        <v>0</v>
      </c>
      <c r="OJM9">
        <v>0</v>
      </c>
      <c r="OJN9">
        <v>0</v>
      </c>
      <c r="OJO9">
        <v>0</v>
      </c>
      <c r="OJP9">
        <v>0</v>
      </c>
      <c r="OJQ9">
        <v>0</v>
      </c>
      <c r="OJR9">
        <v>0</v>
      </c>
      <c r="OJS9">
        <v>0</v>
      </c>
      <c r="OJT9">
        <v>0</v>
      </c>
      <c r="OJU9">
        <v>0</v>
      </c>
      <c r="OJV9">
        <v>0</v>
      </c>
      <c r="OJW9">
        <v>0</v>
      </c>
      <c r="OJX9">
        <v>0</v>
      </c>
      <c r="OJY9">
        <v>0</v>
      </c>
      <c r="OJZ9">
        <v>0</v>
      </c>
      <c r="OKA9">
        <v>0</v>
      </c>
      <c r="OKB9">
        <v>0</v>
      </c>
      <c r="OKC9">
        <v>0</v>
      </c>
      <c r="OKD9">
        <v>0</v>
      </c>
      <c r="OKE9">
        <v>0</v>
      </c>
      <c r="OKF9">
        <v>0</v>
      </c>
      <c r="OKG9">
        <v>0</v>
      </c>
      <c r="OKH9">
        <v>0</v>
      </c>
      <c r="OKI9">
        <v>0</v>
      </c>
      <c r="OKJ9">
        <v>0</v>
      </c>
      <c r="OKK9">
        <v>0</v>
      </c>
      <c r="OKL9">
        <v>0</v>
      </c>
      <c r="OKM9">
        <v>0</v>
      </c>
      <c r="OKN9">
        <v>0</v>
      </c>
      <c r="OKO9">
        <v>0</v>
      </c>
      <c r="OKP9">
        <v>0</v>
      </c>
      <c r="OKQ9">
        <v>0</v>
      </c>
      <c r="OKR9">
        <v>0</v>
      </c>
      <c r="OKS9">
        <v>0</v>
      </c>
      <c r="OKT9">
        <v>0</v>
      </c>
      <c r="OKU9">
        <v>0</v>
      </c>
      <c r="OKV9">
        <v>0</v>
      </c>
      <c r="OKW9">
        <v>0</v>
      </c>
      <c r="OKX9">
        <v>0</v>
      </c>
      <c r="OKY9">
        <v>0</v>
      </c>
      <c r="OKZ9">
        <v>0</v>
      </c>
      <c r="OLA9">
        <v>0</v>
      </c>
      <c r="OLB9">
        <v>0</v>
      </c>
      <c r="OLC9">
        <v>0</v>
      </c>
      <c r="OLD9">
        <v>0</v>
      </c>
      <c r="OLE9">
        <v>0</v>
      </c>
      <c r="OLF9">
        <v>0</v>
      </c>
      <c r="OLG9">
        <v>0</v>
      </c>
      <c r="OLH9">
        <v>0</v>
      </c>
      <c r="OLI9">
        <v>0</v>
      </c>
      <c r="OLJ9">
        <v>0</v>
      </c>
      <c r="OLK9">
        <v>0</v>
      </c>
      <c r="OLL9">
        <v>0</v>
      </c>
      <c r="OLM9">
        <v>0</v>
      </c>
      <c r="OLN9">
        <v>0</v>
      </c>
      <c r="OLO9">
        <v>0</v>
      </c>
      <c r="OLP9">
        <v>0</v>
      </c>
      <c r="OLQ9">
        <v>0</v>
      </c>
      <c r="OLR9">
        <v>0</v>
      </c>
      <c r="OLS9">
        <v>0</v>
      </c>
      <c r="OLT9">
        <v>0</v>
      </c>
      <c r="OLU9">
        <v>0</v>
      </c>
      <c r="OLV9">
        <v>0</v>
      </c>
      <c r="OLW9">
        <v>0</v>
      </c>
      <c r="OLX9">
        <v>0</v>
      </c>
      <c r="OLY9">
        <v>0</v>
      </c>
      <c r="OLZ9">
        <v>0</v>
      </c>
      <c r="OMA9">
        <v>0</v>
      </c>
      <c r="OMB9">
        <v>0</v>
      </c>
      <c r="OMC9">
        <v>0</v>
      </c>
      <c r="OMD9">
        <v>0</v>
      </c>
      <c r="OME9">
        <v>0</v>
      </c>
      <c r="OMF9">
        <v>0</v>
      </c>
      <c r="OMG9">
        <v>0</v>
      </c>
      <c r="OMH9">
        <v>0</v>
      </c>
      <c r="OMI9">
        <v>0</v>
      </c>
      <c r="OMJ9">
        <v>0</v>
      </c>
      <c r="OMK9">
        <v>0</v>
      </c>
      <c r="OML9">
        <v>0</v>
      </c>
      <c r="OMM9">
        <v>0</v>
      </c>
      <c r="OMN9">
        <v>0</v>
      </c>
      <c r="OMO9">
        <v>0</v>
      </c>
      <c r="OMP9">
        <v>0</v>
      </c>
      <c r="OMQ9">
        <v>0</v>
      </c>
      <c r="OMR9">
        <v>0</v>
      </c>
      <c r="OMS9">
        <v>0</v>
      </c>
      <c r="OMT9">
        <v>0</v>
      </c>
      <c r="OMU9">
        <v>0</v>
      </c>
      <c r="OMV9">
        <v>0</v>
      </c>
      <c r="OMW9">
        <v>0</v>
      </c>
      <c r="OMX9">
        <v>0</v>
      </c>
      <c r="OMY9">
        <v>0</v>
      </c>
      <c r="OMZ9">
        <v>0</v>
      </c>
      <c r="ONA9">
        <v>0</v>
      </c>
      <c r="ONB9">
        <v>0</v>
      </c>
      <c r="ONC9">
        <v>0</v>
      </c>
      <c r="OND9">
        <v>0</v>
      </c>
      <c r="ONE9">
        <v>0</v>
      </c>
      <c r="ONF9">
        <v>0</v>
      </c>
      <c r="ONG9">
        <v>0</v>
      </c>
      <c r="ONH9">
        <v>0</v>
      </c>
      <c r="ONI9">
        <v>0</v>
      </c>
      <c r="ONJ9">
        <v>0</v>
      </c>
      <c r="ONK9">
        <v>0</v>
      </c>
      <c r="ONL9">
        <v>0</v>
      </c>
      <c r="ONM9">
        <v>0</v>
      </c>
      <c r="ONN9">
        <v>0</v>
      </c>
      <c r="ONO9">
        <v>0</v>
      </c>
      <c r="ONP9">
        <v>0</v>
      </c>
      <c r="ONQ9">
        <v>0</v>
      </c>
      <c r="ONR9">
        <v>0</v>
      </c>
      <c r="ONS9">
        <v>0</v>
      </c>
      <c r="ONT9">
        <v>0</v>
      </c>
      <c r="ONU9">
        <v>0</v>
      </c>
      <c r="ONV9">
        <v>0</v>
      </c>
      <c r="ONW9">
        <v>0</v>
      </c>
      <c r="ONX9">
        <v>0</v>
      </c>
      <c r="ONY9">
        <v>0</v>
      </c>
      <c r="ONZ9">
        <v>0</v>
      </c>
      <c r="OOA9">
        <v>0</v>
      </c>
      <c r="OOB9">
        <v>0</v>
      </c>
      <c r="OOC9">
        <v>0</v>
      </c>
      <c r="OOD9">
        <v>0</v>
      </c>
      <c r="OOE9">
        <v>0</v>
      </c>
      <c r="OOF9">
        <v>0</v>
      </c>
      <c r="OOG9">
        <v>0</v>
      </c>
      <c r="OOH9">
        <v>0</v>
      </c>
      <c r="OOI9">
        <v>0</v>
      </c>
      <c r="OOJ9">
        <v>0</v>
      </c>
      <c r="OOK9">
        <v>0</v>
      </c>
      <c r="OOL9">
        <v>0</v>
      </c>
      <c r="OOM9">
        <v>0</v>
      </c>
      <c r="OON9">
        <v>0</v>
      </c>
      <c r="OOO9">
        <v>0</v>
      </c>
      <c r="OOP9">
        <v>0</v>
      </c>
      <c r="OOQ9">
        <v>0</v>
      </c>
      <c r="OOR9">
        <v>0</v>
      </c>
      <c r="OOS9">
        <v>0</v>
      </c>
      <c r="OOT9">
        <v>0</v>
      </c>
      <c r="OOU9">
        <v>0</v>
      </c>
      <c r="OOV9">
        <v>0</v>
      </c>
      <c r="OOW9">
        <v>0</v>
      </c>
      <c r="OOX9">
        <v>0</v>
      </c>
      <c r="OOY9">
        <v>0</v>
      </c>
      <c r="OOZ9">
        <v>0</v>
      </c>
      <c r="OPA9">
        <v>0</v>
      </c>
      <c r="OPB9">
        <v>0</v>
      </c>
      <c r="OPC9">
        <v>0</v>
      </c>
      <c r="OPD9">
        <v>0</v>
      </c>
      <c r="OPE9">
        <v>0</v>
      </c>
      <c r="OPF9">
        <v>0</v>
      </c>
      <c r="OPG9">
        <v>0</v>
      </c>
      <c r="OPH9">
        <v>0</v>
      </c>
      <c r="OPI9">
        <v>0</v>
      </c>
      <c r="OPJ9">
        <v>0</v>
      </c>
      <c r="OPK9">
        <v>0</v>
      </c>
      <c r="OPL9">
        <v>0</v>
      </c>
      <c r="OPM9">
        <v>0</v>
      </c>
      <c r="OPN9">
        <v>0</v>
      </c>
      <c r="OPO9">
        <v>0</v>
      </c>
      <c r="OPP9">
        <v>0</v>
      </c>
      <c r="OPQ9">
        <v>0</v>
      </c>
      <c r="OPR9">
        <v>0</v>
      </c>
      <c r="OPS9">
        <v>0</v>
      </c>
      <c r="OPT9">
        <v>0</v>
      </c>
      <c r="OPU9">
        <v>0</v>
      </c>
      <c r="OPV9">
        <v>0</v>
      </c>
      <c r="OPW9">
        <v>0</v>
      </c>
      <c r="OPX9">
        <v>0</v>
      </c>
      <c r="OPY9">
        <v>0</v>
      </c>
      <c r="OPZ9">
        <v>0</v>
      </c>
      <c r="OQA9">
        <v>0</v>
      </c>
      <c r="OQB9">
        <v>0</v>
      </c>
      <c r="OQC9">
        <v>0</v>
      </c>
      <c r="OQD9">
        <v>0</v>
      </c>
      <c r="OQE9">
        <v>0</v>
      </c>
      <c r="OQF9">
        <v>0</v>
      </c>
      <c r="OQG9">
        <v>0</v>
      </c>
      <c r="OQH9">
        <v>0</v>
      </c>
      <c r="OQI9">
        <v>0</v>
      </c>
      <c r="OQJ9">
        <v>0</v>
      </c>
      <c r="OQK9">
        <v>0</v>
      </c>
      <c r="OQL9">
        <v>0</v>
      </c>
      <c r="OQM9">
        <v>0</v>
      </c>
      <c r="OQN9">
        <v>0</v>
      </c>
      <c r="OQO9">
        <v>0</v>
      </c>
      <c r="OQP9">
        <v>0</v>
      </c>
      <c r="OQQ9">
        <v>0</v>
      </c>
      <c r="OQR9">
        <v>0</v>
      </c>
      <c r="OQS9">
        <v>0</v>
      </c>
      <c r="OQT9">
        <v>0</v>
      </c>
      <c r="OQU9">
        <v>0</v>
      </c>
      <c r="OQV9">
        <v>0</v>
      </c>
      <c r="OQW9">
        <v>0</v>
      </c>
      <c r="OQX9">
        <v>0</v>
      </c>
      <c r="OQY9">
        <v>0</v>
      </c>
      <c r="OQZ9">
        <v>0</v>
      </c>
      <c r="ORA9">
        <v>0</v>
      </c>
      <c r="ORB9">
        <v>0</v>
      </c>
      <c r="ORC9">
        <v>0</v>
      </c>
      <c r="ORD9">
        <v>0</v>
      </c>
      <c r="ORE9">
        <v>0</v>
      </c>
      <c r="ORF9">
        <v>0</v>
      </c>
      <c r="ORG9">
        <v>0</v>
      </c>
      <c r="ORH9">
        <v>0</v>
      </c>
      <c r="ORI9">
        <v>0</v>
      </c>
      <c r="ORJ9">
        <v>0</v>
      </c>
      <c r="ORK9">
        <v>0</v>
      </c>
      <c r="ORL9">
        <v>0</v>
      </c>
      <c r="ORM9">
        <v>0</v>
      </c>
      <c r="ORN9">
        <v>0</v>
      </c>
      <c r="ORO9">
        <v>0</v>
      </c>
      <c r="ORP9">
        <v>0</v>
      </c>
      <c r="ORQ9">
        <v>0</v>
      </c>
      <c r="ORR9">
        <v>0</v>
      </c>
      <c r="ORS9">
        <v>0</v>
      </c>
      <c r="ORT9">
        <v>0</v>
      </c>
      <c r="ORU9">
        <v>0</v>
      </c>
      <c r="ORV9">
        <v>0</v>
      </c>
      <c r="ORW9">
        <v>0</v>
      </c>
      <c r="ORX9">
        <v>0</v>
      </c>
      <c r="ORY9">
        <v>0</v>
      </c>
      <c r="ORZ9">
        <v>0</v>
      </c>
      <c r="OSA9">
        <v>0</v>
      </c>
      <c r="OSB9">
        <v>0</v>
      </c>
      <c r="OSC9">
        <v>0</v>
      </c>
      <c r="OSD9">
        <v>0</v>
      </c>
      <c r="OSE9">
        <v>0</v>
      </c>
      <c r="OSF9">
        <v>0</v>
      </c>
      <c r="OSG9">
        <v>0</v>
      </c>
      <c r="OSH9">
        <v>0</v>
      </c>
      <c r="OSI9">
        <v>0</v>
      </c>
      <c r="OSJ9">
        <v>0</v>
      </c>
      <c r="OSK9">
        <v>0</v>
      </c>
      <c r="OSL9">
        <v>0</v>
      </c>
      <c r="OSM9">
        <v>0</v>
      </c>
      <c r="OSN9">
        <v>0</v>
      </c>
      <c r="OSO9">
        <v>0</v>
      </c>
      <c r="OSP9">
        <v>0</v>
      </c>
      <c r="OSQ9">
        <v>0</v>
      </c>
      <c r="OSR9">
        <v>0</v>
      </c>
      <c r="OSS9">
        <v>0</v>
      </c>
      <c r="OST9">
        <v>0</v>
      </c>
      <c r="OSU9">
        <v>0</v>
      </c>
      <c r="OSV9">
        <v>0</v>
      </c>
      <c r="OSW9">
        <v>0</v>
      </c>
      <c r="OSX9">
        <v>0</v>
      </c>
      <c r="OSY9">
        <v>0</v>
      </c>
      <c r="OSZ9">
        <v>0</v>
      </c>
      <c r="OTA9">
        <v>0</v>
      </c>
      <c r="OTB9">
        <v>0</v>
      </c>
      <c r="OTC9">
        <v>0</v>
      </c>
      <c r="OTD9">
        <v>0</v>
      </c>
      <c r="OTE9">
        <v>0</v>
      </c>
      <c r="OTF9">
        <v>0</v>
      </c>
      <c r="OTG9">
        <v>0</v>
      </c>
      <c r="OTH9">
        <v>0</v>
      </c>
      <c r="OTI9">
        <v>0</v>
      </c>
      <c r="OTJ9">
        <v>0</v>
      </c>
      <c r="OTK9">
        <v>0</v>
      </c>
      <c r="OTL9">
        <v>0</v>
      </c>
      <c r="OTM9">
        <v>0</v>
      </c>
      <c r="OTN9">
        <v>0</v>
      </c>
      <c r="OTO9">
        <v>0</v>
      </c>
      <c r="OTP9">
        <v>0</v>
      </c>
      <c r="OTQ9">
        <v>0</v>
      </c>
      <c r="OTR9">
        <v>0</v>
      </c>
      <c r="OTS9">
        <v>0</v>
      </c>
      <c r="OTT9">
        <v>0</v>
      </c>
      <c r="OTU9">
        <v>0</v>
      </c>
      <c r="OTV9">
        <v>0</v>
      </c>
      <c r="OTW9">
        <v>0</v>
      </c>
      <c r="OTX9">
        <v>0</v>
      </c>
      <c r="OTY9">
        <v>0</v>
      </c>
      <c r="OTZ9">
        <v>0</v>
      </c>
      <c r="OUA9">
        <v>0</v>
      </c>
      <c r="OUB9">
        <v>0</v>
      </c>
      <c r="OUC9">
        <v>0</v>
      </c>
      <c r="OUD9">
        <v>0</v>
      </c>
      <c r="OUE9">
        <v>0</v>
      </c>
      <c r="OUF9">
        <v>0</v>
      </c>
      <c r="OUG9">
        <v>0</v>
      </c>
      <c r="OUH9">
        <v>0</v>
      </c>
      <c r="OUI9">
        <v>0</v>
      </c>
      <c r="OUJ9">
        <v>0</v>
      </c>
      <c r="OUK9">
        <v>0</v>
      </c>
      <c r="OUL9">
        <v>0</v>
      </c>
      <c r="OUM9">
        <v>0</v>
      </c>
      <c r="OUN9">
        <v>0</v>
      </c>
      <c r="OUO9">
        <v>0</v>
      </c>
      <c r="OUP9">
        <v>0</v>
      </c>
      <c r="OUQ9">
        <v>0</v>
      </c>
      <c r="OUR9">
        <v>0</v>
      </c>
      <c r="OUS9">
        <v>0</v>
      </c>
      <c r="OUT9">
        <v>0</v>
      </c>
      <c r="OUU9">
        <v>0</v>
      </c>
      <c r="OUV9">
        <v>0</v>
      </c>
      <c r="OUW9">
        <v>0</v>
      </c>
      <c r="OUX9">
        <v>0</v>
      </c>
      <c r="OUY9">
        <v>0</v>
      </c>
      <c r="OUZ9">
        <v>0</v>
      </c>
      <c r="OVA9">
        <v>0</v>
      </c>
      <c r="OVB9">
        <v>0</v>
      </c>
      <c r="OVC9">
        <v>0</v>
      </c>
      <c r="OVD9">
        <v>0</v>
      </c>
      <c r="OVE9">
        <v>0</v>
      </c>
      <c r="OVF9">
        <v>0</v>
      </c>
      <c r="OVG9">
        <v>0</v>
      </c>
      <c r="OVH9">
        <v>0</v>
      </c>
      <c r="OVI9">
        <v>0</v>
      </c>
      <c r="OVJ9">
        <v>0</v>
      </c>
      <c r="OVK9">
        <v>0</v>
      </c>
      <c r="OVL9">
        <v>0</v>
      </c>
      <c r="OVM9">
        <v>0</v>
      </c>
      <c r="OVN9">
        <v>0</v>
      </c>
      <c r="OVO9">
        <v>0</v>
      </c>
      <c r="OVP9">
        <v>0</v>
      </c>
      <c r="OVQ9">
        <v>0</v>
      </c>
      <c r="OVR9">
        <v>0</v>
      </c>
      <c r="OVS9">
        <v>0</v>
      </c>
      <c r="OVT9">
        <v>0</v>
      </c>
      <c r="OVU9">
        <v>0</v>
      </c>
      <c r="OVV9">
        <v>0</v>
      </c>
      <c r="OVW9">
        <v>0</v>
      </c>
      <c r="OVX9">
        <v>0</v>
      </c>
      <c r="OVY9">
        <v>0</v>
      </c>
      <c r="OVZ9">
        <v>0</v>
      </c>
      <c r="OWA9">
        <v>0</v>
      </c>
      <c r="OWB9">
        <v>0</v>
      </c>
      <c r="OWC9">
        <v>0</v>
      </c>
      <c r="OWD9">
        <v>0</v>
      </c>
      <c r="OWE9">
        <v>0</v>
      </c>
      <c r="OWF9">
        <v>0</v>
      </c>
      <c r="OWG9">
        <v>0</v>
      </c>
      <c r="OWH9">
        <v>0</v>
      </c>
      <c r="OWI9">
        <v>0</v>
      </c>
      <c r="OWJ9">
        <v>0</v>
      </c>
      <c r="OWK9">
        <v>0</v>
      </c>
      <c r="OWL9">
        <v>0</v>
      </c>
      <c r="OWM9">
        <v>0</v>
      </c>
      <c r="OWN9">
        <v>0</v>
      </c>
      <c r="OWO9">
        <v>0</v>
      </c>
      <c r="OWP9">
        <v>0</v>
      </c>
      <c r="OWQ9">
        <v>0</v>
      </c>
      <c r="OWR9">
        <v>0</v>
      </c>
      <c r="OWS9">
        <v>0</v>
      </c>
      <c r="OWT9">
        <v>0</v>
      </c>
      <c r="OWU9">
        <v>0</v>
      </c>
      <c r="OWV9">
        <v>0</v>
      </c>
      <c r="OWW9">
        <v>0</v>
      </c>
      <c r="OWX9">
        <v>0</v>
      </c>
      <c r="OWY9">
        <v>0</v>
      </c>
      <c r="OWZ9">
        <v>0</v>
      </c>
      <c r="OXA9">
        <v>0</v>
      </c>
      <c r="OXB9">
        <v>0</v>
      </c>
      <c r="OXC9">
        <v>0</v>
      </c>
      <c r="OXD9">
        <v>0</v>
      </c>
      <c r="OXE9">
        <v>0</v>
      </c>
      <c r="OXF9">
        <v>0</v>
      </c>
      <c r="OXG9">
        <v>0</v>
      </c>
      <c r="OXH9">
        <v>0</v>
      </c>
      <c r="OXI9">
        <v>0</v>
      </c>
      <c r="OXJ9">
        <v>0</v>
      </c>
      <c r="OXK9">
        <v>0</v>
      </c>
      <c r="OXL9">
        <v>0</v>
      </c>
      <c r="OXM9">
        <v>0</v>
      </c>
      <c r="OXN9">
        <v>0</v>
      </c>
      <c r="OXO9">
        <v>0</v>
      </c>
      <c r="OXP9">
        <v>0</v>
      </c>
      <c r="OXQ9">
        <v>0</v>
      </c>
      <c r="OXR9">
        <v>0</v>
      </c>
      <c r="OXS9">
        <v>0</v>
      </c>
      <c r="OXT9">
        <v>0</v>
      </c>
      <c r="OXU9">
        <v>0</v>
      </c>
      <c r="OXV9">
        <v>0</v>
      </c>
      <c r="OXW9">
        <v>0</v>
      </c>
      <c r="OXX9">
        <v>0</v>
      </c>
      <c r="OXY9">
        <v>0</v>
      </c>
      <c r="OXZ9">
        <v>0</v>
      </c>
      <c r="OYA9">
        <v>0</v>
      </c>
      <c r="OYB9">
        <v>0</v>
      </c>
      <c r="OYC9">
        <v>0</v>
      </c>
      <c r="OYD9">
        <v>0</v>
      </c>
      <c r="OYE9">
        <v>0</v>
      </c>
      <c r="OYF9">
        <v>0</v>
      </c>
      <c r="OYG9">
        <v>0</v>
      </c>
      <c r="OYH9">
        <v>0</v>
      </c>
      <c r="OYI9">
        <v>0</v>
      </c>
      <c r="OYJ9">
        <v>0</v>
      </c>
      <c r="OYK9">
        <v>0</v>
      </c>
      <c r="OYL9">
        <v>0</v>
      </c>
      <c r="OYM9">
        <v>0</v>
      </c>
      <c r="OYN9">
        <v>0</v>
      </c>
      <c r="OYO9">
        <v>0</v>
      </c>
      <c r="OYP9">
        <v>0</v>
      </c>
      <c r="OYQ9">
        <v>0</v>
      </c>
      <c r="OYR9">
        <v>0</v>
      </c>
      <c r="OYS9">
        <v>0</v>
      </c>
      <c r="OYT9">
        <v>0</v>
      </c>
      <c r="OYU9">
        <v>0</v>
      </c>
      <c r="OYV9">
        <v>0</v>
      </c>
      <c r="OYW9">
        <v>0</v>
      </c>
      <c r="OYX9">
        <v>0</v>
      </c>
      <c r="OYY9">
        <v>0</v>
      </c>
      <c r="OYZ9">
        <v>0</v>
      </c>
      <c r="OZA9">
        <v>0</v>
      </c>
      <c r="OZB9">
        <v>0</v>
      </c>
      <c r="OZC9">
        <v>0</v>
      </c>
      <c r="OZD9">
        <v>0</v>
      </c>
      <c r="OZE9">
        <v>0</v>
      </c>
      <c r="OZF9">
        <v>0</v>
      </c>
      <c r="OZG9">
        <v>0</v>
      </c>
      <c r="OZH9">
        <v>0</v>
      </c>
      <c r="OZI9">
        <v>0</v>
      </c>
      <c r="OZJ9">
        <v>0</v>
      </c>
      <c r="OZK9">
        <v>0</v>
      </c>
      <c r="OZL9">
        <v>0</v>
      </c>
      <c r="OZM9">
        <v>0</v>
      </c>
      <c r="OZN9">
        <v>0</v>
      </c>
      <c r="OZO9">
        <v>0</v>
      </c>
      <c r="OZP9">
        <v>0</v>
      </c>
      <c r="OZQ9">
        <v>0</v>
      </c>
      <c r="OZR9">
        <v>0</v>
      </c>
      <c r="OZS9">
        <v>0</v>
      </c>
      <c r="OZT9">
        <v>0</v>
      </c>
      <c r="OZU9">
        <v>0</v>
      </c>
      <c r="OZV9">
        <v>0</v>
      </c>
      <c r="OZW9">
        <v>0</v>
      </c>
      <c r="OZX9">
        <v>0</v>
      </c>
      <c r="OZY9">
        <v>0</v>
      </c>
      <c r="OZZ9">
        <v>0</v>
      </c>
      <c r="PAA9">
        <v>0</v>
      </c>
      <c r="PAB9">
        <v>0</v>
      </c>
      <c r="PAC9">
        <v>0</v>
      </c>
      <c r="PAD9">
        <v>0</v>
      </c>
      <c r="PAE9">
        <v>0</v>
      </c>
      <c r="PAF9">
        <v>0</v>
      </c>
      <c r="PAG9">
        <v>0</v>
      </c>
      <c r="PAH9">
        <v>0</v>
      </c>
      <c r="PAI9">
        <v>0</v>
      </c>
      <c r="PAJ9">
        <v>0</v>
      </c>
      <c r="PAK9">
        <v>0</v>
      </c>
      <c r="PAL9">
        <v>0</v>
      </c>
      <c r="PAM9">
        <v>0</v>
      </c>
      <c r="PAN9">
        <v>0</v>
      </c>
      <c r="PAO9">
        <v>0</v>
      </c>
      <c r="PAP9">
        <v>0</v>
      </c>
      <c r="PAQ9">
        <v>0</v>
      </c>
      <c r="PAR9">
        <v>0</v>
      </c>
      <c r="PAS9">
        <v>0</v>
      </c>
      <c r="PAT9">
        <v>0</v>
      </c>
      <c r="PAU9">
        <v>0</v>
      </c>
      <c r="PAV9">
        <v>0</v>
      </c>
      <c r="PAW9">
        <v>0</v>
      </c>
      <c r="PAX9">
        <v>0</v>
      </c>
      <c r="PAY9">
        <v>0</v>
      </c>
      <c r="PAZ9">
        <v>0</v>
      </c>
      <c r="PBA9">
        <v>0</v>
      </c>
      <c r="PBB9">
        <v>0</v>
      </c>
      <c r="PBC9">
        <v>0</v>
      </c>
      <c r="PBD9">
        <v>0</v>
      </c>
      <c r="PBE9">
        <v>0</v>
      </c>
      <c r="PBF9">
        <v>0</v>
      </c>
      <c r="PBG9">
        <v>0</v>
      </c>
      <c r="PBH9">
        <v>0</v>
      </c>
      <c r="PBI9">
        <v>0</v>
      </c>
      <c r="PBJ9">
        <v>0</v>
      </c>
      <c r="PBK9">
        <v>0</v>
      </c>
      <c r="PBL9">
        <v>0</v>
      </c>
      <c r="PBM9">
        <v>0</v>
      </c>
      <c r="PBN9">
        <v>0</v>
      </c>
      <c r="PBO9">
        <v>0</v>
      </c>
      <c r="PBP9">
        <v>0</v>
      </c>
      <c r="PBQ9">
        <v>0</v>
      </c>
      <c r="PBR9">
        <v>0</v>
      </c>
      <c r="PBS9">
        <v>0</v>
      </c>
      <c r="PBT9">
        <v>0</v>
      </c>
      <c r="PBU9">
        <v>0</v>
      </c>
      <c r="PBV9">
        <v>0</v>
      </c>
      <c r="PBW9">
        <v>0</v>
      </c>
      <c r="PBX9">
        <v>0</v>
      </c>
      <c r="PBY9">
        <v>0</v>
      </c>
      <c r="PBZ9">
        <v>0</v>
      </c>
      <c r="PCA9">
        <v>0</v>
      </c>
      <c r="PCB9">
        <v>0</v>
      </c>
      <c r="PCC9">
        <v>0</v>
      </c>
      <c r="PCD9">
        <v>0</v>
      </c>
      <c r="PCE9">
        <v>0</v>
      </c>
      <c r="PCF9">
        <v>0</v>
      </c>
      <c r="PCG9">
        <v>0</v>
      </c>
      <c r="PCH9">
        <v>0</v>
      </c>
      <c r="PCI9">
        <v>0</v>
      </c>
      <c r="PCJ9">
        <v>0</v>
      </c>
      <c r="PCK9">
        <v>0</v>
      </c>
      <c r="PCL9">
        <v>0</v>
      </c>
      <c r="PCM9">
        <v>0</v>
      </c>
      <c r="PCN9">
        <v>0</v>
      </c>
      <c r="PCO9">
        <v>0</v>
      </c>
      <c r="PCP9">
        <v>0</v>
      </c>
      <c r="PCQ9">
        <v>0</v>
      </c>
      <c r="PCR9">
        <v>0</v>
      </c>
      <c r="PCS9">
        <v>0</v>
      </c>
      <c r="PCT9">
        <v>0</v>
      </c>
      <c r="PCU9">
        <v>0</v>
      </c>
      <c r="PCV9">
        <v>0</v>
      </c>
      <c r="PCW9">
        <v>0</v>
      </c>
      <c r="PCX9">
        <v>0</v>
      </c>
      <c r="PCY9">
        <v>0</v>
      </c>
      <c r="PCZ9">
        <v>0</v>
      </c>
      <c r="PDA9">
        <v>0</v>
      </c>
      <c r="PDB9">
        <v>0</v>
      </c>
      <c r="PDC9">
        <v>0</v>
      </c>
      <c r="PDD9">
        <v>0</v>
      </c>
      <c r="PDE9">
        <v>0</v>
      </c>
      <c r="PDF9">
        <v>0</v>
      </c>
      <c r="PDG9">
        <v>0</v>
      </c>
      <c r="PDH9">
        <v>0</v>
      </c>
      <c r="PDI9">
        <v>0</v>
      </c>
      <c r="PDJ9">
        <v>0</v>
      </c>
      <c r="PDK9">
        <v>0</v>
      </c>
      <c r="PDL9">
        <v>0</v>
      </c>
      <c r="PDM9">
        <v>0</v>
      </c>
      <c r="PDN9">
        <v>0</v>
      </c>
      <c r="PDO9">
        <v>0</v>
      </c>
      <c r="PDP9">
        <v>0</v>
      </c>
      <c r="PDQ9">
        <v>0</v>
      </c>
      <c r="PDR9">
        <v>0</v>
      </c>
      <c r="PDS9">
        <v>0</v>
      </c>
      <c r="PDT9">
        <v>0</v>
      </c>
      <c r="PDU9">
        <v>0</v>
      </c>
      <c r="PDV9">
        <v>0</v>
      </c>
      <c r="PDW9">
        <v>0</v>
      </c>
      <c r="PDX9">
        <v>0</v>
      </c>
      <c r="PDY9">
        <v>0</v>
      </c>
      <c r="PDZ9">
        <v>0</v>
      </c>
      <c r="PEA9">
        <v>0</v>
      </c>
      <c r="PEB9">
        <v>0</v>
      </c>
      <c r="PEC9">
        <v>0</v>
      </c>
      <c r="PED9">
        <v>0</v>
      </c>
      <c r="PEE9">
        <v>0</v>
      </c>
      <c r="PEF9">
        <v>0</v>
      </c>
      <c r="PEG9">
        <v>0</v>
      </c>
      <c r="PEH9">
        <v>0</v>
      </c>
      <c r="PEI9">
        <v>0</v>
      </c>
      <c r="PEJ9">
        <v>0</v>
      </c>
      <c r="PEK9">
        <v>0</v>
      </c>
      <c r="PEL9">
        <v>0</v>
      </c>
      <c r="PEM9">
        <v>0</v>
      </c>
      <c r="PEN9">
        <v>0</v>
      </c>
      <c r="PEO9">
        <v>0</v>
      </c>
      <c r="PEP9">
        <v>0</v>
      </c>
      <c r="PEQ9">
        <v>0</v>
      </c>
      <c r="PER9">
        <v>0</v>
      </c>
      <c r="PES9">
        <v>0</v>
      </c>
      <c r="PET9">
        <v>0</v>
      </c>
      <c r="PEU9">
        <v>0</v>
      </c>
      <c r="PEV9">
        <v>0</v>
      </c>
      <c r="PEW9">
        <v>0</v>
      </c>
      <c r="PEX9">
        <v>0</v>
      </c>
      <c r="PEY9">
        <v>0</v>
      </c>
      <c r="PEZ9">
        <v>0</v>
      </c>
      <c r="PFA9">
        <v>0</v>
      </c>
      <c r="PFB9">
        <v>0</v>
      </c>
      <c r="PFC9">
        <v>0</v>
      </c>
      <c r="PFD9">
        <v>0</v>
      </c>
      <c r="PFE9">
        <v>0</v>
      </c>
      <c r="PFF9">
        <v>0</v>
      </c>
      <c r="PFG9">
        <v>0</v>
      </c>
      <c r="PFH9">
        <v>0</v>
      </c>
      <c r="PFI9">
        <v>0</v>
      </c>
      <c r="PFJ9">
        <v>0</v>
      </c>
      <c r="PFK9">
        <v>0</v>
      </c>
      <c r="PFL9">
        <v>0</v>
      </c>
      <c r="PFM9">
        <v>0</v>
      </c>
      <c r="PFN9">
        <v>0</v>
      </c>
      <c r="PFO9">
        <v>0</v>
      </c>
      <c r="PFP9">
        <v>0</v>
      </c>
      <c r="PFQ9">
        <v>0</v>
      </c>
      <c r="PFR9">
        <v>0</v>
      </c>
      <c r="PFS9">
        <v>0</v>
      </c>
      <c r="PFT9">
        <v>0</v>
      </c>
      <c r="PFU9">
        <v>0</v>
      </c>
      <c r="PFV9">
        <v>0</v>
      </c>
      <c r="PFW9">
        <v>0</v>
      </c>
      <c r="PFX9">
        <v>0</v>
      </c>
      <c r="PFY9">
        <v>0</v>
      </c>
      <c r="PFZ9">
        <v>0</v>
      </c>
      <c r="PGA9">
        <v>0</v>
      </c>
      <c r="PGB9">
        <v>0</v>
      </c>
      <c r="PGC9">
        <v>0</v>
      </c>
      <c r="PGD9">
        <v>0</v>
      </c>
      <c r="PGE9">
        <v>0</v>
      </c>
      <c r="PGF9">
        <v>0</v>
      </c>
      <c r="PGG9">
        <v>0</v>
      </c>
      <c r="PGH9">
        <v>0</v>
      </c>
      <c r="PGI9">
        <v>0</v>
      </c>
      <c r="PGJ9">
        <v>0</v>
      </c>
      <c r="PGK9">
        <v>0</v>
      </c>
      <c r="PGL9">
        <v>0</v>
      </c>
      <c r="PGM9">
        <v>0</v>
      </c>
      <c r="PGN9">
        <v>0</v>
      </c>
      <c r="PGO9">
        <v>0</v>
      </c>
      <c r="PGP9">
        <v>0</v>
      </c>
      <c r="PGQ9">
        <v>0</v>
      </c>
      <c r="PGR9">
        <v>0</v>
      </c>
      <c r="PGS9">
        <v>0</v>
      </c>
      <c r="PGT9">
        <v>0</v>
      </c>
      <c r="PGU9">
        <v>0</v>
      </c>
      <c r="PGV9">
        <v>0</v>
      </c>
      <c r="PGW9">
        <v>0</v>
      </c>
      <c r="PGX9">
        <v>0</v>
      </c>
      <c r="PGY9">
        <v>0</v>
      </c>
      <c r="PGZ9">
        <v>0</v>
      </c>
      <c r="PHA9">
        <v>0</v>
      </c>
      <c r="PHB9">
        <v>0</v>
      </c>
      <c r="PHC9">
        <v>0</v>
      </c>
      <c r="PHD9">
        <v>0</v>
      </c>
      <c r="PHE9">
        <v>0</v>
      </c>
      <c r="PHF9">
        <v>0</v>
      </c>
      <c r="PHG9">
        <v>0</v>
      </c>
      <c r="PHH9">
        <v>0</v>
      </c>
      <c r="PHI9">
        <v>0</v>
      </c>
      <c r="PHJ9">
        <v>0</v>
      </c>
      <c r="PHK9">
        <v>0</v>
      </c>
      <c r="PHL9">
        <v>0</v>
      </c>
      <c r="PHM9">
        <v>0</v>
      </c>
      <c r="PHN9">
        <v>0</v>
      </c>
      <c r="PHO9">
        <v>0</v>
      </c>
      <c r="PHP9">
        <v>0</v>
      </c>
      <c r="PHQ9">
        <v>0</v>
      </c>
      <c r="PHR9">
        <v>0</v>
      </c>
      <c r="PHS9">
        <v>0</v>
      </c>
      <c r="PHT9">
        <v>0</v>
      </c>
      <c r="PHU9">
        <v>0</v>
      </c>
      <c r="PHV9">
        <v>0</v>
      </c>
      <c r="PHW9">
        <v>0</v>
      </c>
      <c r="PHX9">
        <v>0</v>
      </c>
      <c r="PHY9">
        <v>0</v>
      </c>
      <c r="PHZ9">
        <v>0</v>
      </c>
      <c r="PIA9">
        <v>0</v>
      </c>
      <c r="PIB9">
        <v>0</v>
      </c>
      <c r="PIC9">
        <v>0</v>
      </c>
      <c r="PID9">
        <v>0</v>
      </c>
      <c r="PIE9">
        <v>0</v>
      </c>
      <c r="PIF9">
        <v>0</v>
      </c>
      <c r="PIG9">
        <v>0</v>
      </c>
      <c r="PIH9">
        <v>0</v>
      </c>
      <c r="PII9">
        <v>0</v>
      </c>
      <c r="PIJ9">
        <v>0</v>
      </c>
      <c r="PIK9">
        <v>0</v>
      </c>
      <c r="PIL9">
        <v>0</v>
      </c>
      <c r="PIM9">
        <v>0</v>
      </c>
      <c r="PIN9">
        <v>0</v>
      </c>
      <c r="PIO9">
        <v>0</v>
      </c>
      <c r="PIP9">
        <v>0</v>
      </c>
      <c r="PIQ9">
        <v>0</v>
      </c>
      <c r="PIR9">
        <v>0</v>
      </c>
      <c r="PIS9">
        <v>0</v>
      </c>
      <c r="PIT9">
        <v>0</v>
      </c>
      <c r="PIU9">
        <v>0</v>
      </c>
      <c r="PIV9">
        <v>0</v>
      </c>
      <c r="PIW9">
        <v>0</v>
      </c>
      <c r="PIX9">
        <v>0</v>
      </c>
      <c r="PIY9">
        <v>0</v>
      </c>
      <c r="PIZ9">
        <v>0</v>
      </c>
      <c r="PJA9">
        <v>0</v>
      </c>
      <c r="PJB9">
        <v>0</v>
      </c>
      <c r="PJC9">
        <v>0</v>
      </c>
      <c r="PJD9">
        <v>0</v>
      </c>
      <c r="PJE9">
        <v>0</v>
      </c>
      <c r="PJF9">
        <v>0</v>
      </c>
      <c r="PJG9">
        <v>0</v>
      </c>
      <c r="PJH9">
        <v>0</v>
      </c>
      <c r="PJI9">
        <v>0</v>
      </c>
      <c r="PJJ9">
        <v>0</v>
      </c>
      <c r="PJK9">
        <v>0</v>
      </c>
      <c r="PJL9">
        <v>0</v>
      </c>
      <c r="PJM9">
        <v>0</v>
      </c>
      <c r="PJN9">
        <v>0</v>
      </c>
      <c r="PJO9">
        <v>0</v>
      </c>
      <c r="PJP9">
        <v>0</v>
      </c>
      <c r="PJQ9">
        <v>0</v>
      </c>
      <c r="PJR9">
        <v>0</v>
      </c>
      <c r="PJS9">
        <v>0</v>
      </c>
      <c r="PJT9">
        <v>0</v>
      </c>
      <c r="PJU9">
        <v>0</v>
      </c>
      <c r="PJV9">
        <v>0</v>
      </c>
      <c r="PJW9">
        <v>0</v>
      </c>
      <c r="PJX9">
        <v>0</v>
      </c>
      <c r="PJY9">
        <v>0</v>
      </c>
      <c r="PJZ9">
        <v>0</v>
      </c>
      <c r="PKA9">
        <v>0</v>
      </c>
      <c r="PKB9">
        <v>0</v>
      </c>
      <c r="PKC9">
        <v>0</v>
      </c>
      <c r="PKD9">
        <v>0</v>
      </c>
      <c r="PKE9">
        <v>0</v>
      </c>
      <c r="PKF9">
        <v>0</v>
      </c>
      <c r="PKG9">
        <v>0</v>
      </c>
      <c r="PKH9">
        <v>0</v>
      </c>
      <c r="PKI9">
        <v>0</v>
      </c>
      <c r="PKJ9">
        <v>0</v>
      </c>
      <c r="PKK9">
        <v>0</v>
      </c>
      <c r="PKL9">
        <v>0</v>
      </c>
      <c r="PKM9">
        <v>0</v>
      </c>
      <c r="PKN9">
        <v>0</v>
      </c>
      <c r="PKO9">
        <v>0</v>
      </c>
      <c r="PKP9">
        <v>0</v>
      </c>
      <c r="PKQ9">
        <v>0</v>
      </c>
      <c r="PKR9">
        <v>0</v>
      </c>
      <c r="PKS9">
        <v>0</v>
      </c>
      <c r="PKT9">
        <v>0</v>
      </c>
      <c r="PKU9">
        <v>0</v>
      </c>
      <c r="PKV9">
        <v>0</v>
      </c>
      <c r="PKW9">
        <v>0</v>
      </c>
      <c r="PKX9">
        <v>0</v>
      </c>
      <c r="PKY9">
        <v>0</v>
      </c>
      <c r="PKZ9">
        <v>0</v>
      </c>
      <c r="PLA9">
        <v>0</v>
      </c>
      <c r="PLB9">
        <v>0</v>
      </c>
      <c r="PLC9">
        <v>0</v>
      </c>
      <c r="PLD9">
        <v>0</v>
      </c>
      <c r="PLE9">
        <v>0</v>
      </c>
      <c r="PLF9">
        <v>0</v>
      </c>
      <c r="PLG9">
        <v>0</v>
      </c>
      <c r="PLH9">
        <v>0</v>
      </c>
      <c r="PLI9">
        <v>0</v>
      </c>
      <c r="PLJ9">
        <v>0</v>
      </c>
      <c r="PLK9">
        <v>0</v>
      </c>
      <c r="PLL9">
        <v>0</v>
      </c>
      <c r="PLM9">
        <v>0</v>
      </c>
      <c r="PLN9">
        <v>0</v>
      </c>
      <c r="PLO9">
        <v>0</v>
      </c>
      <c r="PLP9">
        <v>0</v>
      </c>
      <c r="PLQ9">
        <v>0</v>
      </c>
      <c r="PLR9">
        <v>0</v>
      </c>
      <c r="PLS9">
        <v>0</v>
      </c>
      <c r="PLT9">
        <v>0</v>
      </c>
      <c r="PLU9">
        <v>0</v>
      </c>
      <c r="PLV9">
        <v>0</v>
      </c>
      <c r="PLW9">
        <v>0</v>
      </c>
      <c r="PLX9">
        <v>0</v>
      </c>
      <c r="PLY9">
        <v>0</v>
      </c>
      <c r="PLZ9">
        <v>0</v>
      </c>
      <c r="PMA9">
        <v>0</v>
      </c>
      <c r="PMB9">
        <v>0</v>
      </c>
      <c r="PMC9">
        <v>0</v>
      </c>
      <c r="PMD9">
        <v>0</v>
      </c>
      <c r="PME9">
        <v>0</v>
      </c>
      <c r="PMF9">
        <v>0</v>
      </c>
      <c r="PMG9">
        <v>0</v>
      </c>
      <c r="PMH9">
        <v>0</v>
      </c>
      <c r="PMI9">
        <v>0</v>
      </c>
      <c r="PMJ9">
        <v>0</v>
      </c>
      <c r="PMK9">
        <v>0</v>
      </c>
      <c r="PML9">
        <v>0</v>
      </c>
      <c r="PMM9">
        <v>0</v>
      </c>
      <c r="PMN9">
        <v>0</v>
      </c>
      <c r="PMO9">
        <v>0</v>
      </c>
      <c r="PMP9">
        <v>0</v>
      </c>
      <c r="PMQ9">
        <v>0</v>
      </c>
      <c r="PMR9">
        <v>0</v>
      </c>
      <c r="PMS9">
        <v>0</v>
      </c>
      <c r="PMT9">
        <v>0</v>
      </c>
      <c r="PMU9">
        <v>0</v>
      </c>
      <c r="PMV9">
        <v>0</v>
      </c>
      <c r="PMW9">
        <v>0</v>
      </c>
      <c r="PMX9">
        <v>0</v>
      </c>
      <c r="PMY9">
        <v>0</v>
      </c>
      <c r="PMZ9">
        <v>0</v>
      </c>
      <c r="PNA9">
        <v>0</v>
      </c>
      <c r="PNB9">
        <v>0</v>
      </c>
      <c r="PNC9">
        <v>0</v>
      </c>
      <c r="PND9">
        <v>0</v>
      </c>
      <c r="PNE9">
        <v>0</v>
      </c>
      <c r="PNF9">
        <v>0</v>
      </c>
      <c r="PNG9">
        <v>0</v>
      </c>
      <c r="PNH9">
        <v>0</v>
      </c>
      <c r="PNI9">
        <v>0</v>
      </c>
      <c r="PNJ9">
        <v>0</v>
      </c>
      <c r="PNK9">
        <v>0</v>
      </c>
      <c r="PNL9">
        <v>0</v>
      </c>
      <c r="PNM9">
        <v>0</v>
      </c>
      <c r="PNN9">
        <v>0</v>
      </c>
      <c r="PNO9">
        <v>0</v>
      </c>
      <c r="PNP9">
        <v>0</v>
      </c>
      <c r="PNQ9">
        <v>0</v>
      </c>
      <c r="PNR9">
        <v>0</v>
      </c>
      <c r="PNS9">
        <v>0</v>
      </c>
      <c r="PNT9">
        <v>0</v>
      </c>
      <c r="PNU9">
        <v>0</v>
      </c>
      <c r="PNV9">
        <v>0</v>
      </c>
      <c r="PNW9">
        <v>0</v>
      </c>
      <c r="PNX9">
        <v>0</v>
      </c>
      <c r="PNY9">
        <v>0</v>
      </c>
      <c r="PNZ9">
        <v>0</v>
      </c>
      <c r="POA9">
        <v>0</v>
      </c>
      <c r="POB9">
        <v>0</v>
      </c>
      <c r="POC9">
        <v>0</v>
      </c>
      <c r="POD9">
        <v>0</v>
      </c>
      <c r="POE9">
        <v>0</v>
      </c>
      <c r="POF9">
        <v>0</v>
      </c>
      <c r="POG9">
        <v>0</v>
      </c>
      <c r="POH9">
        <v>0</v>
      </c>
      <c r="POI9">
        <v>0</v>
      </c>
      <c r="POJ9">
        <v>0</v>
      </c>
      <c r="POK9">
        <v>0</v>
      </c>
      <c r="POL9">
        <v>0</v>
      </c>
      <c r="POM9">
        <v>0</v>
      </c>
      <c r="PON9">
        <v>0</v>
      </c>
      <c r="POO9">
        <v>0</v>
      </c>
      <c r="POP9">
        <v>0</v>
      </c>
      <c r="POQ9">
        <v>0</v>
      </c>
      <c r="POR9">
        <v>0</v>
      </c>
      <c r="POS9">
        <v>0</v>
      </c>
      <c r="POT9">
        <v>0</v>
      </c>
      <c r="POU9">
        <v>0</v>
      </c>
      <c r="POV9">
        <v>0</v>
      </c>
      <c r="POW9">
        <v>0</v>
      </c>
      <c r="POX9">
        <v>0</v>
      </c>
      <c r="POY9">
        <v>0</v>
      </c>
      <c r="POZ9">
        <v>0</v>
      </c>
      <c r="PPA9">
        <v>0</v>
      </c>
      <c r="PPB9">
        <v>0</v>
      </c>
      <c r="PPC9">
        <v>0</v>
      </c>
      <c r="PPD9">
        <v>0</v>
      </c>
      <c r="PPE9">
        <v>0</v>
      </c>
      <c r="PPF9">
        <v>0</v>
      </c>
      <c r="PPG9">
        <v>0</v>
      </c>
      <c r="PPH9">
        <v>0</v>
      </c>
      <c r="PPI9">
        <v>0</v>
      </c>
      <c r="PPJ9">
        <v>0</v>
      </c>
      <c r="PPK9">
        <v>0</v>
      </c>
      <c r="PPL9">
        <v>0</v>
      </c>
      <c r="PPM9">
        <v>0</v>
      </c>
      <c r="PPN9">
        <v>0</v>
      </c>
      <c r="PPO9">
        <v>0</v>
      </c>
      <c r="PPP9">
        <v>0</v>
      </c>
      <c r="PPQ9">
        <v>0</v>
      </c>
      <c r="PPR9">
        <v>0</v>
      </c>
      <c r="PPS9">
        <v>0</v>
      </c>
      <c r="PPT9">
        <v>0</v>
      </c>
      <c r="PPU9">
        <v>0</v>
      </c>
      <c r="PPV9">
        <v>0</v>
      </c>
      <c r="PPW9">
        <v>0</v>
      </c>
      <c r="PPX9">
        <v>0</v>
      </c>
      <c r="PPY9">
        <v>0</v>
      </c>
      <c r="PPZ9">
        <v>0</v>
      </c>
      <c r="PQA9">
        <v>0</v>
      </c>
      <c r="PQB9">
        <v>0</v>
      </c>
      <c r="PQC9">
        <v>0</v>
      </c>
      <c r="PQD9">
        <v>0</v>
      </c>
      <c r="PQE9">
        <v>0</v>
      </c>
      <c r="PQF9">
        <v>0</v>
      </c>
      <c r="PQG9">
        <v>0</v>
      </c>
      <c r="PQH9">
        <v>0</v>
      </c>
      <c r="PQI9">
        <v>0</v>
      </c>
      <c r="PQJ9">
        <v>0</v>
      </c>
      <c r="PQK9">
        <v>0</v>
      </c>
      <c r="PQL9">
        <v>0</v>
      </c>
      <c r="PQM9">
        <v>0</v>
      </c>
      <c r="PQN9">
        <v>0</v>
      </c>
      <c r="PQO9">
        <v>0</v>
      </c>
      <c r="PQP9">
        <v>0</v>
      </c>
      <c r="PQQ9">
        <v>0</v>
      </c>
      <c r="PQR9">
        <v>0</v>
      </c>
      <c r="PQS9">
        <v>0</v>
      </c>
      <c r="PQT9">
        <v>0</v>
      </c>
      <c r="PQU9">
        <v>0</v>
      </c>
      <c r="PQV9">
        <v>0</v>
      </c>
      <c r="PQW9">
        <v>0</v>
      </c>
      <c r="PQX9">
        <v>0</v>
      </c>
      <c r="PQY9">
        <v>0</v>
      </c>
      <c r="PQZ9">
        <v>0</v>
      </c>
      <c r="PRA9">
        <v>0</v>
      </c>
      <c r="PRB9">
        <v>0</v>
      </c>
      <c r="PRC9">
        <v>0</v>
      </c>
      <c r="PRD9">
        <v>0</v>
      </c>
      <c r="PRE9">
        <v>0</v>
      </c>
      <c r="PRF9">
        <v>0</v>
      </c>
      <c r="PRG9">
        <v>0</v>
      </c>
      <c r="PRH9">
        <v>0</v>
      </c>
      <c r="PRI9">
        <v>0</v>
      </c>
      <c r="PRJ9">
        <v>0</v>
      </c>
      <c r="PRK9">
        <v>0</v>
      </c>
      <c r="PRL9">
        <v>0</v>
      </c>
      <c r="PRM9">
        <v>0</v>
      </c>
      <c r="PRN9">
        <v>0</v>
      </c>
      <c r="PRO9">
        <v>0</v>
      </c>
      <c r="PRP9">
        <v>0</v>
      </c>
      <c r="PRQ9">
        <v>0</v>
      </c>
      <c r="PRR9">
        <v>0</v>
      </c>
      <c r="PRS9">
        <v>0</v>
      </c>
      <c r="PRT9">
        <v>0</v>
      </c>
      <c r="PRU9">
        <v>0</v>
      </c>
      <c r="PRV9">
        <v>0</v>
      </c>
      <c r="PRW9">
        <v>0</v>
      </c>
      <c r="PRX9">
        <v>0</v>
      </c>
      <c r="PRY9">
        <v>0</v>
      </c>
      <c r="PRZ9">
        <v>0</v>
      </c>
      <c r="PSA9">
        <v>0</v>
      </c>
      <c r="PSB9">
        <v>0</v>
      </c>
      <c r="PSC9">
        <v>0</v>
      </c>
      <c r="PSD9">
        <v>0</v>
      </c>
      <c r="PSE9">
        <v>0</v>
      </c>
      <c r="PSF9">
        <v>0</v>
      </c>
      <c r="PSG9">
        <v>0</v>
      </c>
      <c r="PSH9">
        <v>0</v>
      </c>
      <c r="PSI9">
        <v>0</v>
      </c>
      <c r="PSJ9">
        <v>0</v>
      </c>
      <c r="PSK9">
        <v>0</v>
      </c>
      <c r="PSL9">
        <v>0</v>
      </c>
      <c r="PSM9">
        <v>0</v>
      </c>
      <c r="PSN9">
        <v>0</v>
      </c>
      <c r="PSO9">
        <v>0</v>
      </c>
      <c r="PSP9">
        <v>0</v>
      </c>
      <c r="PSQ9">
        <v>0</v>
      </c>
      <c r="PSR9">
        <v>0</v>
      </c>
      <c r="PSS9">
        <v>0</v>
      </c>
      <c r="PST9">
        <v>0</v>
      </c>
      <c r="PSU9">
        <v>0</v>
      </c>
      <c r="PSV9">
        <v>0</v>
      </c>
      <c r="PSW9">
        <v>0</v>
      </c>
      <c r="PSX9">
        <v>0</v>
      </c>
      <c r="PSY9">
        <v>0</v>
      </c>
      <c r="PSZ9">
        <v>0</v>
      </c>
      <c r="PTA9">
        <v>0</v>
      </c>
      <c r="PTB9">
        <v>0</v>
      </c>
      <c r="PTC9">
        <v>0</v>
      </c>
      <c r="PTD9">
        <v>0</v>
      </c>
      <c r="PTE9">
        <v>0</v>
      </c>
      <c r="PTF9">
        <v>0</v>
      </c>
      <c r="PTG9">
        <v>0</v>
      </c>
      <c r="PTH9">
        <v>0</v>
      </c>
      <c r="PTI9">
        <v>0</v>
      </c>
      <c r="PTJ9">
        <v>0</v>
      </c>
      <c r="PTK9">
        <v>0</v>
      </c>
      <c r="PTL9">
        <v>0</v>
      </c>
      <c r="PTM9">
        <v>0</v>
      </c>
      <c r="PTN9">
        <v>0</v>
      </c>
      <c r="PTO9">
        <v>0</v>
      </c>
      <c r="PTP9">
        <v>0</v>
      </c>
      <c r="PTQ9">
        <v>0</v>
      </c>
      <c r="PTR9">
        <v>0</v>
      </c>
      <c r="PTS9">
        <v>0</v>
      </c>
      <c r="PTT9">
        <v>0</v>
      </c>
      <c r="PTU9">
        <v>0</v>
      </c>
      <c r="PTV9">
        <v>0</v>
      </c>
      <c r="PTW9">
        <v>0</v>
      </c>
      <c r="PTX9">
        <v>0</v>
      </c>
      <c r="PTY9">
        <v>0</v>
      </c>
      <c r="PTZ9">
        <v>0</v>
      </c>
      <c r="PUA9">
        <v>0</v>
      </c>
      <c r="PUB9">
        <v>0</v>
      </c>
      <c r="PUC9">
        <v>0</v>
      </c>
      <c r="PUD9">
        <v>0</v>
      </c>
      <c r="PUE9">
        <v>0</v>
      </c>
      <c r="PUF9">
        <v>0</v>
      </c>
      <c r="PUG9">
        <v>0</v>
      </c>
      <c r="PUH9">
        <v>0</v>
      </c>
      <c r="PUI9">
        <v>0</v>
      </c>
      <c r="PUJ9">
        <v>0</v>
      </c>
      <c r="PUK9">
        <v>0</v>
      </c>
      <c r="PUL9">
        <v>0</v>
      </c>
      <c r="PUM9">
        <v>0</v>
      </c>
      <c r="PUN9">
        <v>0</v>
      </c>
      <c r="PUO9">
        <v>0</v>
      </c>
      <c r="PUP9">
        <v>0</v>
      </c>
      <c r="PUQ9">
        <v>0</v>
      </c>
      <c r="PUR9">
        <v>0</v>
      </c>
      <c r="PUS9">
        <v>0</v>
      </c>
      <c r="PUT9">
        <v>0</v>
      </c>
      <c r="PUU9">
        <v>0</v>
      </c>
      <c r="PUV9">
        <v>0</v>
      </c>
      <c r="PUW9">
        <v>0</v>
      </c>
      <c r="PUX9">
        <v>0</v>
      </c>
      <c r="PUY9">
        <v>0</v>
      </c>
      <c r="PUZ9">
        <v>0</v>
      </c>
      <c r="PVA9">
        <v>0</v>
      </c>
      <c r="PVB9">
        <v>0</v>
      </c>
      <c r="PVC9">
        <v>0</v>
      </c>
      <c r="PVD9">
        <v>0</v>
      </c>
      <c r="PVE9">
        <v>0</v>
      </c>
      <c r="PVF9">
        <v>0</v>
      </c>
      <c r="PVG9">
        <v>0</v>
      </c>
      <c r="PVH9">
        <v>0</v>
      </c>
      <c r="PVI9">
        <v>0</v>
      </c>
      <c r="PVJ9">
        <v>0</v>
      </c>
      <c r="PVK9">
        <v>0</v>
      </c>
      <c r="PVL9">
        <v>0</v>
      </c>
      <c r="PVM9">
        <v>0</v>
      </c>
      <c r="PVN9">
        <v>0</v>
      </c>
      <c r="PVO9">
        <v>0</v>
      </c>
      <c r="PVP9">
        <v>0</v>
      </c>
      <c r="PVQ9">
        <v>0</v>
      </c>
      <c r="PVR9">
        <v>0</v>
      </c>
      <c r="PVS9">
        <v>0</v>
      </c>
      <c r="PVT9">
        <v>0</v>
      </c>
      <c r="PVU9">
        <v>0</v>
      </c>
      <c r="PVV9">
        <v>0</v>
      </c>
      <c r="PVW9">
        <v>0</v>
      </c>
      <c r="PVX9">
        <v>0</v>
      </c>
      <c r="PVY9">
        <v>0</v>
      </c>
      <c r="PVZ9">
        <v>0</v>
      </c>
      <c r="PWA9">
        <v>0</v>
      </c>
      <c r="PWB9">
        <v>0</v>
      </c>
      <c r="PWC9">
        <v>0</v>
      </c>
      <c r="PWD9">
        <v>0</v>
      </c>
      <c r="PWE9">
        <v>0</v>
      </c>
      <c r="PWF9">
        <v>0</v>
      </c>
      <c r="PWG9">
        <v>0</v>
      </c>
      <c r="PWH9">
        <v>0</v>
      </c>
      <c r="PWI9">
        <v>0</v>
      </c>
      <c r="PWJ9">
        <v>0</v>
      </c>
      <c r="PWK9">
        <v>0</v>
      </c>
      <c r="PWL9">
        <v>0</v>
      </c>
      <c r="PWM9">
        <v>0</v>
      </c>
      <c r="PWN9">
        <v>0</v>
      </c>
      <c r="PWO9">
        <v>0</v>
      </c>
      <c r="PWP9">
        <v>0</v>
      </c>
      <c r="PWQ9">
        <v>0</v>
      </c>
      <c r="PWR9">
        <v>0</v>
      </c>
      <c r="PWS9">
        <v>0</v>
      </c>
      <c r="PWT9">
        <v>0</v>
      </c>
      <c r="PWU9">
        <v>0</v>
      </c>
      <c r="PWV9">
        <v>0</v>
      </c>
      <c r="PWW9">
        <v>0</v>
      </c>
      <c r="PWX9">
        <v>0</v>
      </c>
      <c r="PWY9">
        <v>0</v>
      </c>
      <c r="PWZ9">
        <v>0</v>
      </c>
      <c r="PXA9">
        <v>0</v>
      </c>
      <c r="PXB9">
        <v>0</v>
      </c>
      <c r="PXC9">
        <v>0</v>
      </c>
      <c r="PXD9">
        <v>0</v>
      </c>
      <c r="PXE9">
        <v>0</v>
      </c>
      <c r="PXF9">
        <v>0</v>
      </c>
      <c r="PXG9">
        <v>0</v>
      </c>
      <c r="PXH9">
        <v>0</v>
      </c>
      <c r="PXI9">
        <v>0</v>
      </c>
      <c r="PXJ9">
        <v>0</v>
      </c>
      <c r="PXK9">
        <v>0</v>
      </c>
      <c r="PXL9">
        <v>0</v>
      </c>
      <c r="PXM9">
        <v>0</v>
      </c>
      <c r="PXN9">
        <v>0</v>
      </c>
      <c r="PXO9">
        <v>0</v>
      </c>
      <c r="PXP9">
        <v>0</v>
      </c>
      <c r="PXQ9">
        <v>0</v>
      </c>
      <c r="PXR9">
        <v>0</v>
      </c>
      <c r="PXS9">
        <v>0</v>
      </c>
      <c r="PXT9">
        <v>0</v>
      </c>
      <c r="PXU9">
        <v>0</v>
      </c>
      <c r="PXV9">
        <v>0</v>
      </c>
      <c r="PXW9">
        <v>0</v>
      </c>
      <c r="PXX9">
        <v>0</v>
      </c>
      <c r="PXY9">
        <v>0</v>
      </c>
      <c r="PXZ9">
        <v>0</v>
      </c>
      <c r="PYA9">
        <v>0</v>
      </c>
      <c r="PYB9">
        <v>0</v>
      </c>
      <c r="PYC9">
        <v>0</v>
      </c>
      <c r="PYD9">
        <v>0</v>
      </c>
      <c r="PYE9">
        <v>0</v>
      </c>
      <c r="PYF9">
        <v>0</v>
      </c>
      <c r="PYG9">
        <v>0</v>
      </c>
      <c r="PYH9">
        <v>0</v>
      </c>
      <c r="PYI9">
        <v>0</v>
      </c>
      <c r="PYJ9">
        <v>0</v>
      </c>
      <c r="PYK9">
        <v>0</v>
      </c>
      <c r="PYL9">
        <v>0</v>
      </c>
      <c r="PYM9">
        <v>0</v>
      </c>
      <c r="PYN9">
        <v>0</v>
      </c>
      <c r="PYO9">
        <v>0</v>
      </c>
      <c r="PYP9">
        <v>0</v>
      </c>
      <c r="PYQ9">
        <v>0</v>
      </c>
      <c r="PYR9">
        <v>0</v>
      </c>
      <c r="PYS9">
        <v>0</v>
      </c>
      <c r="PYT9">
        <v>0</v>
      </c>
      <c r="PYU9">
        <v>0</v>
      </c>
      <c r="PYV9">
        <v>0</v>
      </c>
      <c r="PYW9">
        <v>0</v>
      </c>
      <c r="PYX9">
        <v>0</v>
      </c>
      <c r="PYY9">
        <v>0</v>
      </c>
      <c r="PYZ9">
        <v>0</v>
      </c>
      <c r="PZA9">
        <v>0</v>
      </c>
      <c r="PZB9">
        <v>0</v>
      </c>
      <c r="PZC9">
        <v>0</v>
      </c>
      <c r="PZD9">
        <v>0</v>
      </c>
      <c r="PZE9">
        <v>0</v>
      </c>
      <c r="PZF9">
        <v>0</v>
      </c>
      <c r="PZG9">
        <v>0</v>
      </c>
      <c r="PZH9">
        <v>0</v>
      </c>
      <c r="PZI9">
        <v>0</v>
      </c>
      <c r="PZJ9">
        <v>0</v>
      </c>
      <c r="PZK9">
        <v>0</v>
      </c>
      <c r="PZL9">
        <v>0</v>
      </c>
      <c r="PZM9">
        <v>0</v>
      </c>
      <c r="PZN9">
        <v>0</v>
      </c>
      <c r="PZO9">
        <v>0</v>
      </c>
      <c r="PZP9">
        <v>0</v>
      </c>
      <c r="PZQ9">
        <v>0</v>
      </c>
      <c r="PZR9">
        <v>0</v>
      </c>
      <c r="PZS9">
        <v>0</v>
      </c>
      <c r="PZT9">
        <v>0</v>
      </c>
      <c r="PZU9">
        <v>0</v>
      </c>
      <c r="PZV9">
        <v>0</v>
      </c>
      <c r="PZW9">
        <v>0</v>
      </c>
      <c r="PZX9">
        <v>0</v>
      </c>
      <c r="PZY9">
        <v>0</v>
      </c>
      <c r="PZZ9">
        <v>0</v>
      </c>
      <c r="QAA9">
        <v>0</v>
      </c>
      <c r="QAB9">
        <v>0</v>
      </c>
      <c r="QAC9">
        <v>0</v>
      </c>
      <c r="QAD9">
        <v>0</v>
      </c>
      <c r="QAE9">
        <v>0</v>
      </c>
      <c r="QAF9">
        <v>0</v>
      </c>
      <c r="QAG9">
        <v>0</v>
      </c>
      <c r="QAH9">
        <v>0</v>
      </c>
      <c r="QAI9">
        <v>0</v>
      </c>
      <c r="QAJ9">
        <v>0</v>
      </c>
      <c r="QAK9">
        <v>0</v>
      </c>
      <c r="QAL9">
        <v>0</v>
      </c>
      <c r="QAM9">
        <v>0</v>
      </c>
      <c r="QAN9">
        <v>0</v>
      </c>
      <c r="QAO9">
        <v>0</v>
      </c>
      <c r="QAP9">
        <v>0</v>
      </c>
      <c r="QAQ9">
        <v>0</v>
      </c>
      <c r="QAR9">
        <v>0</v>
      </c>
      <c r="QAS9">
        <v>0</v>
      </c>
      <c r="QAT9">
        <v>0</v>
      </c>
      <c r="QAU9">
        <v>0</v>
      </c>
      <c r="QAV9">
        <v>0</v>
      </c>
      <c r="QAW9">
        <v>0</v>
      </c>
      <c r="QAX9">
        <v>0</v>
      </c>
      <c r="QAY9">
        <v>0</v>
      </c>
      <c r="QAZ9">
        <v>0</v>
      </c>
      <c r="QBA9">
        <v>0</v>
      </c>
      <c r="QBB9">
        <v>0</v>
      </c>
      <c r="QBC9">
        <v>0</v>
      </c>
      <c r="QBD9">
        <v>0</v>
      </c>
      <c r="QBE9">
        <v>0</v>
      </c>
      <c r="QBF9">
        <v>0</v>
      </c>
      <c r="QBG9">
        <v>0</v>
      </c>
      <c r="QBH9">
        <v>0</v>
      </c>
      <c r="QBI9">
        <v>0</v>
      </c>
      <c r="QBJ9">
        <v>0</v>
      </c>
      <c r="QBK9">
        <v>0</v>
      </c>
      <c r="QBL9">
        <v>0</v>
      </c>
      <c r="QBM9">
        <v>0</v>
      </c>
      <c r="QBN9">
        <v>0</v>
      </c>
      <c r="QBO9">
        <v>0</v>
      </c>
      <c r="QBP9">
        <v>0</v>
      </c>
      <c r="QBQ9">
        <v>0</v>
      </c>
      <c r="QBR9">
        <v>0</v>
      </c>
      <c r="QBS9">
        <v>0</v>
      </c>
      <c r="QBT9">
        <v>0</v>
      </c>
      <c r="QBU9">
        <v>0</v>
      </c>
      <c r="QBV9">
        <v>0</v>
      </c>
      <c r="QBW9">
        <v>0</v>
      </c>
      <c r="QBX9">
        <v>0</v>
      </c>
      <c r="QBY9">
        <v>0</v>
      </c>
      <c r="QBZ9">
        <v>0</v>
      </c>
      <c r="QCA9">
        <v>0</v>
      </c>
      <c r="QCB9">
        <v>0</v>
      </c>
      <c r="QCC9">
        <v>0</v>
      </c>
      <c r="QCD9">
        <v>0</v>
      </c>
      <c r="QCE9">
        <v>0</v>
      </c>
      <c r="QCF9">
        <v>0</v>
      </c>
      <c r="QCG9">
        <v>0</v>
      </c>
      <c r="QCH9">
        <v>0</v>
      </c>
      <c r="QCI9">
        <v>0</v>
      </c>
      <c r="QCJ9">
        <v>0</v>
      </c>
      <c r="QCK9">
        <v>0</v>
      </c>
      <c r="QCL9">
        <v>0</v>
      </c>
      <c r="QCM9">
        <v>0</v>
      </c>
      <c r="QCN9">
        <v>0</v>
      </c>
      <c r="QCO9">
        <v>0</v>
      </c>
      <c r="QCP9">
        <v>0</v>
      </c>
      <c r="QCQ9">
        <v>0</v>
      </c>
      <c r="QCR9">
        <v>0</v>
      </c>
      <c r="QCS9">
        <v>0</v>
      </c>
      <c r="QCT9">
        <v>0</v>
      </c>
      <c r="QCU9">
        <v>0</v>
      </c>
      <c r="QCV9">
        <v>0</v>
      </c>
      <c r="QCW9">
        <v>0</v>
      </c>
      <c r="QCX9">
        <v>0</v>
      </c>
      <c r="QCY9">
        <v>0</v>
      </c>
      <c r="QCZ9">
        <v>0</v>
      </c>
      <c r="QDA9">
        <v>0</v>
      </c>
      <c r="QDB9">
        <v>0</v>
      </c>
      <c r="QDC9">
        <v>0</v>
      </c>
      <c r="QDD9">
        <v>0</v>
      </c>
      <c r="QDE9">
        <v>0</v>
      </c>
      <c r="QDF9">
        <v>0</v>
      </c>
      <c r="QDG9">
        <v>0</v>
      </c>
      <c r="QDH9">
        <v>0</v>
      </c>
      <c r="QDI9">
        <v>0</v>
      </c>
      <c r="QDJ9">
        <v>0</v>
      </c>
      <c r="QDK9">
        <v>0</v>
      </c>
      <c r="QDL9">
        <v>0</v>
      </c>
      <c r="QDM9">
        <v>0</v>
      </c>
      <c r="QDN9">
        <v>0</v>
      </c>
      <c r="QDO9">
        <v>0</v>
      </c>
      <c r="QDP9">
        <v>0</v>
      </c>
      <c r="QDQ9">
        <v>0</v>
      </c>
      <c r="QDR9">
        <v>0</v>
      </c>
      <c r="QDS9">
        <v>0</v>
      </c>
      <c r="QDT9">
        <v>0</v>
      </c>
      <c r="QDU9">
        <v>0</v>
      </c>
      <c r="QDV9">
        <v>0</v>
      </c>
      <c r="QDW9">
        <v>0</v>
      </c>
      <c r="QDX9">
        <v>0</v>
      </c>
      <c r="QDY9">
        <v>0</v>
      </c>
      <c r="QDZ9">
        <v>0</v>
      </c>
      <c r="QEA9">
        <v>0</v>
      </c>
      <c r="QEB9">
        <v>0</v>
      </c>
      <c r="QEC9">
        <v>0</v>
      </c>
      <c r="QED9">
        <v>0</v>
      </c>
      <c r="QEE9">
        <v>0</v>
      </c>
      <c r="QEF9">
        <v>0</v>
      </c>
      <c r="QEG9">
        <v>0</v>
      </c>
      <c r="QEH9">
        <v>0</v>
      </c>
      <c r="QEI9">
        <v>0</v>
      </c>
      <c r="QEJ9">
        <v>0</v>
      </c>
      <c r="QEK9">
        <v>0</v>
      </c>
      <c r="QEL9">
        <v>0</v>
      </c>
      <c r="QEM9">
        <v>0</v>
      </c>
      <c r="QEN9">
        <v>0</v>
      </c>
      <c r="QEO9">
        <v>0</v>
      </c>
      <c r="QEP9">
        <v>0</v>
      </c>
      <c r="QEQ9">
        <v>0</v>
      </c>
      <c r="QER9">
        <v>0</v>
      </c>
      <c r="QES9">
        <v>0</v>
      </c>
      <c r="QET9">
        <v>0</v>
      </c>
      <c r="QEU9">
        <v>0</v>
      </c>
      <c r="QEV9">
        <v>0</v>
      </c>
      <c r="QEW9">
        <v>0</v>
      </c>
      <c r="QEX9">
        <v>0</v>
      </c>
      <c r="QEY9">
        <v>0</v>
      </c>
      <c r="QEZ9">
        <v>0</v>
      </c>
      <c r="QFA9">
        <v>0</v>
      </c>
      <c r="QFB9">
        <v>0</v>
      </c>
      <c r="QFC9">
        <v>0</v>
      </c>
      <c r="QFD9">
        <v>0</v>
      </c>
      <c r="QFE9">
        <v>0</v>
      </c>
      <c r="QFF9">
        <v>0</v>
      </c>
      <c r="QFG9">
        <v>0</v>
      </c>
      <c r="QFH9">
        <v>0</v>
      </c>
      <c r="QFI9">
        <v>0</v>
      </c>
      <c r="QFJ9">
        <v>0</v>
      </c>
      <c r="QFK9">
        <v>0</v>
      </c>
      <c r="QFL9">
        <v>0</v>
      </c>
      <c r="QFM9">
        <v>0</v>
      </c>
      <c r="QFN9">
        <v>0</v>
      </c>
      <c r="QFO9">
        <v>0</v>
      </c>
      <c r="QFP9">
        <v>0</v>
      </c>
      <c r="QFQ9">
        <v>0</v>
      </c>
      <c r="QFR9">
        <v>0</v>
      </c>
      <c r="QFS9">
        <v>0</v>
      </c>
      <c r="QFT9">
        <v>0</v>
      </c>
      <c r="QFU9">
        <v>0</v>
      </c>
      <c r="QFV9">
        <v>0</v>
      </c>
      <c r="QFW9">
        <v>0</v>
      </c>
      <c r="QFX9">
        <v>0</v>
      </c>
      <c r="QFY9">
        <v>0</v>
      </c>
      <c r="QFZ9">
        <v>0</v>
      </c>
      <c r="QGA9">
        <v>0</v>
      </c>
      <c r="QGB9">
        <v>0</v>
      </c>
      <c r="QGC9">
        <v>0</v>
      </c>
      <c r="QGD9">
        <v>0</v>
      </c>
      <c r="QGE9">
        <v>0</v>
      </c>
      <c r="QGF9">
        <v>0</v>
      </c>
      <c r="QGG9">
        <v>0</v>
      </c>
      <c r="QGH9">
        <v>0</v>
      </c>
      <c r="QGI9">
        <v>0</v>
      </c>
      <c r="QGJ9">
        <v>0</v>
      </c>
      <c r="QGK9">
        <v>0</v>
      </c>
      <c r="QGL9">
        <v>0</v>
      </c>
      <c r="QGM9">
        <v>0</v>
      </c>
      <c r="QGN9">
        <v>0</v>
      </c>
      <c r="QGO9">
        <v>0</v>
      </c>
      <c r="QGP9">
        <v>0</v>
      </c>
      <c r="QGQ9">
        <v>0</v>
      </c>
      <c r="QGR9">
        <v>0</v>
      </c>
      <c r="QGS9">
        <v>0</v>
      </c>
      <c r="QGT9">
        <v>0</v>
      </c>
      <c r="QGU9">
        <v>0</v>
      </c>
      <c r="QGV9">
        <v>0</v>
      </c>
      <c r="QGW9">
        <v>0</v>
      </c>
      <c r="QGX9">
        <v>0</v>
      </c>
      <c r="QGY9">
        <v>0</v>
      </c>
      <c r="QGZ9">
        <v>0</v>
      </c>
      <c r="QHA9">
        <v>0</v>
      </c>
      <c r="QHB9">
        <v>0</v>
      </c>
      <c r="QHC9">
        <v>0</v>
      </c>
      <c r="QHD9">
        <v>0</v>
      </c>
      <c r="QHE9">
        <v>0</v>
      </c>
      <c r="QHF9">
        <v>0</v>
      </c>
      <c r="QHG9">
        <v>0</v>
      </c>
      <c r="QHH9">
        <v>0</v>
      </c>
      <c r="QHI9">
        <v>0</v>
      </c>
      <c r="QHJ9">
        <v>0</v>
      </c>
      <c r="QHK9">
        <v>0</v>
      </c>
      <c r="QHL9">
        <v>0</v>
      </c>
      <c r="QHM9">
        <v>0</v>
      </c>
      <c r="QHN9">
        <v>0</v>
      </c>
      <c r="QHO9">
        <v>0</v>
      </c>
      <c r="QHP9">
        <v>0</v>
      </c>
      <c r="QHQ9">
        <v>0</v>
      </c>
      <c r="QHR9">
        <v>0</v>
      </c>
      <c r="QHS9">
        <v>0</v>
      </c>
      <c r="QHT9">
        <v>0</v>
      </c>
      <c r="QHU9">
        <v>0</v>
      </c>
      <c r="QHV9">
        <v>0</v>
      </c>
      <c r="QHW9">
        <v>0</v>
      </c>
      <c r="QHX9">
        <v>0</v>
      </c>
      <c r="QHY9">
        <v>0</v>
      </c>
      <c r="QHZ9">
        <v>0</v>
      </c>
      <c r="QIA9">
        <v>0</v>
      </c>
      <c r="QIB9">
        <v>0</v>
      </c>
      <c r="QIC9">
        <v>0</v>
      </c>
      <c r="QID9">
        <v>0</v>
      </c>
      <c r="QIE9">
        <v>0</v>
      </c>
      <c r="QIF9">
        <v>0</v>
      </c>
      <c r="QIG9">
        <v>0</v>
      </c>
      <c r="QIH9">
        <v>0</v>
      </c>
      <c r="QII9">
        <v>0</v>
      </c>
      <c r="QIJ9">
        <v>0</v>
      </c>
      <c r="QIK9">
        <v>0</v>
      </c>
      <c r="QIL9">
        <v>0</v>
      </c>
      <c r="QIM9">
        <v>0</v>
      </c>
      <c r="QIN9">
        <v>0</v>
      </c>
      <c r="QIO9">
        <v>0</v>
      </c>
      <c r="QIP9">
        <v>0</v>
      </c>
      <c r="QIQ9">
        <v>0</v>
      </c>
      <c r="QIR9">
        <v>0</v>
      </c>
      <c r="QIS9">
        <v>0</v>
      </c>
      <c r="QIT9">
        <v>0</v>
      </c>
      <c r="QIU9">
        <v>0</v>
      </c>
      <c r="QIV9">
        <v>0</v>
      </c>
      <c r="QIW9">
        <v>0</v>
      </c>
      <c r="QIX9">
        <v>0</v>
      </c>
      <c r="QIY9">
        <v>0</v>
      </c>
      <c r="QIZ9">
        <v>0</v>
      </c>
      <c r="QJA9">
        <v>0</v>
      </c>
      <c r="QJB9">
        <v>0</v>
      </c>
      <c r="QJC9">
        <v>0</v>
      </c>
      <c r="QJD9">
        <v>0</v>
      </c>
      <c r="QJE9">
        <v>0</v>
      </c>
      <c r="QJF9">
        <v>0</v>
      </c>
      <c r="QJG9">
        <v>0</v>
      </c>
      <c r="QJH9">
        <v>0</v>
      </c>
      <c r="QJI9">
        <v>0</v>
      </c>
      <c r="QJJ9">
        <v>0</v>
      </c>
      <c r="QJK9">
        <v>0</v>
      </c>
      <c r="QJL9">
        <v>0</v>
      </c>
      <c r="QJM9">
        <v>0</v>
      </c>
      <c r="QJN9">
        <v>0</v>
      </c>
      <c r="QJO9">
        <v>0</v>
      </c>
      <c r="QJP9">
        <v>0</v>
      </c>
      <c r="QJQ9">
        <v>0</v>
      </c>
      <c r="QJR9">
        <v>0</v>
      </c>
      <c r="QJS9">
        <v>0</v>
      </c>
      <c r="QJT9">
        <v>0</v>
      </c>
      <c r="QJU9">
        <v>0</v>
      </c>
      <c r="QJV9">
        <v>0</v>
      </c>
      <c r="QJW9">
        <v>0</v>
      </c>
      <c r="QJX9">
        <v>0</v>
      </c>
      <c r="QJY9">
        <v>0</v>
      </c>
      <c r="QJZ9">
        <v>0</v>
      </c>
      <c r="QKA9">
        <v>0</v>
      </c>
      <c r="QKB9">
        <v>0</v>
      </c>
      <c r="QKC9">
        <v>0</v>
      </c>
      <c r="QKD9">
        <v>0</v>
      </c>
      <c r="QKE9">
        <v>0</v>
      </c>
      <c r="QKF9">
        <v>0</v>
      </c>
      <c r="QKG9">
        <v>0</v>
      </c>
      <c r="QKH9">
        <v>0</v>
      </c>
      <c r="QKI9">
        <v>0</v>
      </c>
      <c r="QKJ9">
        <v>0</v>
      </c>
      <c r="QKK9">
        <v>0</v>
      </c>
      <c r="QKL9">
        <v>0</v>
      </c>
      <c r="QKM9">
        <v>0</v>
      </c>
      <c r="QKN9">
        <v>0</v>
      </c>
      <c r="QKO9">
        <v>0</v>
      </c>
      <c r="QKP9">
        <v>0</v>
      </c>
      <c r="QKQ9">
        <v>0</v>
      </c>
      <c r="QKR9">
        <v>0</v>
      </c>
      <c r="QKS9">
        <v>0</v>
      </c>
      <c r="QKT9">
        <v>0</v>
      </c>
      <c r="QKU9">
        <v>0</v>
      </c>
      <c r="QKV9">
        <v>0</v>
      </c>
      <c r="QKW9">
        <v>0</v>
      </c>
      <c r="QKX9">
        <v>0</v>
      </c>
      <c r="QKY9">
        <v>0</v>
      </c>
      <c r="QKZ9">
        <v>0</v>
      </c>
      <c r="QLA9">
        <v>0</v>
      </c>
      <c r="QLB9">
        <v>0</v>
      </c>
      <c r="QLC9">
        <v>0</v>
      </c>
      <c r="QLD9">
        <v>0</v>
      </c>
      <c r="QLE9">
        <v>0</v>
      </c>
      <c r="QLF9">
        <v>0</v>
      </c>
      <c r="QLG9">
        <v>0</v>
      </c>
      <c r="QLH9">
        <v>0</v>
      </c>
      <c r="QLI9">
        <v>0</v>
      </c>
      <c r="QLJ9">
        <v>0</v>
      </c>
      <c r="QLK9">
        <v>0</v>
      </c>
      <c r="QLL9">
        <v>0</v>
      </c>
      <c r="QLM9">
        <v>0</v>
      </c>
      <c r="QLN9">
        <v>0</v>
      </c>
      <c r="QLO9">
        <v>0</v>
      </c>
      <c r="QLP9">
        <v>0</v>
      </c>
      <c r="QLQ9">
        <v>0</v>
      </c>
      <c r="QLR9">
        <v>0</v>
      </c>
      <c r="QLS9">
        <v>0</v>
      </c>
      <c r="QLT9">
        <v>0</v>
      </c>
      <c r="QLU9">
        <v>0</v>
      </c>
      <c r="QLV9">
        <v>0</v>
      </c>
      <c r="QLW9">
        <v>0</v>
      </c>
      <c r="QLX9">
        <v>0</v>
      </c>
      <c r="QLY9">
        <v>0</v>
      </c>
      <c r="QLZ9">
        <v>0</v>
      </c>
      <c r="QMA9">
        <v>0</v>
      </c>
      <c r="QMB9">
        <v>0</v>
      </c>
      <c r="QMC9">
        <v>0</v>
      </c>
      <c r="QMD9">
        <v>0</v>
      </c>
      <c r="QME9">
        <v>0</v>
      </c>
      <c r="QMF9">
        <v>0</v>
      </c>
      <c r="QMG9">
        <v>0</v>
      </c>
      <c r="QMH9">
        <v>0</v>
      </c>
      <c r="QMI9">
        <v>0</v>
      </c>
      <c r="QMJ9">
        <v>0</v>
      </c>
      <c r="QMK9">
        <v>0</v>
      </c>
      <c r="QML9">
        <v>0</v>
      </c>
      <c r="QMM9">
        <v>0</v>
      </c>
      <c r="QMN9">
        <v>0</v>
      </c>
      <c r="QMO9">
        <v>0</v>
      </c>
      <c r="QMP9">
        <v>0</v>
      </c>
      <c r="QMQ9">
        <v>0</v>
      </c>
      <c r="QMR9">
        <v>0</v>
      </c>
      <c r="QMS9">
        <v>0</v>
      </c>
      <c r="QMT9">
        <v>0</v>
      </c>
      <c r="QMU9">
        <v>0</v>
      </c>
      <c r="QMV9">
        <v>0</v>
      </c>
      <c r="QMW9">
        <v>0</v>
      </c>
      <c r="QMX9">
        <v>0</v>
      </c>
      <c r="QMY9">
        <v>0</v>
      </c>
      <c r="QMZ9">
        <v>0</v>
      </c>
      <c r="QNA9">
        <v>0</v>
      </c>
      <c r="QNB9">
        <v>0</v>
      </c>
      <c r="QNC9">
        <v>0</v>
      </c>
      <c r="QND9">
        <v>0</v>
      </c>
      <c r="QNE9">
        <v>0</v>
      </c>
      <c r="QNF9">
        <v>0</v>
      </c>
      <c r="QNG9">
        <v>0</v>
      </c>
      <c r="QNH9">
        <v>0</v>
      </c>
      <c r="QNI9">
        <v>0</v>
      </c>
      <c r="QNJ9">
        <v>0</v>
      </c>
      <c r="QNK9">
        <v>0</v>
      </c>
      <c r="QNL9">
        <v>0</v>
      </c>
      <c r="QNM9">
        <v>0</v>
      </c>
      <c r="QNN9">
        <v>0</v>
      </c>
      <c r="QNO9">
        <v>0</v>
      </c>
      <c r="QNP9">
        <v>0</v>
      </c>
      <c r="QNQ9">
        <v>0</v>
      </c>
      <c r="QNR9">
        <v>0</v>
      </c>
      <c r="QNS9">
        <v>0</v>
      </c>
      <c r="QNT9">
        <v>0</v>
      </c>
      <c r="QNU9">
        <v>0</v>
      </c>
      <c r="QNV9">
        <v>0</v>
      </c>
      <c r="QNW9">
        <v>0</v>
      </c>
      <c r="QNX9">
        <v>0</v>
      </c>
      <c r="QNY9">
        <v>0</v>
      </c>
      <c r="QNZ9">
        <v>0</v>
      </c>
      <c r="QOA9">
        <v>0</v>
      </c>
      <c r="QOB9">
        <v>0</v>
      </c>
      <c r="QOC9">
        <v>0</v>
      </c>
      <c r="QOD9">
        <v>0</v>
      </c>
      <c r="QOE9">
        <v>0</v>
      </c>
      <c r="QOF9">
        <v>0</v>
      </c>
      <c r="QOG9">
        <v>0</v>
      </c>
      <c r="QOH9">
        <v>0</v>
      </c>
      <c r="QOI9">
        <v>0</v>
      </c>
      <c r="QOJ9">
        <v>0</v>
      </c>
      <c r="QOK9">
        <v>0</v>
      </c>
      <c r="QOL9">
        <v>0</v>
      </c>
      <c r="QOM9">
        <v>0</v>
      </c>
      <c r="QON9">
        <v>0</v>
      </c>
      <c r="QOO9">
        <v>0</v>
      </c>
      <c r="QOP9">
        <v>0</v>
      </c>
      <c r="QOQ9">
        <v>0</v>
      </c>
      <c r="QOR9">
        <v>0</v>
      </c>
      <c r="QOS9">
        <v>0</v>
      </c>
      <c r="QOT9">
        <v>0</v>
      </c>
      <c r="QOU9">
        <v>0</v>
      </c>
      <c r="QOV9">
        <v>0</v>
      </c>
      <c r="QOW9">
        <v>0</v>
      </c>
      <c r="QOX9">
        <v>0</v>
      </c>
      <c r="QOY9">
        <v>0</v>
      </c>
      <c r="QOZ9">
        <v>0</v>
      </c>
      <c r="QPA9">
        <v>0</v>
      </c>
      <c r="QPB9">
        <v>0</v>
      </c>
      <c r="QPC9">
        <v>0</v>
      </c>
      <c r="QPD9">
        <v>0</v>
      </c>
      <c r="QPE9">
        <v>0</v>
      </c>
      <c r="QPF9">
        <v>0</v>
      </c>
      <c r="QPG9">
        <v>0</v>
      </c>
      <c r="QPH9">
        <v>0</v>
      </c>
      <c r="QPI9">
        <v>0</v>
      </c>
      <c r="QPJ9">
        <v>0</v>
      </c>
      <c r="QPK9">
        <v>0</v>
      </c>
      <c r="QPL9">
        <v>0</v>
      </c>
      <c r="QPM9">
        <v>0</v>
      </c>
      <c r="QPN9">
        <v>0</v>
      </c>
      <c r="QPO9">
        <v>0</v>
      </c>
      <c r="QPP9">
        <v>0</v>
      </c>
      <c r="QPQ9">
        <v>0</v>
      </c>
      <c r="QPR9">
        <v>0</v>
      </c>
      <c r="QPS9">
        <v>0</v>
      </c>
      <c r="QPT9">
        <v>0</v>
      </c>
      <c r="QPU9">
        <v>0</v>
      </c>
      <c r="QPV9">
        <v>0</v>
      </c>
      <c r="QPW9">
        <v>0</v>
      </c>
      <c r="QPX9">
        <v>0</v>
      </c>
      <c r="QPY9">
        <v>0</v>
      </c>
      <c r="QPZ9">
        <v>0</v>
      </c>
      <c r="QQA9">
        <v>0</v>
      </c>
      <c r="QQB9">
        <v>0</v>
      </c>
      <c r="QQC9">
        <v>0</v>
      </c>
      <c r="QQD9">
        <v>0</v>
      </c>
      <c r="QQE9">
        <v>0</v>
      </c>
      <c r="QQF9">
        <v>0</v>
      </c>
      <c r="QQG9">
        <v>0</v>
      </c>
      <c r="QQH9">
        <v>0</v>
      </c>
      <c r="QQI9">
        <v>0</v>
      </c>
      <c r="QQJ9">
        <v>0</v>
      </c>
      <c r="QQK9">
        <v>0</v>
      </c>
      <c r="QQL9">
        <v>0</v>
      </c>
      <c r="QQM9">
        <v>0</v>
      </c>
      <c r="QQN9">
        <v>0</v>
      </c>
      <c r="QQO9">
        <v>0</v>
      </c>
      <c r="QQP9">
        <v>0</v>
      </c>
      <c r="QQQ9">
        <v>0</v>
      </c>
      <c r="QQR9">
        <v>0</v>
      </c>
      <c r="QQS9">
        <v>0</v>
      </c>
      <c r="QQT9">
        <v>0</v>
      </c>
      <c r="QQU9">
        <v>0</v>
      </c>
      <c r="QQV9">
        <v>0</v>
      </c>
      <c r="QQW9">
        <v>0</v>
      </c>
      <c r="QQX9">
        <v>0</v>
      </c>
      <c r="QQY9">
        <v>0</v>
      </c>
      <c r="QQZ9">
        <v>0</v>
      </c>
      <c r="QRA9">
        <v>0</v>
      </c>
      <c r="QRB9">
        <v>0</v>
      </c>
      <c r="QRC9">
        <v>0</v>
      </c>
      <c r="QRD9">
        <v>0</v>
      </c>
      <c r="QRE9">
        <v>0</v>
      </c>
      <c r="QRF9">
        <v>0</v>
      </c>
      <c r="QRG9">
        <v>0</v>
      </c>
      <c r="QRH9">
        <v>0</v>
      </c>
      <c r="QRI9">
        <v>0</v>
      </c>
      <c r="QRJ9">
        <v>0</v>
      </c>
      <c r="QRK9">
        <v>0</v>
      </c>
      <c r="QRL9">
        <v>0</v>
      </c>
      <c r="QRM9">
        <v>0</v>
      </c>
      <c r="QRN9">
        <v>0</v>
      </c>
      <c r="QRO9">
        <v>0</v>
      </c>
      <c r="QRP9">
        <v>0</v>
      </c>
      <c r="QRQ9">
        <v>0</v>
      </c>
      <c r="QRR9">
        <v>0</v>
      </c>
      <c r="QRS9">
        <v>0</v>
      </c>
      <c r="QRT9">
        <v>0</v>
      </c>
      <c r="QRU9">
        <v>0</v>
      </c>
      <c r="QRV9">
        <v>0</v>
      </c>
      <c r="QRW9">
        <v>0</v>
      </c>
      <c r="QRX9">
        <v>0</v>
      </c>
      <c r="QRY9">
        <v>0</v>
      </c>
      <c r="QRZ9">
        <v>0</v>
      </c>
      <c r="QSA9">
        <v>0</v>
      </c>
      <c r="QSB9">
        <v>0</v>
      </c>
      <c r="QSC9">
        <v>0</v>
      </c>
      <c r="QSD9">
        <v>0</v>
      </c>
      <c r="QSE9">
        <v>0</v>
      </c>
      <c r="QSF9">
        <v>0</v>
      </c>
      <c r="QSG9">
        <v>0</v>
      </c>
      <c r="QSH9">
        <v>0</v>
      </c>
      <c r="QSI9">
        <v>0</v>
      </c>
      <c r="QSJ9">
        <v>0</v>
      </c>
      <c r="QSK9">
        <v>0</v>
      </c>
      <c r="QSL9">
        <v>0</v>
      </c>
      <c r="QSM9">
        <v>0</v>
      </c>
      <c r="QSN9">
        <v>0</v>
      </c>
      <c r="QSO9">
        <v>0</v>
      </c>
      <c r="QSP9">
        <v>0</v>
      </c>
      <c r="QSQ9">
        <v>0</v>
      </c>
      <c r="QSR9">
        <v>0</v>
      </c>
      <c r="QSS9">
        <v>0</v>
      </c>
      <c r="QST9">
        <v>0</v>
      </c>
      <c r="QSU9">
        <v>0</v>
      </c>
      <c r="QSV9">
        <v>0</v>
      </c>
      <c r="QSW9">
        <v>0</v>
      </c>
      <c r="QSX9">
        <v>0</v>
      </c>
      <c r="QSY9">
        <v>0</v>
      </c>
      <c r="QSZ9">
        <v>0</v>
      </c>
      <c r="QTA9">
        <v>0</v>
      </c>
      <c r="QTB9">
        <v>0</v>
      </c>
      <c r="QTC9">
        <v>0</v>
      </c>
      <c r="QTD9">
        <v>0</v>
      </c>
      <c r="QTE9">
        <v>0</v>
      </c>
      <c r="QTF9">
        <v>0</v>
      </c>
      <c r="QTG9">
        <v>0</v>
      </c>
      <c r="QTH9">
        <v>0</v>
      </c>
      <c r="QTI9">
        <v>0</v>
      </c>
      <c r="QTJ9">
        <v>0</v>
      </c>
      <c r="QTK9">
        <v>0</v>
      </c>
      <c r="QTL9">
        <v>0</v>
      </c>
      <c r="QTM9">
        <v>0</v>
      </c>
      <c r="QTN9">
        <v>0</v>
      </c>
      <c r="QTO9">
        <v>0</v>
      </c>
      <c r="QTP9">
        <v>0</v>
      </c>
      <c r="QTQ9">
        <v>0</v>
      </c>
      <c r="QTR9">
        <v>0</v>
      </c>
      <c r="QTS9">
        <v>0</v>
      </c>
      <c r="QTT9">
        <v>0</v>
      </c>
      <c r="QTU9">
        <v>0</v>
      </c>
      <c r="QTV9">
        <v>0</v>
      </c>
      <c r="QTW9">
        <v>0</v>
      </c>
      <c r="QTX9">
        <v>0</v>
      </c>
      <c r="QTY9">
        <v>0</v>
      </c>
      <c r="QTZ9">
        <v>0</v>
      </c>
      <c r="QUA9">
        <v>0</v>
      </c>
      <c r="QUB9">
        <v>0</v>
      </c>
      <c r="QUC9">
        <v>0</v>
      </c>
      <c r="QUD9">
        <v>0</v>
      </c>
      <c r="QUE9">
        <v>0</v>
      </c>
      <c r="QUF9">
        <v>0</v>
      </c>
      <c r="QUG9">
        <v>0</v>
      </c>
      <c r="QUH9">
        <v>0</v>
      </c>
      <c r="QUI9">
        <v>0</v>
      </c>
      <c r="QUJ9">
        <v>0</v>
      </c>
      <c r="QUK9">
        <v>0</v>
      </c>
      <c r="QUL9">
        <v>0</v>
      </c>
      <c r="QUM9">
        <v>0</v>
      </c>
      <c r="QUN9">
        <v>0</v>
      </c>
      <c r="QUO9">
        <v>0</v>
      </c>
      <c r="QUP9">
        <v>0</v>
      </c>
      <c r="QUQ9">
        <v>0</v>
      </c>
      <c r="QUR9">
        <v>0</v>
      </c>
      <c r="QUS9">
        <v>0</v>
      </c>
      <c r="QUT9">
        <v>0</v>
      </c>
      <c r="QUU9">
        <v>0</v>
      </c>
      <c r="QUV9">
        <v>0</v>
      </c>
      <c r="QUW9">
        <v>0</v>
      </c>
      <c r="QUX9">
        <v>0</v>
      </c>
      <c r="QUY9">
        <v>0</v>
      </c>
      <c r="QUZ9">
        <v>0</v>
      </c>
      <c r="QVA9">
        <v>0</v>
      </c>
      <c r="QVB9">
        <v>0</v>
      </c>
      <c r="QVC9">
        <v>0</v>
      </c>
      <c r="QVD9">
        <v>0</v>
      </c>
      <c r="QVE9">
        <v>0</v>
      </c>
      <c r="QVF9">
        <v>0</v>
      </c>
      <c r="QVG9">
        <v>0</v>
      </c>
      <c r="QVH9">
        <v>0</v>
      </c>
      <c r="QVI9">
        <v>0</v>
      </c>
      <c r="QVJ9">
        <v>0</v>
      </c>
      <c r="QVK9">
        <v>0</v>
      </c>
      <c r="QVL9">
        <v>0</v>
      </c>
      <c r="QVM9">
        <v>0</v>
      </c>
      <c r="QVN9">
        <v>0</v>
      </c>
      <c r="QVO9">
        <v>0</v>
      </c>
      <c r="QVP9">
        <v>0</v>
      </c>
      <c r="QVQ9">
        <v>0</v>
      </c>
      <c r="QVR9">
        <v>0</v>
      </c>
      <c r="QVS9">
        <v>0</v>
      </c>
      <c r="QVT9">
        <v>0</v>
      </c>
      <c r="QVU9">
        <v>0</v>
      </c>
      <c r="QVV9">
        <v>0</v>
      </c>
      <c r="QVW9">
        <v>0</v>
      </c>
      <c r="QVX9">
        <v>0</v>
      </c>
      <c r="QVY9">
        <v>0</v>
      </c>
      <c r="QVZ9">
        <v>0</v>
      </c>
      <c r="QWA9">
        <v>0</v>
      </c>
      <c r="QWB9">
        <v>0</v>
      </c>
      <c r="QWC9">
        <v>0</v>
      </c>
      <c r="QWD9">
        <v>0</v>
      </c>
      <c r="QWE9">
        <v>0</v>
      </c>
      <c r="QWF9">
        <v>0</v>
      </c>
      <c r="QWG9">
        <v>0</v>
      </c>
      <c r="QWH9">
        <v>0</v>
      </c>
      <c r="QWI9">
        <v>0</v>
      </c>
      <c r="QWJ9">
        <v>0</v>
      </c>
      <c r="QWK9">
        <v>0</v>
      </c>
      <c r="QWL9">
        <v>0</v>
      </c>
      <c r="QWM9">
        <v>0</v>
      </c>
      <c r="QWN9">
        <v>0</v>
      </c>
      <c r="QWO9">
        <v>0</v>
      </c>
      <c r="QWP9">
        <v>0</v>
      </c>
      <c r="QWQ9">
        <v>0</v>
      </c>
      <c r="QWR9">
        <v>0</v>
      </c>
      <c r="QWS9">
        <v>0</v>
      </c>
      <c r="QWT9">
        <v>0</v>
      </c>
      <c r="QWU9">
        <v>0</v>
      </c>
      <c r="QWV9">
        <v>0</v>
      </c>
      <c r="QWW9">
        <v>0</v>
      </c>
      <c r="QWX9">
        <v>0</v>
      </c>
      <c r="QWY9">
        <v>0</v>
      </c>
      <c r="QWZ9">
        <v>0</v>
      </c>
      <c r="QXA9">
        <v>0</v>
      </c>
      <c r="QXB9">
        <v>0</v>
      </c>
      <c r="QXC9">
        <v>0</v>
      </c>
      <c r="QXD9">
        <v>0</v>
      </c>
      <c r="QXE9">
        <v>0</v>
      </c>
      <c r="QXF9">
        <v>0</v>
      </c>
      <c r="QXG9">
        <v>0</v>
      </c>
      <c r="QXH9">
        <v>0</v>
      </c>
      <c r="QXI9">
        <v>0</v>
      </c>
      <c r="QXJ9">
        <v>0</v>
      </c>
      <c r="QXK9">
        <v>0</v>
      </c>
      <c r="QXL9">
        <v>0</v>
      </c>
      <c r="QXM9">
        <v>0</v>
      </c>
      <c r="QXN9">
        <v>0</v>
      </c>
      <c r="QXO9">
        <v>0</v>
      </c>
      <c r="QXP9">
        <v>0</v>
      </c>
      <c r="QXQ9">
        <v>0</v>
      </c>
      <c r="QXR9">
        <v>0</v>
      </c>
      <c r="QXS9">
        <v>0</v>
      </c>
      <c r="QXT9">
        <v>0</v>
      </c>
      <c r="QXU9">
        <v>0</v>
      </c>
      <c r="QXV9">
        <v>0</v>
      </c>
      <c r="QXW9">
        <v>0</v>
      </c>
      <c r="QXX9">
        <v>0</v>
      </c>
      <c r="QXY9">
        <v>0</v>
      </c>
      <c r="QXZ9">
        <v>0</v>
      </c>
      <c r="QYA9">
        <v>0</v>
      </c>
      <c r="QYB9">
        <v>0</v>
      </c>
      <c r="QYC9">
        <v>0</v>
      </c>
      <c r="QYD9">
        <v>0</v>
      </c>
      <c r="QYE9">
        <v>0</v>
      </c>
      <c r="QYF9">
        <v>0</v>
      </c>
      <c r="QYG9">
        <v>0</v>
      </c>
      <c r="QYH9">
        <v>0</v>
      </c>
      <c r="QYI9">
        <v>0</v>
      </c>
      <c r="QYJ9">
        <v>0</v>
      </c>
      <c r="QYK9">
        <v>0</v>
      </c>
      <c r="QYL9">
        <v>0</v>
      </c>
      <c r="QYM9">
        <v>0</v>
      </c>
      <c r="QYN9">
        <v>0</v>
      </c>
      <c r="QYO9">
        <v>0</v>
      </c>
      <c r="QYP9">
        <v>0</v>
      </c>
      <c r="QYQ9">
        <v>0</v>
      </c>
      <c r="QYR9">
        <v>0</v>
      </c>
      <c r="QYS9">
        <v>0</v>
      </c>
      <c r="QYT9">
        <v>0</v>
      </c>
      <c r="QYU9">
        <v>0</v>
      </c>
      <c r="QYV9">
        <v>0</v>
      </c>
      <c r="QYW9">
        <v>0</v>
      </c>
      <c r="QYX9">
        <v>0</v>
      </c>
      <c r="QYY9">
        <v>0</v>
      </c>
      <c r="QYZ9">
        <v>0</v>
      </c>
      <c r="QZA9">
        <v>0</v>
      </c>
      <c r="QZB9">
        <v>0</v>
      </c>
      <c r="QZC9">
        <v>0</v>
      </c>
      <c r="QZD9">
        <v>0</v>
      </c>
      <c r="QZE9">
        <v>0</v>
      </c>
      <c r="QZF9">
        <v>0</v>
      </c>
      <c r="QZG9">
        <v>0</v>
      </c>
      <c r="QZH9">
        <v>0</v>
      </c>
      <c r="QZI9">
        <v>0</v>
      </c>
      <c r="QZJ9">
        <v>0</v>
      </c>
      <c r="QZK9">
        <v>0</v>
      </c>
      <c r="QZL9">
        <v>0</v>
      </c>
      <c r="QZM9">
        <v>0</v>
      </c>
      <c r="QZN9">
        <v>0</v>
      </c>
      <c r="QZO9">
        <v>0</v>
      </c>
      <c r="QZP9">
        <v>0</v>
      </c>
      <c r="QZQ9">
        <v>0</v>
      </c>
      <c r="QZR9">
        <v>0</v>
      </c>
      <c r="QZS9">
        <v>0</v>
      </c>
      <c r="QZT9">
        <v>0</v>
      </c>
      <c r="QZU9">
        <v>0</v>
      </c>
      <c r="QZV9">
        <v>0</v>
      </c>
      <c r="QZW9">
        <v>0</v>
      </c>
      <c r="QZX9">
        <v>0</v>
      </c>
      <c r="QZY9">
        <v>0</v>
      </c>
      <c r="QZZ9">
        <v>0</v>
      </c>
      <c r="RAA9">
        <v>0</v>
      </c>
      <c r="RAB9">
        <v>0</v>
      </c>
      <c r="RAC9">
        <v>0</v>
      </c>
      <c r="RAD9">
        <v>0</v>
      </c>
      <c r="RAE9">
        <v>0</v>
      </c>
      <c r="RAF9">
        <v>0</v>
      </c>
      <c r="RAG9">
        <v>0</v>
      </c>
      <c r="RAH9">
        <v>0</v>
      </c>
      <c r="RAI9">
        <v>0</v>
      </c>
      <c r="RAJ9">
        <v>0</v>
      </c>
      <c r="RAK9">
        <v>0</v>
      </c>
      <c r="RAL9">
        <v>0</v>
      </c>
      <c r="RAM9">
        <v>0</v>
      </c>
      <c r="RAN9">
        <v>0</v>
      </c>
      <c r="RAO9">
        <v>0</v>
      </c>
      <c r="RAP9">
        <v>0</v>
      </c>
      <c r="RAQ9">
        <v>0</v>
      </c>
      <c r="RAR9">
        <v>0</v>
      </c>
      <c r="RAS9">
        <v>0</v>
      </c>
      <c r="RAT9">
        <v>0</v>
      </c>
      <c r="RAU9">
        <v>0</v>
      </c>
      <c r="RAV9">
        <v>0</v>
      </c>
      <c r="RAW9">
        <v>0</v>
      </c>
      <c r="RAX9">
        <v>0</v>
      </c>
      <c r="RAY9">
        <v>0</v>
      </c>
      <c r="RAZ9">
        <v>0</v>
      </c>
      <c r="RBA9">
        <v>0</v>
      </c>
      <c r="RBB9">
        <v>0</v>
      </c>
      <c r="RBC9">
        <v>0</v>
      </c>
      <c r="RBD9">
        <v>0</v>
      </c>
      <c r="RBE9">
        <v>0</v>
      </c>
      <c r="RBF9">
        <v>0</v>
      </c>
      <c r="RBG9">
        <v>0</v>
      </c>
      <c r="RBH9">
        <v>0</v>
      </c>
      <c r="RBI9">
        <v>0</v>
      </c>
      <c r="RBJ9">
        <v>0</v>
      </c>
      <c r="RBK9">
        <v>0</v>
      </c>
      <c r="RBL9">
        <v>0</v>
      </c>
      <c r="RBM9">
        <v>0</v>
      </c>
      <c r="RBN9">
        <v>0</v>
      </c>
      <c r="RBO9">
        <v>0</v>
      </c>
      <c r="RBP9">
        <v>0</v>
      </c>
      <c r="RBQ9">
        <v>0</v>
      </c>
      <c r="RBR9">
        <v>0</v>
      </c>
      <c r="RBS9">
        <v>0</v>
      </c>
      <c r="RBT9">
        <v>0</v>
      </c>
      <c r="RBU9">
        <v>0</v>
      </c>
      <c r="RBV9">
        <v>0</v>
      </c>
      <c r="RBW9">
        <v>0</v>
      </c>
      <c r="RBX9">
        <v>0</v>
      </c>
      <c r="RBY9">
        <v>0</v>
      </c>
      <c r="RBZ9">
        <v>0</v>
      </c>
      <c r="RCA9">
        <v>0</v>
      </c>
      <c r="RCB9">
        <v>0</v>
      </c>
      <c r="RCC9">
        <v>0</v>
      </c>
      <c r="RCD9">
        <v>0</v>
      </c>
      <c r="RCE9">
        <v>0</v>
      </c>
      <c r="RCF9">
        <v>0</v>
      </c>
      <c r="RCG9">
        <v>0</v>
      </c>
      <c r="RCH9">
        <v>0</v>
      </c>
      <c r="RCI9">
        <v>0</v>
      </c>
      <c r="RCJ9">
        <v>0</v>
      </c>
      <c r="RCK9">
        <v>0</v>
      </c>
      <c r="RCL9">
        <v>0</v>
      </c>
      <c r="RCM9">
        <v>0</v>
      </c>
      <c r="RCN9">
        <v>0</v>
      </c>
      <c r="RCO9">
        <v>0</v>
      </c>
      <c r="RCP9">
        <v>0</v>
      </c>
      <c r="RCQ9">
        <v>0</v>
      </c>
      <c r="RCR9">
        <v>0</v>
      </c>
      <c r="RCS9">
        <v>0</v>
      </c>
      <c r="RCT9">
        <v>0</v>
      </c>
      <c r="RCU9">
        <v>0</v>
      </c>
      <c r="RCV9">
        <v>0</v>
      </c>
      <c r="RCW9">
        <v>0</v>
      </c>
      <c r="RCX9">
        <v>0</v>
      </c>
      <c r="RCY9">
        <v>0</v>
      </c>
      <c r="RCZ9">
        <v>0</v>
      </c>
      <c r="RDA9">
        <v>0</v>
      </c>
      <c r="RDB9">
        <v>0</v>
      </c>
      <c r="RDC9">
        <v>0</v>
      </c>
      <c r="RDD9">
        <v>0</v>
      </c>
      <c r="RDE9">
        <v>0</v>
      </c>
      <c r="RDF9">
        <v>0</v>
      </c>
      <c r="RDG9">
        <v>0</v>
      </c>
      <c r="RDH9">
        <v>0</v>
      </c>
      <c r="RDI9">
        <v>0</v>
      </c>
      <c r="RDJ9">
        <v>0</v>
      </c>
      <c r="RDK9">
        <v>0</v>
      </c>
      <c r="RDL9">
        <v>0</v>
      </c>
      <c r="RDM9">
        <v>0</v>
      </c>
      <c r="RDN9">
        <v>0</v>
      </c>
      <c r="RDO9">
        <v>0</v>
      </c>
      <c r="RDP9">
        <v>0</v>
      </c>
      <c r="RDQ9">
        <v>0</v>
      </c>
      <c r="RDR9">
        <v>0</v>
      </c>
      <c r="RDS9">
        <v>0</v>
      </c>
      <c r="RDT9">
        <v>0</v>
      </c>
      <c r="RDU9">
        <v>0</v>
      </c>
      <c r="RDV9">
        <v>0</v>
      </c>
      <c r="RDW9">
        <v>0</v>
      </c>
      <c r="RDX9">
        <v>0</v>
      </c>
      <c r="RDY9">
        <v>0</v>
      </c>
      <c r="RDZ9">
        <v>0</v>
      </c>
      <c r="REA9">
        <v>0</v>
      </c>
      <c r="REB9">
        <v>0</v>
      </c>
      <c r="REC9">
        <v>0</v>
      </c>
      <c r="RED9">
        <v>0</v>
      </c>
      <c r="REE9">
        <v>0</v>
      </c>
      <c r="REF9">
        <v>0</v>
      </c>
      <c r="REG9">
        <v>0</v>
      </c>
      <c r="REH9">
        <v>0</v>
      </c>
      <c r="REI9">
        <v>0</v>
      </c>
      <c r="REJ9">
        <v>0</v>
      </c>
      <c r="REK9">
        <v>0</v>
      </c>
      <c r="REL9">
        <v>0</v>
      </c>
      <c r="REM9">
        <v>0</v>
      </c>
      <c r="REN9">
        <v>0</v>
      </c>
      <c r="REO9">
        <v>0</v>
      </c>
      <c r="REP9">
        <v>0</v>
      </c>
      <c r="REQ9">
        <v>0</v>
      </c>
      <c r="RER9">
        <v>0</v>
      </c>
      <c r="RES9">
        <v>0</v>
      </c>
      <c r="RET9">
        <v>0</v>
      </c>
      <c r="REU9">
        <v>0</v>
      </c>
      <c r="REV9">
        <v>0</v>
      </c>
      <c r="REW9">
        <v>0</v>
      </c>
      <c r="REX9">
        <v>0</v>
      </c>
      <c r="REY9">
        <v>0</v>
      </c>
      <c r="REZ9">
        <v>0</v>
      </c>
      <c r="RFA9">
        <v>0</v>
      </c>
      <c r="RFB9">
        <v>0</v>
      </c>
      <c r="RFC9">
        <v>0</v>
      </c>
      <c r="RFD9">
        <v>0</v>
      </c>
      <c r="RFE9">
        <v>0</v>
      </c>
      <c r="RFF9">
        <v>0</v>
      </c>
      <c r="RFG9">
        <v>0</v>
      </c>
      <c r="RFH9">
        <v>0</v>
      </c>
      <c r="RFI9">
        <v>0</v>
      </c>
      <c r="RFJ9">
        <v>0</v>
      </c>
      <c r="RFK9">
        <v>0</v>
      </c>
      <c r="RFL9">
        <v>0</v>
      </c>
      <c r="RFM9">
        <v>0</v>
      </c>
      <c r="RFN9">
        <v>0</v>
      </c>
      <c r="RFO9">
        <v>0</v>
      </c>
      <c r="RFP9">
        <v>0</v>
      </c>
      <c r="RFQ9">
        <v>0</v>
      </c>
      <c r="RFR9">
        <v>0</v>
      </c>
      <c r="RFS9">
        <v>0</v>
      </c>
      <c r="RFT9">
        <v>0</v>
      </c>
      <c r="RFU9">
        <v>0</v>
      </c>
      <c r="RFV9">
        <v>0</v>
      </c>
      <c r="RFW9">
        <v>0</v>
      </c>
      <c r="RFX9">
        <v>0</v>
      </c>
      <c r="RFY9">
        <v>0</v>
      </c>
      <c r="RFZ9">
        <v>0</v>
      </c>
      <c r="RGA9">
        <v>0</v>
      </c>
      <c r="RGB9">
        <v>0</v>
      </c>
      <c r="RGC9">
        <v>0</v>
      </c>
      <c r="RGD9">
        <v>0</v>
      </c>
      <c r="RGE9">
        <v>0</v>
      </c>
      <c r="RGF9">
        <v>0</v>
      </c>
      <c r="RGG9">
        <v>0</v>
      </c>
      <c r="RGH9">
        <v>0</v>
      </c>
      <c r="RGI9">
        <v>0</v>
      </c>
      <c r="RGJ9">
        <v>0</v>
      </c>
      <c r="RGK9">
        <v>0</v>
      </c>
      <c r="RGL9">
        <v>0</v>
      </c>
      <c r="RGM9">
        <v>0</v>
      </c>
      <c r="RGN9">
        <v>0</v>
      </c>
      <c r="RGO9">
        <v>0</v>
      </c>
      <c r="RGP9">
        <v>0</v>
      </c>
      <c r="RGQ9">
        <v>0</v>
      </c>
      <c r="RGR9">
        <v>0</v>
      </c>
      <c r="RGS9">
        <v>0</v>
      </c>
      <c r="RGT9">
        <v>0</v>
      </c>
      <c r="RGU9">
        <v>0</v>
      </c>
      <c r="RGV9">
        <v>0</v>
      </c>
      <c r="RGW9">
        <v>0</v>
      </c>
      <c r="RGX9">
        <v>0</v>
      </c>
      <c r="RGY9">
        <v>0</v>
      </c>
      <c r="RGZ9">
        <v>0</v>
      </c>
      <c r="RHA9">
        <v>0</v>
      </c>
      <c r="RHB9">
        <v>0</v>
      </c>
      <c r="RHC9">
        <v>0</v>
      </c>
      <c r="RHD9">
        <v>0</v>
      </c>
      <c r="RHE9">
        <v>0</v>
      </c>
      <c r="RHF9">
        <v>0</v>
      </c>
      <c r="RHG9">
        <v>0</v>
      </c>
      <c r="RHH9">
        <v>0</v>
      </c>
      <c r="RHI9">
        <v>0</v>
      </c>
      <c r="RHJ9">
        <v>0</v>
      </c>
      <c r="RHK9">
        <v>0</v>
      </c>
      <c r="RHL9">
        <v>0</v>
      </c>
      <c r="RHM9">
        <v>0</v>
      </c>
      <c r="RHN9">
        <v>0</v>
      </c>
      <c r="RHO9">
        <v>0</v>
      </c>
      <c r="RHP9">
        <v>0</v>
      </c>
      <c r="RHQ9">
        <v>0</v>
      </c>
      <c r="RHR9">
        <v>0</v>
      </c>
      <c r="RHS9">
        <v>0</v>
      </c>
      <c r="RHT9">
        <v>0</v>
      </c>
      <c r="RHU9">
        <v>0</v>
      </c>
      <c r="RHV9">
        <v>0</v>
      </c>
      <c r="RHW9">
        <v>0</v>
      </c>
      <c r="RHX9">
        <v>0</v>
      </c>
      <c r="RHY9">
        <v>0</v>
      </c>
      <c r="RHZ9">
        <v>0</v>
      </c>
      <c r="RIA9">
        <v>0</v>
      </c>
      <c r="RIB9">
        <v>0</v>
      </c>
      <c r="RIC9">
        <v>0</v>
      </c>
      <c r="RID9">
        <v>0</v>
      </c>
      <c r="RIE9">
        <v>0</v>
      </c>
      <c r="RIF9">
        <v>0</v>
      </c>
      <c r="RIG9">
        <v>0</v>
      </c>
      <c r="RIH9">
        <v>0</v>
      </c>
      <c r="RII9">
        <v>0</v>
      </c>
      <c r="RIJ9">
        <v>0</v>
      </c>
      <c r="RIK9">
        <v>0</v>
      </c>
      <c r="RIL9">
        <v>0</v>
      </c>
      <c r="RIM9">
        <v>0</v>
      </c>
      <c r="RIN9">
        <v>0</v>
      </c>
      <c r="RIO9">
        <v>0</v>
      </c>
      <c r="RIP9">
        <v>0</v>
      </c>
      <c r="RIQ9">
        <v>0</v>
      </c>
      <c r="RIR9">
        <v>0</v>
      </c>
      <c r="RIS9">
        <v>0</v>
      </c>
      <c r="RIT9">
        <v>0</v>
      </c>
      <c r="RIU9">
        <v>0</v>
      </c>
      <c r="RIV9">
        <v>0</v>
      </c>
      <c r="RIW9">
        <v>0</v>
      </c>
      <c r="RIX9">
        <v>0</v>
      </c>
      <c r="RIY9">
        <v>0</v>
      </c>
      <c r="RIZ9">
        <v>0</v>
      </c>
      <c r="RJA9">
        <v>0</v>
      </c>
      <c r="RJB9">
        <v>0</v>
      </c>
      <c r="RJC9">
        <v>0</v>
      </c>
      <c r="RJD9">
        <v>0</v>
      </c>
      <c r="RJE9">
        <v>0</v>
      </c>
      <c r="RJF9">
        <v>0</v>
      </c>
      <c r="RJG9">
        <v>0</v>
      </c>
      <c r="RJH9">
        <v>0</v>
      </c>
      <c r="RJI9">
        <v>0</v>
      </c>
      <c r="RJJ9">
        <v>0</v>
      </c>
      <c r="RJK9">
        <v>0</v>
      </c>
      <c r="RJL9">
        <v>0</v>
      </c>
      <c r="RJM9">
        <v>0</v>
      </c>
      <c r="RJN9">
        <v>0</v>
      </c>
      <c r="RJO9">
        <v>0</v>
      </c>
      <c r="RJP9">
        <v>0</v>
      </c>
      <c r="RJQ9">
        <v>0</v>
      </c>
      <c r="RJR9">
        <v>0</v>
      </c>
      <c r="RJS9">
        <v>0</v>
      </c>
      <c r="RJT9">
        <v>0</v>
      </c>
      <c r="RJU9">
        <v>0</v>
      </c>
      <c r="RJV9">
        <v>0</v>
      </c>
      <c r="RJW9">
        <v>0</v>
      </c>
      <c r="RJX9">
        <v>0</v>
      </c>
      <c r="RJY9">
        <v>0</v>
      </c>
      <c r="RJZ9">
        <v>0</v>
      </c>
      <c r="RKA9">
        <v>0</v>
      </c>
      <c r="RKB9">
        <v>0</v>
      </c>
      <c r="RKC9">
        <v>0</v>
      </c>
      <c r="RKD9">
        <v>0</v>
      </c>
      <c r="RKE9">
        <v>0</v>
      </c>
      <c r="RKF9">
        <v>0</v>
      </c>
      <c r="RKG9">
        <v>0</v>
      </c>
      <c r="RKH9">
        <v>0</v>
      </c>
      <c r="RKI9">
        <v>0</v>
      </c>
      <c r="RKJ9">
        <v>0</v>
      </c>
      <c r="RKK9">
        <v>0</v>
      </c>
      <c r="RKL9">
        <v>0</v>
      </c>
      <c r="RKM9">
        <v>0</v>
      </c>
      <c r="RKN9">
        <v>0</v>
      </c>
      <c r="RKO9">
        <v>0</v>
      </c>
      <c r="RKP9">
        <v>0</v>
      </c>
      <c r="RKQ9">
        <v>0</v>
      </c>
      <c r="RKR9">
        <v>0</v>
      </c>
      <c r="RKS9">
        <v>0</v>
      </c>
      <c r="RKT9">
        <v>0</v>
      </c>
      <c r="RKU9">
        <v>0</v>
      </c>
      <c r="RKV9">
        <v>0</v>
      </c>
      <c r="RKW9">
        <v>0</v>
      </c>
      <c r="RKX9">
        <v>0</v>
      </c>
      <c r="RKY9">
        <v>0</v>
      </c>
      <c r="RKZ9">
        <v>0</v>
      </c>
      <c r="RLA9">
        <v>0</v>
      </c>
      <c r="RLB9">
        <v>0</v>
      </c>
      <c r="RLC9">
        <v>0</v>
      </c>
      <c r="RLD9">
        <v>0</v>
      </c>
      <c r="RLE9">
        <v>0</v>
      </c>
      <c r="RLF9">
        <v>0</v>
      </c>
      <c r="RLG9">
        <v>0</v>
      </c>
      <c r="RLH9">
        <v>0</v>
      </c>
      <c r="RLI9">
        <v>0</v>
      </c>
      <c r="RLJ9">
        <v>0</v>
      </c>
      <c r="RLK9">
        <v>0</v>
      </c>
      <c r="RLL9">
        <v>0</v>
      </c>
      <c r="RLM9">
        <v>0</v>
      </c>
      <c r="RLN9">
        <v>0</v>
      </c>
      <c r="RLO9">
        <v>0</v>
      </c>
      <c r="RLP9">
        <v>0</v>
      </c>
      <c r="RLQ9">
        <v>0</v>
      </c>
      <c r="RLR9">
        <v>0</v>
      </c>
      <c r="RLS9">
        <v>0</v>
      </c>
      <c r="RLT9">
        <v>0</v>
      </c>
      <c r="RLU9">
        <v>0</v>
      </c>
      <c r="RLV9">
        <v>0</v>
      </c>
      <c r="RLW9">
        <v>0</v>
      </c>
      <c r="RLX9">
        <v>0</v>
      </c>
      <c r="RLY9">
        <v>0</v>
      </c>
      <c r="RLZ9">
        <v>0</v>
      </c>
      <c r="RMA9">
        <v>0</v>
      </c>
      <c r="RMB9">
        <v>0</v>
      </c>
      <c r="RMC9">
        <v>0</v>
      </c>
      <c r="RMD9">
        <v>0</v>
      </c>
      <c r="RME9">
        <v>0</v>
      </c>
      <c r="RMF9">
        <v>0</v>
      </c>
      <c r="RMG9">
        <v>0</v>
      </c>
      <c r="RMH9">
        <v>0</v>
      </c>
      <c r="RMI9">
        <v>0</v>
      </c>
      <c r="RMJ9">
        <v>0</v>
      </c>
      <c r="RMK9">
        <v>0</v>
      </c>
      <c r="RML9">
        <v>0</v>
      </c>
      <c r="RMM9">
        <v>0</v>
      </c>
      <c r="RMN9">
        <v>0</v>
      </c>
      <c r="RMO9">
        <v>0</v>
      </c>
      <c r="RMP9">
        <v>0</v>
      </c>
      <c r="RMQ9">
        <v>0</v>
      </c>
      <c r="RMR9">
        <v>0</v>
      </c>
      <c r="RMS9">
        <v>0</v>
      </c>
      <c r="RMT9">
        <v>0</v>
      </c>
      <c r="RMU9">
        <v>0</v>
      </c>
      <c r="RMV9">
        <v>0</v>
      </c>
      <c r="RMW9">
        <v>0</v>
      </c>
      <c r="RMX9">
        <v>0</v>
      </c>
      <c r="RMY9">
        <v>0</v>
      </c>
      <c r="RMZ9">
        <v>0</v>
      </c>
      <c r="RNA9">
        <v>0</v>
      </c>
      <c r="RNB9">
        <v>0</v>
      </c>
      <c r="RNC9">
        <v>0</v>
      </c>
      <c r="RND9">
        <v>0</v>
      </c>
      <c r="RNE9">
        <v>0</v>
      </c>
      <c r="RNF9">
        <v>0</v>
      </c>
      <c r="RNG9">
        <v>0</v>
      </c>
      <c r="RNH9">
        <v>0</v>
      </c>
      <c r="RNI9">
        <v>0</v>
      </c>
      <c r="RNJ9">
        <v>0</v>
      </c>
      <c r="RNK9">
        <v>0</v>
      </c>
      <c r="RNL9">
        <v>0</v>
      </c>
      <c r="RNM9">
        <v>0</v>
      </c>
      <c r="RNN9">
        <v>0</v>
      </c>
      <c r="RNO9">
        <v>0</v>
      </c>
      <c r="RNP9">
        <v>0</v>
      </c>
      <c r="RNQ9">
        <v>0</v>
      </c>
      <c r="RNR9">
        <v>0</v>
      </c>
      <c r="RNS9">
        <v>0</v>
      </c>
      <c r="RNT9">
        <v>0</v>
      </c>
      <c r="RNU9">
        <v>0</v>
      </c>
      <c r="RNV9">
        <v>0</v>
      </c>
      <c r="RNW9">
        <v>0</v>
      </c>
      <c r="RNX9">
        <v>0</v>
      </c>
      <c r="RNY9">
        <v>0</v>
      </c>
      <c r="RNZ9">
        <v>0</v>
      </c>
      <c r="ROA9">
        <v>0</v>
      </c>
      <c r="ROB9">
        <v>0</v>
      </c>
      <c r="ROC9">
        <v>0</v>
      </c>
      <c r="ROD9">
        <v>0</v>
      </c>
      <c r="ROE9">
        <v>0</v>
      </c>
      <c r="ROF9">
        <v>0</v>
      </c>
      <c r="ROG9">
        <v>0</v>
      </c>
      <c r="ROH9">
        <v>0</v>
      </c>
      <c r="ROI9">
        <v>0</v>
      </c>
      <c r="ROJ9">
        <v>0</v>
      </c>
      <c r="ROK9">
        <v>0</v>
      </c>
      <c r="ROL9">
        <v>0</v>
      </c>
      <c r="ROM9">
        <v>0</v>
      </c>
      <c r="RON9">
        <v>0</v>
      </c>
      <c r="ROO9">
        <v>0</v>
      </c>
      <c r="ROP9">
        <v>0</v>
      </c>
      <c r="ROQ9">
        <v>0</v>
      </c>
      <c r="ROR9">
        <v>0</v>
      </c>
      <c r="ROS9">
        <v>0</v>
      </c>
      <c r="ROT9">
        <v>0</v>
      </c>
      <c r="ROU9">
        <v>0</v>
      </c>
      <c r="ROV9">
        <v>0</v>
      </c>
      <c r="ROW9">
        <v>0</v>
      </c>
      <c r="ROX9">
        <v>0</v>
      </c>
      <c r="ROY9">
        <v>0</v>
      </c>
      <c r="ROZ9">
        <v>0</v>
      </c>
      <c r="RPA9">
        <v>0</v>
      </c>
      <c r="RPB9">
        <v>0</v>
      </c>
      <c r="RPC9">
        <v>0</v>
      </c>
      <c r="RPD9">
        <v>0</v>
      </c>
      <c r="RPE9">
        <v>0</v>
      </c>
      <c r="RPF9">
        <v>0</v>
      </c>
      <c r="RPG9">
        <v>0</v>
      </c>
      <c r="RPH9">
        <v>0</v>
      </c>
      <c r="RPI9">
        <v>0</v>
      </c>
      <c r="RPJ9">
        <v>0</v>
      </c>
      <c r="RPK9">
        <v>0</v>
      </c>
      <c r="RPL9">
        <v>0</v>
      </c>
      <c r="RPM9">
        <v>0</v>
      </c>
      <c r="RPN9">
        <v>0</v>
      </c>
      <c r="RPO9">
        <v>0</v>
      </c>
      <c r="RPP9">
        <v>0</v>
      </c>
      <c r="RPQ9">
        <v>0</v>
      </c>
      <c r="RPR9">
        <v>0</v>
      </c>
      <c r="RPS9">
        <v>0</v>
      </c>
      <c r="RPT9">
        <v>0</v>
      </c>
      <c r="RPU9">
        <v>0</v>
      </c>
      <c r="RPV9">
        <v>0</v>
      </c>
      <c r="RPW9">
        <v>0</v>
      </c>
      <c r="RPX9">
        <v>0</v>
      </c>
      <c r="RPY9">
        <v>0</v>
      </c>
      <c r="RPZ9">
        <v>0</v>
      </c>
      <c r="RQA9">
        <v>0</v>
      </c>
      <c r="RQB9">
        <v>0</v>
      </c>
      <c r="RQC9">
        <v>0</v>
      </c>
      <c r="RQD9">
        <v>0</v>
      </c>
      <c r="RQE9">
        <v>0</v>
      </c>
      <c r="RQF9">
        <v>0</v>
      </c>
      <c r="RQG9">
        <v>0</v>
      </c>
      <c r="RQH9">
        <v>0</v>
      </c>
      <c r="RQI9">
        <v>0</v>
      </c>
      <c r="RQJ9">
        <v>0</v>
      </c>
      <c r="RQK9">
        <v>0</v>
      </c>
      <c r="RQL9">
        <v>0</v>
      </c>
      <c r="RQM9">
        <v>0</v>
      </c>
      <c r="RQN9">
        <v>0</v>
      </c>
      <c r="RQO9">
        <v>0</v>
      </c>
      <c r="RQP9">
        <v>0</v>
      </c>
      <c r="RQQ9">
        <v>0</v>
      </c>
      <c r="RQR9">
        <v>0</v>
      </c>
      <c r="RQS9">
        <v>0</v>
      </c>
      <c r="RQT9">
        <v>0</v>
      </c>
      <c r="RQU9">
        <v>0</v>
      </c>
      <c r="RQV9">
        <v>0</v>
      </c>
      <c r="RQW9">
        <v>0</v>
      </c>
      <c r="RQX9">
        <v>0</v>
      </c>
      <c r="RQY9">
        <v>0</v>
      </c>
      <c r="RQZ9">
        <v>0</v>
      </c>
      <c r="RRA9">
        <v>0</v>
      </c>
      <c r="RRB9">
        <v>0</v>
      </c>
      <c r="RRC9">
        <v>0</v>
      </c>
      <c r="RRD9">
        <v>0</v>
      </c>
      <c r="RRE9">
        <v>0</v>
      </c>
      <c r="RRF9">
        <v>0</v>
      </c>
      <c r="RRG9">
        <v>0</v>
      </c>
      <c r="RRH9">
        <v>0</v>
      </c>
      <c r="RRI9">
        <v>0</v>
      </c>
      <c r="RRJ9">
        <v>0</v>
      </c>
      <c r="RRK9">
        <v>0</v>
      </c>
      <c r="RRL9">
        <v>0</v>
      </c>
      <c r="RRM9">
        <v>0</v>
      </c>
      <c r="RRN9">
        <v>0</v>
      </c>
      <c r="RRO9">
        <v>0</v>
      </c>
      <c r="RRP9">
        <v>0</v>
      </c>
      <c r="RRQ9">
        <v>0</v>
      </c>
      <c r="RRR9">
        <v>0</v>
      </c>
      <c r="RRS9">
        <v>0</v>
      </c>
      <c r="RRT9">
        <v>0</v>
      </c>
      <c r="RRU9">
        <v>0</v>
      </c>
      <c r="RRV9">
        <v>0</v>
      </c>
      <c r="RRW9">
        <v>0</v>
      </c>
      <c r="RRX9">
        <v>0</v>
      </c>
      <c r="RRY9">
        <v>0</v>
      </c>
      <c r="RRZ9">
        <v>0</v>
      </c>
      <c r="RSA9">
        <v>0</v>
      </c>
      <c r="RSB9">
        <v>0</v>
      </c>
      <c r="RSC9">
        <v>0</v>
      </c>
      <c r="RSD9">
        <v>0</v>
      </c>
      <c r="RSE9">
        <v>0</v>
      </c>
      <c r="RSF9">
        <v>0</v>
      </c>
      <c r="RSG9">
        <v>0</v>
      </c>
      <c r="RSH9">
        <v>0</v>
      </c>
      <c r="RSI9">
        <v>0</v>
      </c>
      <c r="RSJ9">
        <v>0</v>
      </c>
      <c r="RSK9">
        <v>0</v>
      </c>
      <c r="RSL9">
        <v>0</v>
      </c>
      <c r="RSM9">
        <v>0</v>
      </c>
      <c r="RSN9">
        <v>0</v>
      </c>
      <c r="RSO9">
        <v>0</v>
      </c>
      <c r="RSP9">
        <v>0</v>
      </c>
      <c r="RSQ9">
        <v>0</v>
      </c>
      <c r="RSR9">
        <v>0</v>
      </c>
      <c r="RSS9">
        <v>0</v>
      </c>
      <c r="RST9">
        <v>0</v>
      </c>
      <c r="RSU9">
        <v>0</v>
      </c>
      <c r="RSV9">
        <v>0</v>
      </c>
      <c r="RSW9">
        <v>0</v>
      </c>
      <c r="RSX9">
        <v>0</v>
      </c>
      <c r="RSY9">
        <v>0</v>
      </c>
      <c r="RSZ9">
        <v>0</v>
      </c>
      <c r="RTA9">
        <v>0</v>
      </c>
      <c r="RTB9">
        <v>0</v>
      </c>
      <c r="RTC9">
        <v>0</v>
      </c>
      <c r="RTD9">
        <v>0</v>
      </c>
      <c r="RTE9">
        <v>0</v>
      </c>
      <c r="RTF9">
        <v>0</v>
      </c>
      <c r="RTG9">
        <v>0</v>
      </c>
      <c r="RTH9">
        <v>0</v>
      </c>
      <c r="RTI9">
        <v>0</v>
      </c>
      <c r="RTJ9">
        <v>0</v>
      </c>
      <c r="RTK9">
        <v>0</v>
      </c>
      <c r="RTL9">
        <v>0</v>
      </c>
      <c r="RTM9">
        <v>0</v>
      </c>
      <c r="RTN9">
        <v>0</v>
      </c>
      <c r="RTO9">
        <v>0</v>
      </c>
      <c r="RTP9">
        <v>0</v>
      </c>
      <c r="RTQ9">
        <v>0</v>
      </c>
      <c r="RTR9">
        <v>0</v>
      </c>
      <c r="RTS9">
        <v>0</v>
      </c>
      <c r="RTT9">
        <v>0</v>
      </c>
      <c r="RTU9">
        <v>0</v>
      </c>
      <c r="RTV9">
        <v>0</v>
      </c>
      <c r="RTW9">
        <v>0</v>
      </c>
      <c r="RTX9">
        <v>0</v>
      </c>
      <c r="RTY9">
        <v>0</v>
      </c>
      <c r="RTZ9">
        <v>0</v>
      </c>
      <c r="RUA9">
        <v>0</v>
      </c>
      <c r="RUB9">
        <v>0</v>
      </c>
      <c r="RUC9">
        <v>0</v>
      </c>
      <c r="RUD9">
        <v>0</v>
      </c>
      <c r="RUE9">
        <v>0</v>
      </c>
      <c r="RUF9">
        <v>0</v>
      </c>
      <c r="RUG9">
        <v>0</v>
      </c>
      <c r="RUH9">
        <v>0</v>
      </c>
      <c r="RUI9">
        <v>0</v>
      </c>
      <c r="RUJ9">
        <v>0</v>
      </c>
      <c r="RUK9">
        <v>0</v>
      </c>
      <c r="RUL9">
        <v>0</v>
      </c>
      <c r="RUM9">
        <v>0</v>
      </c>
      <c r="RUN9">
        <v>0</v>
      </c>
      <c r="RUO9">
        <v>0</v>
      </c>
      <c r="RUP9">
        <v>0</v>
      </c>
      <c r="RUQ9">
        <v>0</v>
      </c>
      <c r="RUR9">
        <v>0</v>
      </c>
      <c r="RUS9">
        <v>0</v>
      </c>
      <c r="RUT9">
        <v>0</v>
      </c>
      <c r="RUU9">
        <v>0</v>
      </c>
      <c r="RUV9">
        <v>0</v>
      </c>
      <c r="RUW9">
        <v>0</v>
      </c>
      <c r="RUX9">
        <v>0</v>
      </c>
      <c r="RUY9">
        <v>0</v>
      </c>
      <c r="RUZ9">
        <v>0</v>
      </c>
      <c r="RVA9">
        <v>0</v>
      </c>
      <c r="RVB9">
        <v>0</v>
      </c>
      <c r="RVC9">
        <v>0</v>
      </c>
      <c r="RVD9">
        <v>0</v>
      </c>
      <c r="RVE9">
        <v>0</v>
      </c>
      <c r="RVF9">
        <v>0</v>
      </c>
      <c r="RVG9">
        <v>0</v>
      </c>
      <c r="RVH9">
        <v>0</v>
      </c>
      <c r="RVI9">
        <v>0</v>
      </c>
      <c r="RVJ9">
        <v>0</v>
      </c>
      <c r="RVK9">
        <v>0</v>
      </c>
      <c r="RVL9">
        <v>0</v>
      </c>
      <c r="RVM9">
        <v>0</v>
      </c>
      <c r="RVN9">
        <v>0</v>
      </c>
      <c r="RVO9">
        <v>0</v>
      </c>
      <c r="RVP9">
        <v>0</v>
      </c>
      <c r="RVQ9">
        <v>0</v>
      </c>
      <c r="RVR9">
        <v>0</v>
      </c>
      <c r="RVS9">
        <v>0</v>
      </c>
      <c r="RVT9">
        <v>0</v>
      </c>
      <c r="RVU9">
        <v>0</v>
      </c>
      <c r="RVV9">
        <v>0</v>
      </c>
      <c r="RVW9">
        <v>0</v>
      </c>
      <c r="RVX9">
        <v>0</v>
      </c>
      <c r="RVY9">
        <v>0</v>
      </c>
      <c r="RVZ9">
        <v>0</v>
      </c>
      <c r="RWA9">
        <v>0</v>
      </c>
      <c r="RWB9">
        <v>0</v>
      </c>
      <c r="RWC9">
        <v>0</v>
      </c>
      <c r="RWD9">
        <v>0</v>
      </c>
      <c r="RWE9">
        <v>0</v>
      </c>
      <c r="RWF9">
        <v>0</v>
      </c>
      <c r="RWG9">
        <v>0</v>
      </c>
      <c r="RWH9">
        <v>0</v>
      </c>
      <c r="RWI9">
        <v>0</v>
      </c>
      <c r="RWJ9">
        <v>0</v>
      </c>
      <c r="RWK9">
        <v>0</v>
      </c>
      <c r="RWL9">
        <v>0</v>
      </c>
      <c r="RWM9">
        <v>0</v>
      </c>
      <c r="RWN9">
        <v>0</v>
      </c>
      <c r="RWO9">
        <v>0</v>
      </c>
      <c r="RWP9">
        <v>0</v>
      </c>
      <c r="RWQ9">
        <v>0</v>
      </c>
      <c r="RWR9">
        <v>0</v>
      </c>
      <c r="RWS9">
        <v>0</v>
      </c>
      <c r="RWT9">
        <v>0</v>
      </c>
      <c r="RWU9">
        <v>0</v>
      </c>
      <c r="RWV9">
        <v>0</v>
      </c>
      <c r="RWW9">
        <v>0</v>
      </c>
      <c r="RWX9">
        <v>0</v>
      </c>
      <c r="RWY9">
        <v>0</v>
      </c>
      <c r="RWZ9">
        <v>0</v>
      </c>
      <c r="RXA9">
        <v>0</v>
      </c>
      <c r="RXB9">
        <v>0</v>
      </c>
      <c r="RXC9">
        <v>0</v>
      </c>
      <c r="RXD9">
        <v>0</v>
      </c>
      <c r="RXE9">
        <v>0</v>
      </c>
      <c r="RXF9">
        <v>0</v>
      </c>
      <c r="RXG9">
        <v>0</v>
      </c>
      <c r="RXH9">
        <v>0</v>
      </c>
      <c r="RXI9">
        <v>0</v>
      </c>
      <c r="RXJ9">
        <v>0</v>
      </c>
      <c r="RXK9">
        <v>0</v>
      </c>
      <c r="RXL9">
        <v>0</v>
      </c>
      <c r="RXM9">
        <v>0</v>
      </c>
      <c r="RXN9">
        <v>0</v>
      </c>
      <c r="RXO9">
        <v>0</v>
      </c>
      <c r="RXP9">
        <v>0</v>
      </c>
      <c r="RXQ9">
        <v>0</v>
      </c>
      <c r="RXR9">
        <v>0</v>
      </c>
      <c r="RXS9">
        <v>0</v>
      </c>
      <c r="RXT9">
        <v>0</v>
      </c>
      <c r="RXU9">
        <v>0</v>
      </c>
      <c r="RXV9">
        <v>0</v>
      </c>
      <c r="RXW9">
        <v>0</v>
      </c>
      <c r="RXX9">
        <v>0</v>
      </c>
      <c r="RXY9">
        <v>0</v>
      </c>
      <c r="RXZ9">
        <v>0</v>
      </c>
      <c r="RYA9">
        <v>0</v>
      </c>
      <c r="RYB9">
        <v>0</v>
      </c>
      <c r="RYC9">
        <v>0</v>
      </c>
      <c r="RYD9">
        <v>0</v>
      </c>
      <c r="RYE9">
        <v>0</v>
      </c>
      <c r="RYF9">
        <v>0</v>
      </c>
      <c r="RYG9">
        <v>0</v>
      </c>
      <c r="RYH9">
        <v>0</v>
      </c>
      <c r="RYI9">
        <v>0</v>
      </c>
      <c r="RYJ9">
        <v>0</v>
      </c>
      <c r="RYK9">
        <v>0</v>
      </c>
      <c r="RYL9">
        <v>0</v>
      </c>
      <c r="RYM9">
        <v>0</v>
      </c>
      <c r="RYN9">
        <v>0</v>
      </c>
      <c r="RYO9">
        <v>0</v>
      </c>
      <c r="RYP9">
        <v>0</v>
      </c>
      <c r="RYQ9">
        <v>0</v>
      </c>
      <c r="RYR9">
        <v>0</v>
      </c>
      <c r="RYS9">
        <v>0</v>
      </c>
      <c r="RYT9">
        <v>0</v>
      </c>
      <c r="RYU9">
        <v>0</v>
      </c>
      <c r="RYV9">
        <v>0</v>
      </c>
      <c r="RYW9">
        <v>0</v>
      </c>
      <c r="RYX9">
        <v>0</v>
      </c>
      <c r="RYY9">
        <v>0</v>
      </c>
      <c r="RYZ9">
        <v>0</v>
      </c>
      <c r="RZA9">
        <v>0</v>
      </c>
      <c r="RZB9">
        <v>0</v>
      </c>
      <c r="RZC9">
        <v>0</v>
      </c>
      <c r="RZD9">
        <v>0</v>
      </c>
      <c r="RZE9">
        <v>0</v>
      </c>
      <c r="RZF9">
        <v>0</v>
      </c>
      <c r="RZG9">
        <v>0</v>
      </c>
      <c r="RZH9">
        <v>0</v>
      </c>
      <c r="RZI9">
        <v>0</v>
      </c>
      <c r="RZJ9">
        <v>0</v>
      </c>
      <c r="RZK9">
        <v>0</v>
      </c>
      <c r="RZL9">
        <v>0</v>
      </c>
      <c r="RZM9">
        <v>0</v>
      </c>
      <c r="RZN9">
        <v>0</v>
      </c>
      <c r="RZO9">
        <v>0</v>
      </c>
      <c r="RZP9">
        <v>0</v>
      </c>
      <c r="RZQ9">
        <v>0</v>
      </c>
      <c r="RZR9">
        <v>0</v>
      </c>
      <c r="RZS9">
        <v>0</v>
      </c>
      <c r="RZT9">
        <v>0</v>
      </c>
      <c r="RZU9">
        <v>0</v>
      </c>
      <c r="RZV9">
        <v>0</v>
      </c>
      <c r="RZW9">
        <v>0</v>
      </c>
      <c r="RZX9">
        <v>0</v>
      </c>
      <c r="RZY9">
        <v>0</v>
      </c>
      <c r="RZZ9">
        <v>0</v>
      </c>
      <c r="SAA9">
        <v>0</v>
      </c>
      <c r="SAB9">
        <v>0</v>
      </c>
      <c r="SAC9">
        <v>0</v>
      </c>
      <c r="SAD9">
        <v>0</v>
      </c>
      <c r="SAE9">
        <v>0</v>
      </c>
      <c r="SAF9">
        <v>0</v>
      </c>
      <c r="SAG9">
        <v>0</v>
      </c>
      <c r="SAH9">
        <v>0</v>
      </c>
      <c r="SAI9">
        <v>0</v>
      </c>
      <c r="SAJ9">
        <v>0</v>
      </c>
      <c r="SAK9">
        <v>0</v>
      </c>
      <c r="SAL9">
        <v>0</v>
      </c>
      <c r="SAM9">
        <v>0</v>
      </c>
      <c r="SAN9">
        <v>0</v>
      </c>
      <c r="SAO9">
        <v>0</v>
      </c>
      <c r="SAP9">
        <v>0</v>
      </c>
      <c r="SAQ9">
        <v>0</v>
      </c>
      <c r="SAR9">
        <v>0</v>
      </c>
      <c r="SAS9">
        <v>0</v>
      </c>
      <c r="SAT9">
        <v>0</v>
      </c>
      <c r="SAU9">
        <v>0</v>
      </c>
      <c r="SAV9">
        <v>0</v>
      </c>
      <c r="SAW9">
        <v>0</v>
      </c>
      <c r="SAX9">
        <v>0</v>
      </c>
      <c r="SAY9">
        <v>0</v>
      </c>
      <c r="SAZ9">
        <v>0</v>
      </c>
      <c r="SBA9">
        <v>0</v>
      </c>
      <c r="SBB9">
        <v>0</v>
      </c>
      <c r="SBC9">
        <v>0</v>
      </c>
      <c r="SBD9">
        <v>0</v>
      </c>
      <c r="SBE9">
        <v>0</v>
      </c>
      <c r="SBF9">
        <v>0</v>
      </c>
      <c r="SBG9">
        <v>0</v>
      </c>
      <c r="SBH9">
        <v>0</v>
      </c>
      <c r="SBI9">
        <v>0</v>
      </c>
      <c r="SBJ9">
        <v>0</v>
      </c>
      <c r="SBK9">
        <v>0</v>
      </c>
      <c r="SBL9">
        <v>0</v>
      </c>
      <c r="SBM9">
        <v>0</v>
      </c>
      <c r="SBN9">
        <v>0</v>
      </c>
      <c r="SBO9">
        <v>0</v>
      </c>
      <c r="SBP9">
        <v>0</v>
      </c>
      <c r="SBQ9">
        <v>0</v>
      </c>
      <c r="SBR9">
        <v>0</v>
      </c>
      <c r="SBS9">
        <v>0</v>
      </c>
      <c r="SBT9">
        <v>0</v>
      </c>
      <c r="SBU9">
        <v>0</v>
      </c>
      <c r="SBV9">
        <v>0</v>
      </c>
      <c r="SBW9">
        <v>0</v>
      </c>
      <c r="SBX9">
        <v>0</v>
      </c>
      <c r="SBY9">
        <v>0</v>
      </c>
      <c r="SBZ9">
        <v>0</v>
      </c>
      <c r="SCA9">
        <v>0</v>
      </c>
      <c r="SCB9">
        <v>0</v>
      </c>
      <c r="SCC9">
        <v>0</v>
      </c>
      <c r="SCD9">
        <v>0</v>
      </c>
      <c r="SCE9">
        <v>0</v>
      </c>
      <c r="SCF9">
        <v>0</v>
      </c>
      <c r="SCG9">
        <v>0</v>
      </c>
      <c r="SCH9">
        <v>0</v>
      </c>
      <c r="SCI9">
        <v>0</v>
      </c>
      <c r="SCJ9">
        <v>0</v>
      </c>
      <c r="SCK9">
        <v>0</v>
      </c>
      <c r="SCL9">
        <v>0</v>
      </c>
      <c r="SCM9">
        <v>0</v>
      </c>
      <c r="SCN9">
        <v>0</v>
      </c>
      <c r="SCO9">
        <v>0</v>
      </c>
      <c r="SCP9">
        <v>0</v>
      </c>
      <c r="SCQ9">
        <v>0</v>
      </c>
      <c r="SCR9">
        <v>0</v>
      </c>
      <c r="SCS9">
        <v>0</v>
      </c>
      <c r="SCT9">
        <v>0</v>
      </c>
      <c r="SCU9">
        <v>0</v>
      </c>
      <c r="SCV9">
        <v>0</v>
      </c>
      <c r="SCW9">
        <v>0</v>
      </c>
      <c r="SCX9">
        <v>0</v>
      </c>
      <c r="SCY9">
        <v>0</v>
      </c>
      <c r="SCZ9">
        <v>0</v>
      </c>
      <c r="SDA9">
        <v>0</v>
      </c>
      <c r="SDB9">
        <v>0</v>
      </c>
      <c r="SDC9">
        <v>0</v>
      </c>
      <c r="SDD9">
        <v>0</v>
      </c>
      <c r="SDE9">
        <v>0</v>
      </c>
      <c r="SDF9">
        <v>0</v>
      </c>
      <c r="SDG9">
        <v>0</v>
      </c>
      <c r="SDH9">
        <v>0</v>
      </c>
      <c r="SDI9">
        <v>0</v>
      </c>
      <c r="SDJ9">
        <v>0</v>
      </c>
      <c r="SDK9">
        <v>0</v>
      </c>
      <c r="SDL9">
        <v>0</v>
      </c>
      <c r="SDM9">
        <v>0</v>
      </c>
      <c r="SDN9">
        <v>0</v>
      </c>
      <c r="SDO9">
        <v>0</v>
      </c>
      <c r="SDP9">
        <v>0</v>
      </c>
      <c r="SDQ9">
        <v>0</v>
      </c>
      <c r="SDR9">
        <v>0</v>
      </c>
      <c r="SDS9">
        <v>0</v>
      </c>
      <c r="SDT9">
        <v>0</v>
      </c>
      <c r="SDU9">
        <v>0</v>
      </c>
      <c r="SDV9">
        <v>0</v>
      </c>
      <c r="SDW9">
        <v>0</v>
      </c>
      <c r="SDX9">
        <v>0</v>
      </c>
      <c r="SDY9">
        <v>0</v>
      </c>
      <c r="SDZ9">
        <v>0</v>
      </c>
      <c r="SEA9">
        <v>0</v>
      </c>
      <c r="SEB9">
        <v>0</v>
      </c>
      <c r="SEC9">
        <v>0</v>
      </c>
      <c r="SED9">
        <v>0</v>
      </c>
      <c r="SEE9">
        <v>0</v>
      </c>
      <c r="SEF9">
        <v>0</v>
      </c>
      <c r="SEG9">
        <v>0</v>
      </c>
      <c r="SEH9">
        <v>0</v>
      </c>
      <c r="SEI9">
        <v>0</v>
      </c>
      <c r="SEJ9">
        <v>0</v>
      </c>
      <c r="SEK9">
        <v>0</v>
      </c>
      <c r="SEL9">
        <v>0</v>
      </c>
      <c r="SEM9">
        <v>0</v>
      </c>
      <c r="SEN9">
        <v>0</v>
      </c>
      <c r="SEO9">
        <v>0</v>
      </c>
      <c r="SEP9">
        <v>0</v>
      </c>
      <c r="SEQ9">
        <v>0</v>
      </c>
      <c r="SER9">
        <v>0</v>
      </c>
      <c r="SES9">
        <v>0</v>
      </c>
      <c r="SET9">
        <v>0</v>
      </c>
      <c r="SEU9">
        <v>0</v>
      </c>
      <c r="SEV9">
        <v>0</v>
      </c>
      <c r="SEW9">
        <v>0</v>
      </c>
      <c r="SEX9">
        <v>0</v>
      </c>
      <c r="SEY9">
        <v>0</v>
      </c>
      <c r="SEZ9">
        <v>0</v>
      </c>
      <c r="SFA9">
        <v>0</v>
      </c>
      <c r="SFB9">
        <v>0</v>
      </c>
      <c r="SFC9">
        <v>0</v>
      </c>
      <c r="SFD9">
        <v>0</v>
      </c>
      <c r="SFE9">
        <v>0</v>
      </c>
      <c r="SFF9">
        <v>0</v>
      </c>
      <c r="SFG9">
        <v>0</v>
      </c>
      <c r="SFH9">
        <v>0</v>
      </c>
      <c r="SFI9">
        <v>0</v>
      </c>
      <c r="SFJ9">
        <v>0</v>
      </c>
      <c r="SFK9">
        <v>0</v>
      </c>
      <c r="SFL9">
        <v>0</v>
      </c>
      <c r="SFM9">
        <v>0</v>
      </c>
      <c r="SFN9">
        <v>0</v>
      </c>
      <c r="SFO9">
        <v>0</v>
      </c>
      <c r="SFP9">
        <v>0</v>
      </c>
      <c r="SFQ9">
        <v>0</v>
      </c>
      <c r="SFR9">
        <v>0</v>
      </c>
      <c r="SFS9">
        <v>0</v>
      </c>
      <c r="SFT9">
        <v>0</v>
      </c>
      <c r="SFU9">
        <v>0</v>
      </c>
      <c r="SFV9">
        <v>0</v>
      </c>
      <c r="SFW9">
        <v>0</v>
      </c>
      <c r="SFX9">
        <v>0</v>
      </c>
      <c r="SFY9">
        <v>0</v>
      </c>
      <c r="SFZ9">
        <v>0</v>
      </c>
      <c r="SGA9">
        <v>0</v>
      </c>
      <c r="SGB9">
        <v>0</v>
      </c>
      <c r="SGC9">
        <v>0</v>
      </c>
      <c r="SGD9">
        <v>0</v>
      </c>
      <c r="SGE9">
        <v>0</v>
      </c>
      <c r="SGF9">
        <v>0</v>
      </c>
      <c r="SGG9">
        <v>0</v>
      </c>
      <c r="SGH9">
        <v>0</v>
      </c>
      <c r="SGI9">
        <v>0</v>
      </c>
      <c r="SGJ9">
        <v>0</v>
      </c>
      <c r="SGK9">
        <v>0</v>
      </c>
      <c r="SGL9">
        <v>0</v>
      </c>
      <c r="SGM9">
        <v>0</v>
      </c>
      <c r="SGN9">
        <v>0</v>
      </c>
      <c r="SGO9">
        <v>0</v>
      </c>
      <c r="SGP9">
        <v>0</v>
      </c>
      <c r="SGQ9">
        <v>0</v>
      </c>
      <c r="SGR9">
        <v>0</v>
      </c>
      <c r="SGS9">
        <v>0</v>
      </c>
      <c r="SGT9">
        <v>0</v>
      </c>
      <c r="SGU9">
        <v>0</v>
      </c>
      <c r="SGV9">
        <v>0</v>
      </c>
      <c r="SGW9">
        <v>0</v>
      </c>
      <c r="SGX9">
        <v>0</v>
      </c>
      <c r="SGY9">
        <v>0</v>
      </c>
      <c r="SGZ9">
        <v>0</v>
      </c>
      <c r="SHA9">
        <v>0</v>
      </c>
      <c r="SHB9">
        <v>0</v>
      </c>
      <c r="SHC9">
        <v>0</v>
      </c>
      <c r="SHD9">
        <v>0</v>
      </c>
      <c r="SHE9">
        <v>0</v>
      </c>
      <c r="SHF9">
        <v>0</v>
      </c>
      <c r="SHG9">
        <v>0</v>
      </c>
      <c r="SHH9">
        <v>0</v>
      </c>
      <c r="SHI9">
        <v>0</v>
      </c>
      <c r="SHJ9">
        <v>0</v>
      </c>
      <c r="SHK9">
        <v>0</v>
      </c>
      <c r="SHL9">
        <v>0</v>
      </c>
      <c r="SHM9">
        <v>0</v>
      </c>
      <c r="SHN9">
        <v>0</v>
      </c>
      <c r="SHO9">
        <v>0</v>
      </c>
      <c r="SHP9">
        <v>0</v>
      </c>
      <c r="SHQ9">
        <v>0</v>
      </c>
      <c r="SHR9">
        <v>0</v>
      </c>
      <c r="SHS9">
        <v>0</v>
      </c>
      <c r="SHT9">
        <v>0</v>
      </c>
      <c r="SHU9">
        <v>0</v>
      </c>
      <c r="SHV9">
        <v>0</v>
      </c>
      <c r="SHW9">
        <v>0</v>
      </c>
      <c r="SHX9">
        <v>0</v>
      </c>
      <c r="SHY9">
        <v>0</v>
      </c>
      <c r="SHZ9">
        <v>0</v>
      </c>
      <c r="SIA9">
        <v>0</v>
      </c>
      <c r="SIB9">
        <v>0</v>
      </c>
      <c r="SIC9">
        <v>0</v>
      </c>
      <c r="SID9">
        <v>0</v>
      </c>
      <c r="SIE9">
        <v>0</v>
      </c>
      <c r="SIF9">
        <v>0</v>
      </c>
      <c r="SIG9">
        <v>0</v>
      </c>
      <c r="SIH9">
        <v>0</v>
      </c>
      <c r="SII9">
        <v>0</v>
      </c>
      <c r="SIJ9">
        <v>0</v>
      </c>
      <c r="SIK9">
        <v>0</v>
      </c>
      <c r="SIL9">
        <v>0</v>
      </c>
      <c r="SIM9">
        <v>0</v>
      </c>
      <c r="SIN9">
        <v>0</v>
      </c>
      <c r="SIO9">
        <v>0</v>
      </c>
      <c r="SIP9">
        <v>0</v>
      </c>
      <c r="SIQ9">
        <v>0</v>
      </c>
      <c r="SIR9">
        <v>0</v>
      </c>
      <c r="SIS9">
        <v>0</v>
      </c>
      <c r="SIT9">
        <v>0</v>
      </c>
      <c r="SIU9">
        <v>0</v>
      </c>
      <c r="SIV9">
        <v>0</v>
      </c>
      <c r="SIW9">
        <v>0</v>
      </c>
      <c r="SIX9">
        <v>0</v>
      </c>
      <c r="SIY9">
        <v>0</v>
      </c>
      <c r="SIZ9">
        <v>0</v>
      </c>
      <c r="SJA9">
        <v>0</v>
      </c>
      <c r="SJB9">
        <v>0</v>
      </c>
      <c r="SJC9">
        <v>0</v>
      </c>
      <c r="SJD9">
        <v>0</v>
      </c>
      <c r="SJE9">
        <v>0</v>
      </c>
      <c r="SJF9">
        <v>0</v>
      </c>
      <c r="SJG9">
        <v>0</v>
      </c>
      <c r="SJH9">
        <v>0</v>
      </c>
      <c r="SJI9">
        <v>0</v>
      </c>
      <c r="SJJ9">
        <v>0</v>
      </c>
      <c r="SJK9">
        <v>0</v>
      </c>
      <c r="SJL9">
        <v>0</v>
      </c>
      <c r="SJM9">
        <v>0</v>
      </c>
      <c r="SJN9">
        <v>0</v>
      </c>
      <c r="SJO9">
        <v>0</v>
      </c>
      <c r="SJP9">
        <v>0</v>
      </c>
      <c r="SJQ9">
        <v>0</v>
      </c>
      <c r="SJR9">
        <v>0</v>
      </c>
      <c r="SJS9">
        <v>0</v>
      </c>
      <c r="SJT9">
        <v>0</v>
      </c>
      <c r="SJU9">
        <v>0</v>
      </c>
      <c r="SJV9">
        <v>0</v>
      </c>
      <c r="SJW9">
        <v>0</v>
      </c>
      <c r="SJX9">
        <v>0</v>
      </c>
      <c r="SJY9">
        <v>0</v>
      </c>
      <c r="SJZ9">
        <v>0</v>
      </c>
      <c r="SKA9">
        <v>0</v>
      </c>
      <c r="SKB9">
        <v>0</v>
      </c>
      <c r="SKC9">
        <v>0</v>
      </c>
      <c r="SKD9">
        <v>0</v>
      </c>
      <c r="SKE9">
        <v>0</v>
      </c>
      <c r="SKF9">
        <v>0</v>
      </c>
      <c r="SKG9">
        <v>0</v>
      </c>
      <c r="SKH9">
        <v>0</v>
      </c>
      <c r="SKI9">
        <v>0</v>
      </c>
      <c r="SKJ9">
        <v>0</v>
      </c>
      <c r="SKK9">
        <v>0</v>
      </c>
      <c r="SKL9">
        <v>0</v>
      </c>
      <c r="SKM9">
        <v>0</v>
      </c>
      <c r="SKN9">
        <v>0</v>
      </c>
      <c r="SKO9">
        <v>0</v>
      </c>
      <c r="SKP9">
        <v>0</v>
      </c>
      <c r="SKQ9">
        <v>0</v>
      </c>
      <c r="SKR9">
        <v>0</v>
      </c>
      <c r="SKS9">
        <v>0</v>
      </c>
      <c r="SKT9">
        <v>0</v>
      </c>
      <c r="SKU9">
        <v>0</v>
      </c>
      <c r="SKV9">
        <v>0</v>
      </c>
      <c r="SKW9">
        <v>0</v>
      </c>
      <c r="SKX9">
        <v>0</v>
      </c>
      <c r="SKY9">
        <v>0</v>
      </c>
      <c r="SKZ9">
        <v>0</v>
      </c>
      <c r="SLA9">
        <v>0</v>
      </c>
      <c r="SLB9">
        <v>0</v>
      </c>
      <c r="SLC9">
        <v>0</v>
      </c>
      <c r="SLD9">
        <v>0</v>
      </c>
      <c r="SLE9">
        <v>0</v>
      </c>
      <c r="SLF9">
        <v>0</v>
      </c>
      <c r="SLG9">
        <v>0</v>
      </c>
      <c r="SLH9">
        <v>0</v>
      </c>
      <c r="SLI9">
        <v>0</v>
      </c>
      <c r="SLJ9">
        <v>0</v>
      </c>
      <c r="SLK9">
        <v>0</v>
      </c>
      <c r="SLL9">
        <v>0</v>
      </c>
      <c r="SLM9">
        <v>0</v>
      </c>
      <c r="SLN9">
        <v>0</v>
      </c>
      <c r="SLO9">
        <v>0</v>
      </c>
      <c r="SLP9">
        <v>0</v>
      </c>
      <c r="SLQ9">
        <v>0</v>
      </c>
      <c r="SLR9">
        <v>0</v>
      </c>
      <c r="SLS9">
        <v>0</v>
      </c>
      <c r="SLT9">
        <v>0</v>
      </c>
      <c r="SLU9">
        <v>0</v>
      </c>
      <c r="SLV9">
        <v>0</v>
      </c>
      <c r="SLW9">
        <v>0</v>
      </c>
      <c r="SLX9">
        <v>0</v>
      </c>
      <c r="SLY9">
        <v>0</v>
      </c>
      <c r="SLZ9">
        <v>0</v>
      </c>
      <c r="SMA9">
        <v>0</v>
      </c>
      <c r="SMB9">
        <v>0</v>
      </c>
      <c r="SMC9">
        <v>0</v>
      </c>
      <c r="SMD9">
        <v>0</v>
      </c>
      <c r="SME9">
        <v>0</v>
      </c>
      <c r="SMF9">
        <v>0</v>
      </c>
      <c r="SMG9">
        <v>0</v>
      </c>
      <c r="SMH9">
        <v>0</v>
      </c>
      <c r="SMI9">
        <v>0</v>
      </c>
      <c r="SMJ9">
        <v>0</v>
      </c>
      <c r="SMK9">
        <v>0</v>
      </c>
      <c r="SML9">
        <v>0</v>
      </c>
      <c r="SMM9">
        <v>0</v>
      </c>
      <c r="SMN9">
        <v>0</v>
      </c>
      <c r="SMO9">
        <v>0</v>
      </c>
      <c r="SMP9">
        <v>0</v>
      </c>
      <c r="SMQ9">
        <v>0</v>
      </c>
      <c r="SMR9">
        <v>0</v>
      </c>
      <c r="SMS9">
        <v>0</v>
      </c>
      <c r="SMT9">
        <v>0</v>
      </c>
      <c r="SMU9">
        <v>0</v>
      </c>
      <c r="SMV9">
        <v>0</v>
      </c>
      <c r="SMW9">
        <v>0</v>
      </c>
      <c r="SMX9">
        <v>0</v>
      </c>
      <c r="SMY9">
        <v>0</v>
      </c>
      <c r="SMZ9">
        <v>0</v>
      </c>
      <c r="SNA9">
        <v>0</v>
      </c>
      <c r="SNB9">
        <v>0</v>
      </c>
      <c r="SNC9">
        <v>0</v>
      </c>
      <c r="SND9">
        <v>0</v>
      </c>
      <c r="SNE9">
        <v>0</v>
      </c>
      <c r="SNF9">
        <v>0</v>
      </c>
      <c r="SNG9">
        <v>0</v>
      </c>
      <c r="SNH9">
        <v>0</v>
      </c>
      <c r="SNI9">
        <v>0</v>
      </c>
      <c r="SNJ9">
        <v>0</v>
      </c>
      <c r="SNK9">
        <v>0</v>
      </c>
      <c r="SNL9">
        <v>0</v>
      </c>
      <c r="SNM9">
        <v>0</v>
      </c>
      <c r="SNN9">
        <v>0</v>
      </c>
      <c r="SNO9">
        <v>0</v>
      </c>
      <c r="SNP9">
        <v>0</v>
      </c>
      <c r="SNQ9">
        <v>0</v>
      </c>
      <c r="SNR9">
        <v>0</v>
      </c>
      <c r="SNS9">
        <v>0</v>
      </c>
      <c r="SNT9">
        <v>0</v>
      </c>
      <c r="SNU9">
        <v>0</v>
      </c>
      <c r="SNV9">
        <v>0</v>
      </c>
      <c r="SNW9">
        <v>0</v>
      </c>
      <c r="SNX9">
        <v>0</v>
      </c>
      <c r="SNY9">
        <v>0</v>
      </c>
      <c r="SNZ9">
        <v>0</v>
      </c>
      <c r="SOA9">
        <v>0</v>
      </c>
      <c r="SOB9">
        <v>0</v>
      </c>
      <c r="SOC9">
        <v>0</v>
      </c>
      <c r="SOD9">
        <v>0</v>
      </c>
      <c r="SOE9">
        <v>0</v>
      </c>
      <c r="SOF9">
        <v>0</v>
      </c>
      <c r="SOG9">
        <v>0</v>
      </c>
      <c r="SOH9">
        <v>0</v>
      </c>
      <c r="SOI9">
        <v>0</v>
      </c>
      <c r="SOJ9">
        <v>0</v>
      </c>
      <c r="SOK9">
        <v>0</v>
      </c>
      <c r="SOL9">
        <v>0</v>
      </c>
      <c r="SOM9">
        <v>0</v>
      </c>
      <c r="SON9">
        <v>0</v>
      </c>
      <c r="SOO9">
        <v>0</v>
      </c>
      <c r="SOP9">
        <v>0</v>
      </c>
      <c r="SOQ9">
        <v>0</v>
      </c>
      <c r="SOR9">
        <v>0</v>
      </c>
      <c r="SOS9">
        <v>0</v>
      </c>
      <c r="SOT9">
        <v>0</v>
      </c>
      <c r="SOU9">
        <v>0</v>
      </c>
      <c r="SOV9">
        <v>0</v>
      </c>
      <c r="SOW9">
        <v>0</v>
      </c>
      <c r="SOX9">
        <v>0</v>
      </c>
      <c r="SOY9">
        <v>0</v>
      </c>
      <c r="SOZ9">
        <v>0</v>
      </c>
      <c r="SPA9">
        <v>0</v>
      </c>
      <c r="SPB9">
        <v>0</v>
      </c>
      <c r="SPC9">
        <v>0</v>
      </c>
      <c r="SPD9">
        <v>0</v>
      </c>
      <c r="SPE9">
        <v>0</v>
      </c>
      <c r="SPF9">
        <v>0</v>
      </c>
      <c r="SPG9">
        <v>0</v>
      </c>
      <c r="SPH9">
        <v>0</v>
      </c>
      <c r="SPI9">
        <v>0</v>
      </c>
      <c r="SPJ9">
        <v>0</v>
      </c>
      <c r="SPK9">
        <v>0</v>
      </c>
      <c r="SPL9">
        <v>0</v>
      </c>
      <c r="SPM9">
        <v>0</v>
      </c>
      <c r="SPN9">
        <v>0</v>
      </c>
      <c r="SPO9">
        <v>0</v>
      </c>
      <c r="SPP9">
        <v>0</v>
      </c>
      <c r="SPQ9">
        <v>0</v>
      </c>
      <c r="SPR9">
        <v>0</v>
      </c>
      <c r="SPS9">
        <v>0</v>
      </c>
      <c r="SPT9">
        <v>0</v>
      </c>
      <c r="SPU9">
        <v>0</v>
      </c>
      <c r="SPV9">
        <v>0</v>
      </c>
      <c r="SPW9">
        <v>0</v>
      </c>
      <c r="SPX9">
        <v>0</v>
      </c>
      <c r="SPY9">
        <v>0</v>
      </c>
      <c r="SPZ9">
        <v>0</v>
      </c>
      <c r="SQA9">
        <v>0</v>
      </c>
      <c r="SQB9">
        <v>0</v>
      </c>
      <c r="SQC9">
        <v>0</v>
      </c>
      <c r="SQD9">
        <v>0</v>
      </c>
      <c r="SQE9">
        <v>0</v>
      </c>
      <c r="SQF9">
        <v>0</v>
      </c>
      <c r="SQG9">
        <v>0</v>
      </c>
      <c r="SQH9">
        <v>0</v>
      </c>
      <c r="SQI9">
        <v>0</v>
      </c>
      <c r="SQJ9">
        <v>0</v>
      </c>
      <c r="SQK9">
        <v>0</v>
      </c>
      <c r="SQL9">
        <v>0</v>
      </c>
      <c r="SQM9">
        <v>0</v>
      </c>
      <c r="SQN9">
        <v>0</v>
      </c>
      <c r="SQO9">
        <v>0</v>
      </c>
      <c r="SQP9">
        <v>0</v>
      </c>
      <c r="SQQ9">
        <v>0</v>
      </c>
      <c r="SQR9">
        <v>0</v>
      </c>
      <c r="SQS9">
        <v>0</v>
      </c>
      <c r="SQT9">
        <v>0</v>
      </c>
      <c r="SQU9">
        <v>0</v>
      </c>
      <c r="SQV9">
        <v>0</v>
      </c>
      <c r="SQW9">
        <v>0</v>
      </c>
      <c r="SQX9">
        <v>0</v>
      </c>
      <c r="SQY9">
        <v>0</v>
      </c>
      <c r="SQZ9">
        <v>0</v>
      </c>
      <c r="SRA9">
        <v>0</v>
      </c>
      <c r="SRB9">
        <v>0</v>
      </c>
      <c r="SRC9">
        <v>0</v>
      </c>
      <c r="SRD9">
        <v>0</v>
      </c>
      <c r="SRE9">
        <v>0</v>
      </c>
      <c r="SRF9">
        <v>0</v>
      </c>
      <c r="SRG9">
        <v>0</v>
      </c>
      <c r="SRH9">
        <v>0</v>
      </c>
      <c r="SRI9">
        <v>0</v>
      </c>
      <c r="SRJ9">
        <v>0</v>
      </c>
      <c r="SRK9">
        <v>0</v>
      </c>
      <c r="SRL9">
        <v>0</v>
      </c>
      <c r="SRM9">
        <v>0</v>
      </c>
      <c r="SRN9">
        <v>0</v>
      </c>
      <c r="SRO9">
        <v>0</v>
      </c>
      <c r="SRP9">
        <v>0</v>
      </c>
      <c r="SRQ9">
        <v>0</v>
      </c>
      <c r="SRR9">
        <v>0</v>
      </c>
      <c r="SRS9">
        <v>0</v>
      </c>
      <c r="SRT9">
        <v>0</v>
      </c>
      <c r="SRU9">
        <v>0</v>
      </c>
      <c r="SRV9">
        <v>0</v>
      </c>
      <c r="SRW9">
        <v>0</v>
      </c>
      <c r="SRX9">
        <v>0</v>
      </c>
      <c r="SRY9">
        <v>0</v>
      </c>
      <c r="SRZ9">
        <v>0</v>
      </c>
      <c r="SSA9">
        <v>0</v>
      </c>
      <c r="SSB9">
        <v>0</v>
      </c>
      <c r="SSC9">
        <v>0</v>
      </c>
      <c r="SSD9">
        <v>0</v>
      </c>
      <c r="SSE9">
        <v>0</v>
      </c>
      <c r="SSF9">
        <v>0</v>
      </c>
      <c r="SSG9">
        <v>0</v>
      </c>
      <c r="SSH9">
        <v>0</v>
      </c>
      <c r="SSI9">
        <v>0</v>
      </c>
      <c r="SSJ9">
        <v>0</v>
      </c>
      <c r="SSK9">
        <v>0</v>
      </c>
      <c r="SSL9">
        <v>0</v>
      </c>
      <c r="SSM9">
        <v>0</v>
      </c>
      <c r="SSN9">
        <v>0</v>
      </c>
      <c r="SSO9">
        <v>0</v>
      </c>
      <c r="SSP9">
        <v>0</v>
      </c>
      <c r="SSQ9">
        <v>0</v>
      </c>
      <c r="SSR9">
        <v>0</v>
      </c>
      <c r="SSS9">
        <v>0</v>
      </c>
      <c r="SST9">
        <v>0</v>
      </c>
      <c r="SSU9">
        <v>0</v>
      </c>
      <c r="SSV9">
        <v>0</v>
      </c>
      <c r="SSW9">
        <v>0</v>
      </c>
      <c r="SSX9">
        <v>0</v>
      </c>
      <c r="SSY9">
        <v>0</v>
      </c>
      <c r="SSZ9">
        <v>0</v>
      </c>
      <c r="STA9">
        <v>0</v>
      </c>
      <c r="STB9">
        <v>0</v>
      </c>
      <c r="STC9">
        <v>0</v>
      </c>
      <c r="STD9">
        <v>0</v>
      </c>
      <c r="STE9">
        <v>0</v>
      </c>
      <c r="STF9">
        <v>0</v>
      </c>
      <c r="STG9">
        <v>0</v>
      </c>
      <c r="STH9">
        <v>0</v>
      </c>
      <c r="STI9">
        <v>0</v>
      </c>
      <c r="STJ9">
        <v>0</v>
      </c>
      <c r="STK9">
        <v>0</v>
      </c>
      <c r="STL9">
        <v>0</v>
      </c>
      <c r="STM9">
        <v>0</v>
      </c>
      <c r="STN9">
        <v>0</v>
      </c>
      <c r="STO9">
        <v>0</v>
      </c>
      <c r="STP9">
        <v>0</v>
      </c>
      <c r="STQ9">
        <v>0</v>
      </c>
      <c r="STR9">
        <v>0</v>
      </c>
      <c r="STS9">
        <v>0</v>
      </c>
      <c r="STT9">
        <v>0</v>
      </c>
      <c r="STU9">
        <v>0</v>
      </c>
      <c r="STV9">
        <v>0</v>
      </c>
      <c r="STW9">
        <v>0</v>
      </c>
      <c r="STX9">
        <v>0</v>
      </c>
      <c r="STY9">
        <v>0</v>
      </c>
      <c r="STZ9">
        <v>0</v>
      </c>
      <c r="SUA9">
        <v>0</v>
      </c>
      <c r="SUB9">
        <v>0</v>
      </c>
      <c r="SUC9">
        <v>0</v>
      </c>
      <c r="SUD9">
        <v>0</v>
      </c>
      <c r="SUE9">
        <v>0</v>
      </c>
      <c r="SUF9">
        <v>0</v>
      </c>
      <c r="SUG9">
        <v>0</v>
      </c>
      <c r="SUH9">
        <v>0</v>
      </c>
      <c r="SUI9">
        <v>0</v>
      </c>
      <c r="SUJ9">
        <v>0</v>
      </c>
      <c r="SUK9">
        <v>0</v>
      </c>
      <c r="SUL9">
        <v>0</v>
      </c>
      <c r="SUM9">
        <v>0</v>
      </c>
      <c r="SUN9">
        <v>0</v>
      </c>
      <c r="SUO9">
        <v>0</v>
      </c>
      <c r="SUP9">
        <v>0</v>
      </c>
      <c r="SUQ9">
        <v>0</v>
      </c>
      <c r="SUR9">
        <v>0</v>
      </c>
      <c r="SUS9">
        <v>0</v>
      </c>
      <c r="SUT9">
        <v>0</v>
      </c>
      <c r="SUU9">
        <v>0</v>
      </c>
      <c r="SUV9">
        <v>0</v>
      </c>
      <c r="SUW9">
        <v>0</v>
      </c>
      <c r="SUX9">
        <v>0</v>
      </c>
      <c r="SUY9">
        <v>0</v>
      </c>
      <c r="SUZ9">
        <v>0</v>
      </c>
      <c r="SVA9">
        <v>0</v>
      </c>
      <c r="SVB9">
        <v>0</v>
      </c>
      <c r="SVC9">
        <v>0</v>
      </c>
      <c r="SVD9">
        <v>0</v>
      </c>
      <c r="SVE9">
        <v>0</v>
      </c>
      <c r="SVF9">
        <v>0</v>
      </c>
      <c r="SVG9">
        <v>0</v>
      </c>
      <c r="SVH9">
        <v>0</v>
      </c>
      <c r="SVI9">
        <v>0</v>
      </c>
      <c r="SVJ9">
        <v>0</v>
      </c>
      <c r="SVK9">
        <v>0</v>
      </c>
      <c r="SVL9">
        <v>0</v>
      </c>
      <c r="SVM9">
        <v>0</v>
      </c>
      <c r="SVN9">
        <v>0</v>
      </c>
      <c r="SVO9">
        <v>0</v>
      </c>
      <c r="SVP9">
        <v>0</v>
      </c>
      <c r="SVQ9">
        <v>0</v>
      </c>
      <c r="SVR9">
        <v>0</v>
      </c>
      <c r="SVS9">
        <v>0</v>
      </c>
      <c r="SVT9">
        <v>0</v>
      </c>
      <c r="SVU9">
        <v>0</v>
      </c>
      <c r="SVV9">
        <v>0</v>
      </c>
      <c r="SVW9">
        <v>0</v>
      </c>
      <c r="SVX9">
        <v>0</v>
      </c>
      <c r="SVY9">
        <v>0</v>
      </c>
      <c r="SVZ9">
        <v>0</v>
      </c>
      <c r="SWA9">
        <v>0</v>
      </c>
      <c r="SWB9">
        <v>0</v>
      </c>
      <c r="SWC9">
        <v>0</v>
      </c>
      <c r="SWD9">
        <v>0</v>
      </c>
      <c r="SWE9">
        <v>0</v>
      </c>
      <c r="SWF9">
        <v>0</v>
      </c>
      <c r="SWG9">
        <v>0</v>
      </c>
      <c r="SWH9">
        <v>0</v>
      </c>
      <c r="SWI9">
        <v>0</v>
      </c>
      <c r="SWJ9">
        <v>0</v>
      </c>
      <c r="SWK9">
        <v>0</v>
      </c>
      <c r="SWL9">
        <v>0</v>
      </c>
      <c r="SWM9">
        <v>0</v>
      </c>
      <c r="SWN9">
        <v>0</v>
      </c>
      <c r="SWO9">
        <v>0</v>
      </c>
      <c r="SWP9">
        <v>0</v>
      </c>
      <c r="SWQ9">
        <v>0</v>
      </c>
      <c r="SWR9">
        <v>0</v>
      </c>
      <c r="SWS9">
        <v>0</v>
      </c>
      <c r="SWT9">
        <v>0</v>
      </c>
      <c r="SWU9">
        <v>0</v>
      </c>
      <c r="SWV9">
        <v>0</v>
      </c>
      <c r="SWW9">
        <v>0</v>
      </c>
      <c r="SWX9">
        <v>0</v>
      </c>
      <c r="SWY9">
        <v>0</v>
      </c>
      <c r="SWZ9">
        <v>0</v>
      </c>
      <c r="SXA9">
        <v>0</v>
      </c>
      <c r="SXB9">
        <v>0</v>
      </c>
      <c r="SXC9">
        <v>0</v>
      </c>
      <c r="SXD9">
        <v>0</v>
      </c>
      <c r="SXE9">
        <v>0</v>
      </c>
      <c r="SXF9">
        <v>0</v>
      </c>
      <c r="SXG9">
        <v>0</v>
      </c>
      <c r="SXH9">
        <v>0</v>
      </c>
      <c r="SXI9">
        <v>0</v>
      </c>
      <c r="SXJ9">
        <v>0</v>
      </c>
      <c r="SXK9">
        <v>0</v>
      </c>
      <c r="SXL9">
        <v>0</v>
      </c>
      <c r="SXM9">
        <v>0</v>
      </c>
      <c r="SXN9">
        <v>0</v>
      </c>
      <c r="SXO9">
        <v>0</v>
      </c>
      <c r="SXP9">
        <v>0</v>
      </c>
      <c r="SXQ9">
        <v>0</v>
      </c>
      <c r="SXR9">
        <v>0</v>
      </c>
      <c r="SXS9">
        <v>0</v>
      </c>
      <c r="SXT9">
        <v>0</v>
      </c>
      <c r="SXU9">
        <v>0</v>
      </c>
      <c r="SXV9">
        <v>0</v>
      </c>
      <c r="SXW9">
        <v>0</v>
      </c>
      <c r="SXX9">
        <v>0</v>
      </c>
      <c r="SXY9">
        <v>0</v>
      </c>
      <c r="SXZ9">
        <v>0</v>
      </c>
      <c r="SYA9">
        <v>0</v>
      </c>
      <c r="SYB9">
        <v>0</v>
      </c>
      <c r="SYC9">
        <v>0</v>
      </c>
      <c r="SYD9">
        <v>0</v>
      </c>
      <c r="SYE9">
        <v>0</v>
      </c>
      <c r="SYF9">
        <v>0</v>
      </c>
      <c r="SYG9">
        <v>0</v>
      </c>
      <c r="SYH9">
        <v>0</v>
      </c>
      <c r="SYI9">
        <v>0</v>
      </c>
      <c r="SYJ9">
        <v>0</v>
      </c>
      <c r="SYK9">
        <v>0</v>
      </c>
      <c r="SYL9">
        <v>0</v>
      </c>
      <c r="SYM9">
        <v>0</v>
      </c>
      <c r="SYN9">
        <v>0</v>
      </c>
      <c r="SYO9">
        <v>0</v>
      </c>
      <c r="SYP9">
        <v>0</v>
      </c>
      <c r="SYQ9">
        <v>0</v>
      </c>
      <c r="SYR9">
        <v>0</v>
      </c>
      <c r="SYS9">
        <v>0</v>
      </c>
      <c r="SYT9">
        <v>0</v>
      </c>
      <c r="SYU9">
        <v>0</v>
      </c>
      <c r="SYV9">
        <v>0</v>
      </c>
      <c r="SYW9">
        <v>0</v>
      </c>
      <c r="SYX9">
        <v>0</v>
      </c>
      <c r="SYY9">
        <v>0</v>
      </c>
      <c r="SYZ9">
        <v>0</v>
      </c>
      <c r="SZA9">
        <v>0</v>
      </c>
      <c r="SZB9">
        <v>0</v>
      </c>
      <c r="SZC9">
        <v>0</v>
      </c>
      <c r="SZD9">
        <v>0</v>
      </c>
      <c r="SZE9">
        <v>0</v>
      </c>
      <c r="SZF9">
        <v>0</v>
      </c>
      <c r="SZG9">
        <v>0</v>
      </c>
      <c r="SZH9">
        <v>0</v>
      </c>
      <c r="SZI9">
        <v>0</v>
      </c>
      <c r="SZJ9">
        <v>0</v>
      </c>
      <c r="SZK9">
        <v>0</v>
      </c>
      <c r="SZL9">
        <v>0</v>
      </c>
      <c r="SZM9">
        <v>0</v>
      </c>
      <c r="SZN9">
        <v>0</v>
      </c>
      <c r="SZO9">
        <v>0</v>
      </c>
      <c r="SZP9">
        <v>0</v>
      </c>
      <c r="SZQ9">
        <v>0</v>
      </c>
      <c r="SZR9">
        <v>0</v>
      </c>
      <c r="SZS9">
        <v>0</v>
      </c>
      <c r="SZT9">
        <v>0</v>
      </c>
      <c r="SZU9">
        <v>0</v>
      </c>
      <c r="SZV9">
        <v>0</v>
      </c>
      <c r="SZW9">
        <v>0</v>
      </c>
      <c r="SZX9">
        <v>0</v>
      </c>
      <c r="SZY9">
        <v>0</v>
      </c>
      <c r="SZZ9">
        <v>0</v>
      </c>
      <c r="TAA9">
        <v>0</v>
      </c>
      <c r="TAB9">
        <v>0</v>
      </c>
      <c r="TAC9">
        <v>0</v>
      </c>
      <c r="TAD9">
        <v>0</v>
      </c>
      <c r="TAE9">
        <v>0</v>
      </c>
      <c r="TAF9">
        <v>0</v>
      </c>
      <c r="TAG9">
        <v>0</v>
      </c>
      <c r="TAH9">
        <v>0</v>
      </c>
      <c r="TAI9">
        <v>0</v>
      </c>
      <c r="TAJ9">
        <v>0</v>
      </c>
      <c r="TAK9">
        <v>0</v>
      </c>
      <c r="TAL9">
        <v>0</v>
      </c>
      <c r="TAM9">
        <v>0</v>
      </c>
      <c r="TAN9">
        <v>0</v>
      </c>
      <c r="TAO9">
        <v>0</v>
      </c>
      <c r="TAP9">
        <v>0</v>
      </c>
      <c r="TAQ9">
        <v>0</v>
      </c>
      <c r="TAR9">
        <v>0</v>
      </c>
      <c r="TAS9">
        <v>0</v>
      </c>
      <c r="TAT9">
        <v>0</v>
      </c>
      <c r="TAU9">
        <v>0</v>
      </c>
      <c r="TAV9">
        <v>0</v>
      </c>
      <c r="TAW9">
        <v>0</v>
      </c>
      <c r="TAX9">
        <v>0</v>
      </c>
      <c r="TAY9">
        <v>0</v>
      </c>
      <c r="TAZ9">
        <v>0</v>
      </c>
      <c r="TBA9">
        <v>0</v>
      </c>
      <c r="TBB9">
        <v>0</v>
      </c>
      <c r="TBC9">
        <v>0</v>
      </c>
      <c r="TBD9">
        <v>0</v>
      </c>
      <c r="TBE9">
        <v>0</v>
      </c>
      <c r="TBF9">
        <v>0</v>
      </c>
      <c r="TBG9">
        <v>0</v>
      </c>
      <c r="TBH9">
        <v>0</v>
      </c>
      <c r="TBI9">
        <v>0</v>
      </c>
      <c r="TBJ9">
        <v>0</v>
      </c>
      <c r="TBK9">
        <v>0</v>
      </c>
      <c r="TBL9">
        <v>0</v>
      </c>
      <c r="TBM9">
        <v>0</v>
      </c>
      <c r="TBN9">
        <v>0</v>
      </c>
      <c r="TBO9">
        <v>0</v>
      </c>
      <c r="TBP9">
        <v>0</v>
      </c>
      <c r="TBQ9">
        <v>0</v>
      </c>
      <c r="TBR9">
        <v>0</v>
      </c>
      <c r="TBS9">
        <v>0</v>
      </c>
      <c r="TBT9">
        <v>0</v>
      </c>
      <c r="TBU9">
        <v>0</v>
      </c>
      <c r="TBV9">
        <v>0</v>
      </c>
      <c r="TBW9">
        <v>0</v>
      </c>
      <c r="TBX9">
        <v>0</v>
      </c>
      <c r="TBY9">
        <v>0</v>
      </c>
      <c r="TBZ9">
        <v>0</v>
      </c>
      <c r="TCA9">
        <v>0</v>
      </c>
      <c r="TCB9">
        <v>0</v>
      </c>
      <c r="TCC9">
        <v>0</v>
      </c>
      <c r="TCD9">
        <v>0</v>
      </c>
      <c r="TCE9">
        <v>0</v>
      </c>
      <c r="TCF9">
        <v>0</v>
      </c>
      <c r="TCG9">
        <v>0</v>
      </c>
      <c r="TCH9">
        <v>0</v>
      </c>
      <c r="TCI9">
        <v>0</v>
      </c>
      <c r="TCJ9">
        <v>0</v>
      </c>
      <c r="TCK9">
        <v>0</v>
      </c>
      <c r="TCL9">
        <v>0</v>
      </c>
      <c r="TCM9">
        <v>0</v>
      </c>
      <c r="TCN9">
        <v>0</v>
      </c>
      <c r="TCO9">
        <v>0</v>
      </c>
      <c r="TCP9">
        <v>0</v>
      </c>
      <c r="TCQ9">
        <v>0</v>
      </c>
      <c r="TCR9">
        <v>0</v>
      </c>
      <c r="TCS9">
        <v>0</v>
      </c>
      <c r="TCT9">
        <v>0</v>
      </c>
      <c r="TCU9">
        <v>0</v>
      </c>
      <c r="TCV9">
        <v>0</v>
      </c>
      <c r="TCW9">
        <v>0</v>
      </c>
      <c r="TCX9">
        <v>0</v>
      </c>
      <c r="TCY9">
        <v>0</v>
      </c>
      <c r="TCZ9">
        <v>0</v>
      </c>
      <c r="TDA9">
        <v>0</v>
      </c>
      <c r="TDB9">
        <v>0</v>
      </c>
      <c r="TDC9">
        <v>0</v>
      </c>
      <c r="TDD9">
        <v>0</v>
      </c>
      <c r="TDE9">
        <v>0</v>
      </c>
      <c r="TDF9">
        <v>0</v>
      </c>
      <c r="TDG9">
        <v>0</v>
      </c>
      <c r="TDH9">
        <v>0</v>
      </c>
      <c r="TDI9">
        <v>0</v>
      </c>
      <c r="TDJ9">
        <v>0</v>
      </c>
      <c r="TDK9">
        <v>0</v>
      </c>
      <c r="TDL9">
        <v>0</v>
      </c>
      <c r="TDM9">
        <v>0</v>
      </c>
      <c r="TDN9">
        <v>0</v>
      </c>
      <c r="TDO9">
        <v>0</v>
      </c>
      <c r="TDP9">
        <v>0</v>
      </c>
      <c r="TDQ9">
        <v>0</v>
      </c>
      <c r="TDR9">
        <v>0</v>
      </c>
      <c r="TDS9">
        <v>0</v>
      </c>
      <c r="TDT9">
        <v>0</v>
      </c>
      <c r="TDU9">
        <v>0</v>
      </c>
      <c r="TDV9">
        <v>0</v>
      </c>
      <c r="TDW9">
        <v>0</v>
      </c>
      <c r="TDX9">
        <v>0</v>
      </c>
      <c r="TDY9">
        <v>0</v>
      </c>
      <c r="TDZ9">
        <v>0</v>
      </c>
      <c r="TEA9">
        <v>0</v>
      </c>
      <c r="TEB9">
        <v>0</v>
      </c>
      <c r="TEC9">
        <v>0</v>
      </c>
      <c r="TED9">
        <v>0</v>
      </c>
      <c r="TEE9">
        <v>0</v>
      </c>
      <c r="TEF9">
        <v>0</v>
      </c>
      <c r="TEG9">
        <v>0</v>
      </c>
      <c r="TEH9">
        <v>0</v>
      </c>
      <c r="TEI9">
        <v>0</v>
      </c>
      <c r="TEJ9">
        <v>0</v>
      </c>
      <c r="TEK9">
        <v>0</v>
      </c>
      <c r="TEL9">
        <v>0</v>
      </c>
      <c r="TEM9">
        <v>0</v>
      </c>
      <c r="TEN9">
        <v>0</v>
      </c>
      <c r="TEO9">
        <v>0</v>
      </c>
      <c r="TEP9">
        <v>0</v>
      </c>
      <c r="TEQ9">
        <v>0</v>
      </c>
      <c r="TER9">
        <v>0</v>
      </c>
      <c r="TES9">
        <v>0</v>
      </c>
      <c r="TET9">
        <v>0</v>
      </c>
      <c r="TEU9">
        <v>0</v>
      </c>
      <c r="TEV9">
        <v>0</v>
      </c>
      <c r="TEW9">
        <v>0</v>
      </c>
      <c r="TEX9">
        <v>0</v>
      </c>
      <c r="TEY9">
        <v>0</v>
      </c>
      <c r="TEZ9">
        <v>0</v>
      </c>
      <c r="TFA9">
        <v>0</v>
      </c>
      <c r="TFB9">
        <v>0</v>
      </c>
      <c r="TFC9">
        <v>0</v>
      </c>
      <c r="TFD9">
        <v>0</v>
      </c>
      <c r="TFE9">
        <v>0</v>
      </c>
      <c r="TFF9">
        <v>0</v>
      </c>
      <c r="TFG9">
        <v>0</v>
      </c>
      <c r="TFH9">
        <v>0</v>
      </c>
      <c r="TFI9">
        <v>0</v>
      </c>
      <c r="TFJ9">
        <v>0</v>
      </c>
      <c r="TFK9">
        <v>0</v>
      </c>
      <c r="TFL9">
        <v>0</v>
      </c>
      <c r="TFM9">
        <v>0</v>
      </c>
      <c r="TFN9">
        <v>0</v>
      </c>
      <c r="TFO9">
        <v>0</v>
      </c>
      <c r="TFP9">
        <v>0</v>
      </c>
      <c r="TFQ9">
        <v>0</v>
      </c>
      <c r="TFR9">
        <v>0</v>
      </c>
      <c r="TFS9">
        <v>0</v>
      </c>
      <c r="TFT9">
        <v>0</v>
      </c>
      <c r="TFU9">
        <v>0</v>
      </c>
      <c r="TFV9">
        <v>0</v>
      </c>
      <c r="TFW9">
        <v>0</v>
      </c>
      <c r="TFX9">
        <v>0</v>
      </c>
      <c r="TFY9">
        <v>0</v>
      </c>
      <c r="TFZ9">
        <v>0</v>
      </c>
      <c r="TGA9">
        <v>0</v>
      </c>
      <c r="TGB9">
        <v>0</v>
      </c>
      <c r="TGC9">
        <v>0</v>
      </c>
      <c r="TGD9">
        <v>0</v>
      </c>
      <c r="TGE9">
        <v>0</v>
      </c>
      <c r="TGF9">
        <v>0</v>
      </c>
      <c r="TGG9">
        <v>0</v>
      </c>
      <c r="TGH9">
        <v>0</v>
      </c>
      <c r="TGI9">
        <v>0</v>
      </c>
      <c r="TGJ9">
        <v>0</v>
      </c>
      <c r="TGK9">
        <v>0</v>
      </c>
      <c r="TGL9">
        <v>0</v>
      </c>
      <c r="TGM9">
        <v>0</v>
      </c>
      <c r="TGN9">
        <v>0</v>
      </c>
      <c r="TGO9">
        <v>0</v>
      </c>
      <c r="TGP9">
        <v>0</v>
      </c>
      <c r="TGQ9">
        <v>0</v>
      </c>
      <c r="TGR9">
        <v>0</v>
      </c>
      <c r="TGS9">
        <v>0</v>
      </c>
      <c r="TGT9">
        <v>0</v>
      </c>
      <c r="TGU9">
        <v>0</v>
      </c>
      <c r="TGV9">
        <v>0</v>
      </c>
      <c r="TGW9">
        <v>0</v>
      </c>
      <c r="TGX9">
        <v>0</v>
      </c>
      <c r="TGY9">
        <v>0</v>
      </c>
      <c r="TGZ9">
        <v>0</v>
      </c>
      <c r="THA9">
        <v>0</v>
      </c>
      <c r="THB9">
        <v>0</v>
      </c>
      <c r="THC9">
        <v>0</v>
      </c>
      <c r="THD9">
        <v>0</v>
      </c>
      <c r="THE9">
        <v>0</v>
      </c>
      <c r="THF9">
        <v>0</v>
      </c>
      <c r="THG9">
        <v>0</v>
      </c>
      <c r="THH9">
        <v>0</v>
      </c>
      <c r="THI9">
        <v>0</v>
      </c>
      <c r="THJ9">
        <v>0</v>
      </c>
      <c r="THK9">
        <v>0</v>
      </c>
      <c r="THL9">
        <v>0</v>
      </c>
      <c r="THM9">
        <v>0</v>
      </c>
      <c r="THN9">
        <v>0</v>
      </c>
      <c r="THO9">
        <v>0</v>
      </c>
      <c r="THP9">
        <v>0</v>
      </c>
      <c r="THQ9">
        <v>0</v>
      </c>
      <c r="THR9">
        <v>0</v>
      </c>
      <c r="THS9">
        <v>0</v>
      </c>
      <c r="THT9">
        <v>0</v>
      </c>
      <c r="THU9">
        <v>0</v>
      </c>
      <c r="THV9">
        <v>0</v>
      </c>
      <c r="THW9">
        <v>0</v>
      </c>
      <c r="THX9">
        <v>0</v>
      </c>
      <c r="THY9">
        <v>0</v>
      </c>
      <c r="THZ9">
        <v>0</v>
      </c>
      <c r="TIA9">
        <v>0</v>
      </c>
      <c r="TIB9">
        <v>0</v>
      </c>
      <c r="TIC9">
        <v>0</v>
      </c>
      <c r="TID9">
        <v>0</v>
      </c>
      <c r="TIE9">
        <v>0</v>
      </c>
      <c r="TIF9">
        <v>0</v>
      </c>
      <c r="TIG9">
        <v>0</v>
      </c>
      <c r="TIH9">
        <v>0</v>
      </c>
      <c r="TII9">
        <v>0</v>
      </c>
      <c r="TIJ9">
        <v>0</v>
      </c>
      <c r="TIK9">
        <v>0</v>
      </c>
      <c r="TIL9">
        <v>0</v>
      </c>
      <c r="TIM9">
        <v>0</v>
      </c>
      <c r="TIN9">
        <v>0</v>
      </c>
      <c r="TIO9">
        <v>0</v>
      </c>
      <c r="TIP9">
        <v>0</v>
      </c>
      <c r="TIQ9">
        <v>0</v>
      </c>
      <c r="TIR9">
        <v>0</v>
      </c>
      <c r="TIS9">
        <v>0</v>
      </c>
      <c r="TIT9">
        <v>0</v>
      </c>
      <c r="TIU9">
        <v>0</v>
      </c>
      <c r="TIV9">
        <v>0</v>
      </c>
      <c r="TIW9">
        <v>0</v>
      </c>
      <c r="TIX9">
        <v>0</v>
      </c>
      <c r="TIY9">
        <v>0</v>
      </c>
      <c r="TIZ9">
        <v>0</v>
      </c>
      <c r="TJA9">
        <v>0</v>
      </c>
      <c r="TJB9">
        <v>0</v>
      </c>
      <c r="TJC9">
        <v>0</v>
      </c>
      <c r="TJD9">
        <v>0</v>
      </c>
      <c r="TJE9">
        <v>0</v>
      </c>
      <c r="TJF9">
        <v>0</v>
      </c>
      <c r="TJG9">
        <v>0</v>
      </c>
      <c r="TJH9">
        <v>0</v>
      </c>
      <c r="TJI9">
        <v>0</v>
      </c>
      <c r="TJJ9">
        <v>0</v>
      </c>
      <c r="TJK9">
        <v>0</v>
      </c>
      <c r="TJL9">
        <v>0</v>
      </c>
      <c r="TJM9">
        <v>0</v>
      </c>
      <c r="TJN9">
        <v>0</v>
      </c>
      <c r="TJO9">
        <v>0</v>
      </c>
      <c r="TJP9">
        <v>0</v>
      </c>
      <c r="TJQ9">
        <v>0</v>
      </c>
      <c r="TJR9">
        <v>0</v>
      </c>
      <c r="TJS9">
        <v>0</v>
      </c>
      <c r="TJT9">
        <v>0</v>
      </c>
      <c r="TJU9">
        <v>0</v>
      </c>
      <c r="TJV9">
        <v>0</v>
      </c>
      <c r="TJW9">
        <v>0</v>
      </c>
      <c r="TJX9">
        <v>0</v>
      </c>
      <c r="TJY9">
        <v>0</v>
      </c>
      <c r="TJZ9">
        <v>0</v>
      </c>
      <c r="TKA9">
        <v>0</v>
      </c>
      <c r="TKB9">
        <v>0</v>
      </c>
      <c r="TKC9">
        <v>0</v>
      </c>
      <c r="TKD9">
        <v>0</v>
      </c>
      <c r="TKE9">
        <v>0</v>
      </c>
      <c r="TKF9">
        <v>0</v>
      </c>
      <c r="TKG9">
        <v>0</v>
      </c>
      <c r="TKH9">
        <v>0</v>
      </c>
      <c r="TKI9">
        <v>0</v>
      </c>
      <c r="TKJ9">
        <v>0</v>
      </c>
      <c r="TKK9">
        <v>0</v>
      </c>
      <c r="TKL9">
        <v>0</v>
      </c>
      <c r="TKM9">
        <v>0</v>
      </c>
      <c r="TKN9">
        <v>0</v>
      </c>
      <c r="TKO9">
        <v>0</v>
      </c>
      <c r="TKP9">
        <v>0</v>
      </c>
      <c r="TKQ9">
        <v>0</v>
      </c>
      <c r="TKR9">
        <v>0</v>
      </c>
      <c r="TKS9">
        <v>0</v>
      </c>
      <c r="TKT9">
        <v>0</v>
      </c>
      <c r="TKU9">
        <v>0</v>
      </c>
      <c r="TKV9">
        <v>0</v>
      </c>
      <c r="TKW9">
        <v>0</v>
      </c>
      <c r="TKX9">
        <v>0</v>
      </c>
      <c r="TKY9">
        <v>0</v>
      </c>
      <c r="TKZ9">
        <v>0</v>
      </c>
      <c r="TLA9">
        <v>0</v>
      </c>
      <c r="TLB9">
        <v>0</v>
      </c>
      <c r="TLC9">
        <v>0</v>
      </c>
      <c r="TLD9">
        <v>0</v>
      </c>
      <c r="TLE9">
        <v>0</v>
      </c>
      <c r="TLF9">
        <v>0</v>
      </c>
      <c r="TLG9">
        <v>0</v>
      </c>
      <c r="TLH9">
        <v>0</v>
      </c>
      <c r="TLI9">
        <v>0</v>
      </c>
      <c r="TLJ9">
        <v>0</v>
      </c>
      <c r="TLK9">
        <v>0</v>
      </c>
      <c r="TLL9">
        <v>0</v>
      </c>
      <c r="TLM9">
        <v>0</v>
      </c>
      <c r="TLN9">
        <v>0</v>
      </c>
      <c r="TLO9">
        <v>0</v>
      </c>
      <c r="TLP9">
        <v>0</v>
      </c>
      <c r="TLQ9">
        <v>0</v>
      </c>
      <c r="TLR9">
        <v>0</v>
      </c>
      <c r="TLS9">
        <v>0</v>
      </c>
      <c r="TLT9">
        <v>0</v>
      </c>
      <c r="TLU9">
        <v>0</v>
      </c>
      <c r="TLV9">
        <v>0</v>
      </c>
      <c r="TLW9">
        <v>0</v>
      </c>
      <c r="TLX9">
        <v>0</v>
      </c>
      <c r="TLY9">
        <v>0</v>
      </c>
      <c r="TLZ9">
        <v>0</v>
      </c>
      <c r="TMA9">
        <v>0</v>
      </c>
      <c r="TMB9">
        <v>0</v>
      </c>
      <c r="TMC9">
        <v>0</v>
      </c>
      <c r="TMD9">
        <v>0</v>
      </c>
      <c r="TME9">
        <v>0</v>
      </c>
      <c r="TMF9">
        <v>0</v>
      </c>
      <c r="TMG9">
        <v>0</v>
      </c>
      <c r="TMH9">
        <v>0</v>
      </c>
      <c r="TMI9">
        <v>0</v>
      </c>
      <c r="TMJ9">
        <v>0</v>
      </c>
      <c r="TMK9">
        <v>0</v>
      </c>
      <c r="TML9">
        <v>0</v>
      </c>
      <c r="TMM9">
        <v>0</v>
      </c>
      <c r="TMN9">
        <v>0</v>
      </c>
      <c r="TMO9">
        <v>0</v>
      </c>
      <c r="TMP9">
        <v>0</v>
      </c>
      <c r="TMQ9">
        <v>0</v>
      </c>
      <c r="TMR9">
        <v>0</v>
      </c>
      <c r="TMS9">
        <v>0</v>
      </c>
      <c r="TMT9">
        <v>0</v>
      </c>
      <c r="TMU9">
        <v>0</v>
      </c>
      <c r="TMV9">
        <v>0</v>
      </c>
      <c r="TMW9">
        <v>0</v>
      </c>
      <c r="TMX9">
        <v>0</v>
      </c>
      <c r="TMY9">
        <v>0</v>
      </c>
      <c r="TMZ9">
        <v>0</v>
      </c>
      <c r="TNA9">
        <v>0</v>
      </c>
      <c r="TNB9">
        <v>0</v>
      </c>
      <c r="TNC9">
        <v>0</v>
      </c>
      <c r="TND9">
        <v>0</v>
      </c>
      <c r="TNE9">
        <v>0</v>
      </c>
      <c r="TNF9">
        <v>0</v>
      </c>
      <c r="TNG9">
        <v>0</v>
      </c>
      <c r="TNH9">
        <v>0</v>
      </c>
      <c r="TNI9">
        <v>0</v>
      </c>
      <c r="TNJ9">
        <v>0</v>
      </c>
      <c r="TNK9">
        <v>0</v>
      </c>
      <c r="TNL9">
        <v>0</v>
      </c>
      <c r="TNM9">
        <v>0</v>
      </c>
      <c r="TNN9">
        <v>0</v>
      </c>
      <c r="TNO9">
        <v>0</v>
      </c>
      <c r="TNP9">
        <v>0</v>
      </c>
      <c r="TNQ9">
        <v>0</v>
      </c>
      <c r="TNR9">
        <v>0</v>
      </c>
      <c r="TNS9">
        <v>0</v>
      </c>
      <c r="TNT9">
        <v>0</v>
      </c>
      <c r="TNU9">
        <v>0</v>
      </c>
      <c r="TNV9">
        <v>0</v>
      </c>
      <c r="TNW9">
        <v>0</v>
      </c>
      <c r="TNX9">
        <v>0</v>
      </c>
      <c r="TNY9">
        <v>0</v>
      </c>
      <c r="TNZ9">
        <v>0</v>
      </c>
      <c r="TOA9">
        <v>0</v>
      </c>
      <c r="TOB9">
        <v>0</v>
      </c>
      <c r="TOC9">
        <v>0</v>
      </c>
      <c r="TOD9">
        <v>0</v>
      </c>
      <c r="TOE9">
        <v>0</v>
      </c>
      <c r="TOF9">
        <v>0</v>
      </c>
      <c r="TOG9">
        <v>0</v>
      </c>
      <c r="TOH9">
        <v>0</v>
      </c>
      <c r="TOI9">
        <v>0</v>
      </c>
      <c r="TOJ9">
        <v>0</v>
      </c>
      <c r="TOK9">
        <v>0</v>
      </c>
      <c r="TOL9">
        <v>0</v>
      </c>
      <c r="TOM9">
        <v>0</v>
      </c>
      <c r="TON9">
        <v>0</v>
      </c>
      <c r="TOO9">
        <v>0</v>
      </c>
      <c r="TOP9">
        <v>0</v>
      </c>
      <c r="TOQ9">
        <v>0</v>
      </c>
      <c r="TOR9">
        <v>0</v>
      </c>
      <c r="TOS9">
        <v>0</v>
      </c>
      <c r="TOT9">
        <v>0</v>
      </c>
      <c r="TOU9">
        <v>0</v>
      </c>
      <c r="TOV9">
        <v>0</v>
      </c>
      <c r="TOW9">
        <v>0</v>
      </c>
      <c r="TOX9">
        <v>0</v>
      </c>
      <c r="TOY9">
        <v>0</v>
      </c>
      <c r="TOZ9">
        <v>0</v>
      </c>
      <c r="TPA9">
        <v>0</v>
      </c>
      <c r="TPB9">
        <v>0</v>
      </c>
      <c r="TPC9">
        <v>0</v>
      </c>
      <c r="TPD9">
        <v>0</v>
      </c>
      <c r="TPE9">
        <v>0</v>
      </c>
      <c r="TPF9">
        <v>0</v>
      </c>
      <c r="TPG9">
        <v>0</v>
      </c>
      <c r="TPH9">
        <v>0</v>
      </c>
      <c r="TPI9">
        <v>0</v>
      </c>
      <c r="TPJ9">
        <v>0</v>
      </c>
      <c r="TPK9">
        <v>0</v>
      </c>
      <c r="TPL9">
        <v>0</v>
      </c>
      <c r="TPM9">
        <v>0</v>
      </c>
      <c r="TPN9">
        <v>0</v>
      </c>
      <c r="TPO9">
        <v>0</v>
      </c>
      <c r="TPP9">
        <v>0</v>
      </c>
      <c r="TPQ9">
        <v>0</v>
      </c>
      <c r="TPR9">
        <v>0</v>
      </c>
      <c r="TPS9">
        <v>0</v>
      </c>
      <c r="TPT9">
        <v>0</v>
      </c>
      <c r="TPU9">
        <v>0</v>
      </c>
      <c r="TPV9">
        <v>0</v>
      </c>
      <c r="TPW9">
        <v>0</v>
      </c>
      <c r="TPX9">
        <v>0</v>
      </c>
      <c r="TPY9">
        <v>0</v>
      </c>
      <c r="TPZ9">
        <v>0</v>
      </c>
      <c r="TQA9">
        <v>0</v>
      </c>
      <c r="TQB9">
        <v>0</v>
      </c>
      <c r="TQC9">
        <v>0</v>
      </c>
      <c r="TQD9">
        <v>0</v>
      </c>
      <c r="TQE9">
        <v>0</v>
      </c>
      <c r="TQF9">
        <v>0</v>
      </c>
      <c r="TQG9">
        <v>0</v>
      </c>
      <c r="TQH9">
        <v>0</v>
      </c>
      <c r="TQI9">
        <v>0</v>
      </c>
      <c r="TQJ9">
        <v>0</v>
      </c>
      <c r="TQK9">
        <v>0</v>
      </c>
      <c r="TQL9">
        <v>0</v>
      </c>
      <c r="TQM9">
        <v>0</v>
      </c>
      <c r="TQN9">
        <v>0</v>
      </c>
      <c r="TQO9">
        <v>0</v>
      </c>
      <c r="TQP9">
        <v>0</v>
      </c>
      <c r="TQQ9">
        <v>0</v>
      </c>
      <c r="TQR9">
        <v>0</v>
      </c>
      <c r="TQS9">
        <v>0</v>
      </c>
      <c r="TQT9">
        <v>0</v>
      </c>
      <c r="TQU9">
        <v>0</v>
      </c>
      <c r="TQV9">
        <v>0</v>
      </c>
      <c r="TQW9">
        <v>0</v>
      </c>
      <c r="TQX9">
        <v>0</v>
      </c>
      <c r="TQY9">
        <v>0</v>
      </c>
      <c r="TQZ9">
        <v>0</v>
      </c>
      <c r="TRA9">
        <v>0</v>
      </c>
      <c r="TRB9">
        <v>0</v>
      </c>
      <c r="TRC9">
        <v>0</v>
      </c>
      <c r="TRD9">
        <v>0</v>
      </c>
      <c r="TRE9">
        <v>0</v>
      </c>
      <c r="TRF9">
        <v>0</v>
      </c>
      <c r="TRG9">
        <v>0</v>
      </c>
      <c r="TRH9">
        <v>0</v>
      </c>
      <c r="TRI9">
        <v>0</v>
      </c>
      <c r="TRJ9">
        <v>0</v>
      </c>
      <c r="TRK9">
        <v>0</v>
      </c>
      <c r="TRL9">
        <v>0</v>
      </c>
      <c r="TRM9">
        <v>0</v>
      </c>
      <c r="TRN9">
        <v>0</v>
      </c>
      <c r="TRO9">
        <v>0</v>
      </c>
      <c r="TRP9">
        <v>0</v>
      </c>
      <c r="TRQ9">
        <v>0</v>
      </c>
      <c r="TRR9">
        <v>0</v>
      </c>
      <c r="TRS9">
        <v>0</v>
      </c>
      <c r="TRT9">
        <v>0</v>
      </c>
      <c r="TRU9">
        <v>0</v>
      </c>
      <c r="TRV9">
        <v>0</v>
      </c>
      <c r="TRW9">
        <v>0</v>
      </c>
      <c r="TRX9">
        <v>0</v>
      </c>
      <c r="TRY9">
        <v>0</v>
      </c>
      <c r="TRZ9">
        <v>0</v>
      </c>
      <c r="TSA9">
        <v>0</v>
      </c>
      <c r="TSB9">
        <v>0</v>
      </c>
      <c r="TSC9">
        <v>0</v>
      </c>
      <c r="TSD9">
        <v>0</v>
      </c>
      <c r="TSE9">
        <v>0</v>
      </c>
      <c r="TSF9">
        <v>0</v>
      </c>
      <c r="TSG9">
        <v>0</v>
      </c>
      <c r="TSH9">
        <v>0</v>
      </c>
      <c r="TSI9">
        <v>0</v>
      </c>
      <c r="TSJ9">
        <v>0</v>
      </c>
      <c r="TSK9">
        <v>0</v>
      </c>
      <c r="TSL9">
        <v>0</v>
      </c>
      <c r="TSM9">
        <v>0</v>
      </c>
      <c r="TSN9">
        <v>0</v>
      </c>
      <c r="TSO9">
        <v>0</v>
      </c>
      <c r="TSP9">
        <v>0</v>
      </c>
      <c r="TSQ9">
        <v>0</v>
      </c>
      <c r="TSR9">
        <v>0</v>
      </c>
      <c r="TSS9">
        <v>0</v>
      </c>
      <c r="TST9">
        <v>0</v>
      </c>
      <c r="TSU9">
        <v>0</v>
      </c>
      <c r="TSV9">
        <v>0</v>
      </c>
      <c r="TSW9">
        <v>0</v>
      </c>
      <c r="TSX9">
        <v>0</v>
      </c>
      <c r="TSY9">
        <v>0</v>
      </c>
      <c r="TSZ9">
        <v>0</v>
      </c>
      <c r="TTA9">
        <v>0</v>
      </c>
      <c r="TTB9">
        <v>0</v>
      </c>
      <c r="TTC9">
        <v>0</v>
      </c>
      <c r="TTD9">
        <v>0</v>
      </c>
      <c r="TTE9">
        <v>0</v>
      </c>
      <c r="TTF9">
        <v>0</v>
      </c>
      <c r="TTG9">
        <v>0</v>
      </c>
      <c r="TTH9">
        <v>0</v>
      </c>
      <c r="TTI9">
        <v>0</v>
      </c>
      <c r="TTJ9">
        <v>0</v>
      </c>
      <c r="TTK9">
        <v>0</v>
      </c>
      <c r="TTL9">
        <v>0</v>
      </c>
      <c r="TTM9">
        <v>0</v>
      </c>
      <c r="TTN9">
        <v>0</v>
      </c>
      <c r="TTO9">
        <v>0</v>
      </c>
      <c r="TTP9">
        <v>0</v>
      </c>
      <c r="TTQ9">
        <v>0</v>
      </c>
      <c r="TTR9">
        <v>0</v>
      </c>
      <c r="TTS9">
        <v>0</v>
      </c>
      <c r="TTT9">
        <v>0</v>
      </c>
      <c r="TTU9">
        <v>0</v>
      </c>
      <c r="TTV9">
        <v>0</v>
      </c>
      <c r="TTW9">
        <v>0</v>
      </c>
      <c r="TTX9">
        <v>0</v>
      </c>
      <c r="TTY9">
        <v>0</v>
      </c>
      <c r="TTZ9">
        <v>0</v>
      </c>
      <c r="TUA9">
        <v>0</v>
      </c>
      <c r="TUB9">
        <v>0</v>
      </c>
      <c r="TUC9">
        <v>0</v>
      </c>
      <c r="TUD9">
        <v>0</v>
      </c>
      <c r="TUE9">
        <v>0</v>
      </c>
      <c r="TUF9">
        <v>0</v>
      </c>
      <c r="TUG9">
        <v>0</v>
      </c>
      <c r="TUH9">
        <v>0</v>
      </c>
      <c r="TUI9">
        <v>0</v>
      </c>
      <c r="TUJ9">
        <v>0</v>
      </c>
      <c r="TUK9">
        <v>0</v>
      </c>
      <c r="TUL9">
        <v>0</v>
      </c>
      <c r="TUM9">
        <v>0</v>
      </c>
      <c r="TUN9">
        <v>0</v>
      </c>
      <c r="TUO9">
        <v>0</v>
      </c>
      <c r="TUP9">
        <v>0</v>
      </c>
      <c r="TUQ9">
        <v>0</v>
      </c>
      <c r="TUR9">
        <v>0</v>
      </c>
      <c r="TUS9">
        <v>0</v>
      </c>
      <c r="TUT9">
        <v>0</v>
      </c>
      <c r="TUU9">
        <v>0</v>
      </c>
      <c r="TUV9">
        <v>0</v>
      </c>
      <c r="TUW9">
        <v>0</v>
      </c>
      <c r="TUX9">
        <v>0</v>
      </c>
      <c r="TUY9">
        <v>0</v>
      </c>
      <c r="TUZ9">
        <v>0</v>
      </c>
      <c r="TVA9">
        <v>0</v>
      </c>
      <c r="TVB9">
        <v>0</v>
      </c>
      <c r="TVC9">
        <v>0</v>
      </c>
      <c r="TVD9">
        <v>0</v>
      </c>
      <c r="TVE9">
        <v>0</v>
      </c>
      <c r="TVF9">
        <v>0</v>
      </c>
      <c r="TVG9">
        <v>0</v>
      </c>
      <c r="TVH9">
        <v>0</v>
      </c>
      <c r="TVI9">
        <v>0</v>
      </c>
      <c r="TVJ9">
        <v>0</v>
      </c>
      <c r="TVK9">
        <v>0</v>
      </c>
      <c r="TVL9">
        <v>0</v>
      </c>
      <c r="TVM9">
        <v>0</v>
      </c>
      <c r="TVN9">
        <v>0</v>
      </c>
      <c r="TVO9">
        <v>0</v>
      </c>
      <c r="TVP9">
        <v>0</v>
      </c>
      <c r="TVQ9">
        <v>0</v>
      </c>
      <c r="TVR9">
        <v>0</v>
      </c>
      <c r="TVS9">
        <v>0</v>
      </c>
      <c r="TVT9">
        <v>0</v>
      </c>
      <c r="TVU9">
        <v>0</v>
      </c>
      <c r="TVV9">
        <v>0</v>
      </c>
      <c r="TVW9">
        <v>0</v>
      </c>
      <c r="TVX9">
        <v>0</v>
      </c>
      <c r="TVY9">
        <v>0</v>
      </c>
      <c r="TVZ9">
        <v>0</v>
      </c>
      <c r="TWA9">
        <v>0</v>
      </c>
      <c r="TWB9">
        <v>0</v>
      </c>
      <c r="TWC9">
        <v>0</v>
      </c>
      <c r="TWD9">
        <v>0</v>
      </c>
      <c r="TWE9">
        <v>0</v>
      </c>
      <c r="TWF9">
        <v>0</v>
      </c>
      <c r="TWG9">
        <v>0</v>
      </c>
      <c r="TWH9">
        <v>0</v>
      </c>
      <c r="TWI9">
        <v>0</v>
      </c>
      <c r="TWJ9">
        <v>0</v>
      </c>
      <c r="TWK9">
        <v>0</v>
      </c>
      <c r="TWL9">
        <v>0</v>
      </c>
      <c r="TWM9">
        <v>0</v>
      </c>
      <c r="TWN9">
        <v>0</v>
      </c>
      <c r="TWO9">
        <v>0</v>
      </c>
      <c r="TWP9">
        <v>0</v>
      </c>
      <c r="TWQ9">
        <v>0</v>
      </c>
      <c r="TWR9">
        <v>0</v>
      </c>
      <c r="TWS9">
        <v>0</v>
      </c>
      <c r="TWT9">
        <v>0</v>
      </c>
      <c r="TWU9">
        <v>0</v>
      </c>
      <c r="TWV9">
        <v>0</v>
      </c>
      <c r="TWW9">
        <v>0</v>
      </c>
      <c r="TWX9">
        <v>0</v>
      </c>
      <c r="TWY9">
        <v>0</v>
      </c>
      <c r="TWZ9">
        <v>0</v>
      </c>
      <c r="TXA9">
        <v>0</v>
      </c>
      <c r="TXB9">
        <v>0</v>
      </c>
      <c r="TXC9">
        <v>0</v>
      </c>
      <c r="TXD9">
        <v>0</v>
      </c>
      <c r="TXE9">
        <v>0</v>
      </c>
      <c r="TXF9">
        <v>0</v>
      </c>
      <c r="TXG9">
        <v>0</v>
      </c>
      <c r="TXH9">
        <v>0</v>
      </c>
      <c r="TXI9">
        <v>0</v>
      </c>
      <c r="TXJ9">
        <v>0</v>
      </c>
      <c r="TXK9">
        <v>0</v>
      </c>
      <c r="TXL9">
        <v>0</v>
      </c>
      <c r="TXM9">
        <v>0</v>
      </c>
      <c r="TXN9">
        <v>0</v>
      </c>
      <c r="TXO9">
        <v>0</v>
      </c>
      <c r="TXP9">
        <v>0</v>
      </c>
      <c r="TXQ9">
        <v>0</v>
      </c>
      <c r="TXR9">
        <v>0</v>
      </c>
      <c r="TXS9">
        <v>0</v>
      </c>
      <c r="TXT9">
        <v>0</v>
      </c>
      <c r="TXU9">
        <v>0</v>
      </c>
      <c r="TXV9">
        <v>0</v>
      </c>
      <c r="TXW9">
        <v>0</v>
      </c>
      <c r="TXX9">
        <v>0</v>
      </c>
      <c r="TXY9">
        <v>0</v>
      </c>
      <c r="TXZ9">
        <v>0</v>
      </c>
      <c r="TYA9">
        <v>0</v>
      </c>
      <c r="TYB9">
        <v>0</v>
      </c>
      <c r="TYC9">
        <v>0</v>
      </c>
      <c r="TYD9">
        <v>0</v>
      </c>
      <c r="TYE9">
        <v>0</v>
      </c>
      <c r="TYF9">
        <v>0</v>
      </c>
      <c r="TYG9">
        <v>0</v>
      </c>
      <c r="TYH9">
        <v>0</v>
      </c>
      <c r="TYI9">
        <v>0</v>
      </c>
      <c r="TYJ9">
        <v>0</v>
      </c>
      <c r="TYK9">
        <v>0</v>
      </c>
      <c r="TYL9">
        <v>0</v>
      </c>
      <c r="TYM9">
        <v>0</v>
      </c>
      <c r="TYN9">
        <v>0</v>
      </c>
      <c r="TYO9">
        <v>0</v>
      </c>
      <c r="TYP9">
        <v>0</v>
      </c>
      <c r="TYQ9">
        <v>0</v>
      </c>
      <c r="TYR9">
        <v>0</v>
      </c>
      <c r="TYS9">
        <v>0</v>
      </c>
      <c r="TYT9">
        <v>0</v>
      </c>
      <c r="TYU9">
        <v>0</v>
      </c>
      <c r="TYV9">
        <v>0</v>
      </c>
      <c r="TYW9">
        <v>0</v>
      </c>
      <c r="TYX9">
        <v>0</v>
      </c>
      <c r="TYY9">
        <v>0</v>
      </c>
      <c r="TYZ9">
        <v>0</v>
      </c>
      <c r="TZA9">
        <v>0</v>
      </c>
      <c r="TZB9">
        <v>0</v>
      </c>
      <c r="TZC9">
        <v>0</v>
      </c>
      <c r="TZD9">
        <v>0</v>
      </c>
      <c r="TZE9">
        <v>0</v>
      </c>
      <c r="TZF9">
        <v>0</v>
      </c>
      <c r="TZG9">
        <v>0</v>
      </c>
      <c r="TZH9">
        <v>0</v>
      </c>
      <c r="TZI9">
        <v>0</v>
      </c>
      <c r="TZJ9">
        <v>0</v>
      </c>
      <c r="TZK9">
        <v>0</v>
      </c>
      <c r="TZL9">
        <v>0</v>
      </c>
      <c r="TZM9">
        <v>0</v>
      </c>
      <c r="TZN9">
        <v>0</v>
      </c>
      <c r="TZO9">
        <v>0</v>
      </c>
      <c r="TZP9">
        <v>0</v>
      </c>
      <c r="TZQ9">
        <v>0</v>
      </c>
      <c r="TZR9">
        <v>0</v>
      </c>
      <c r="TZS9">
        <v>0</v>
      </c>
      <c r="TZT9">
        <v>0</v>
      </c>
      <c r="TZU9">
        <v>0</v>
      </c>
      <c r="TZV9">
        <v>0</v>
      </c>
      <c r="TZW9">
        <v>0</v>
      </c>
      <c r="TZX9">
        <v>0</v>
      </c>
      <c r="TZY9">
        <v>0</v>
      </c>
      <c r="TZZ9">
        <v>0</v>
      </c>
      <c r="UAA9">
        <v>0</v>
      </c>
      <c r="UAB9">
        <v>0</v>
      </c>
      <c r="UAC9">
        <v>0</v>
      </c>
      <c r="UAD9">
        <v>0</v>
      </c>
      <c r="UAE9">
        <v>0</v>
      </c>
      <c r="UAF9">
        <v>0</v>
      </c>
      <c r="UAG9">
        <v>0</v>
      </c>
      <c r="UAH9">
        <v>0</v>
      </c>
      <c r="UAI9">
        <v>0</v>
      </c>
      <c r="UAJ9">
        <v>0</v>
      </c>
      <c r="UAK9">
        <v>0</v>
      </c>
      <c r="UAL9">
        <v>0</v>
      </c>
      <c r="UAM9">
        <v>0</v>
      </c>
      <c r="UAN9">
        <v>0</v>
      </c>
      <c r="UAO9">
        <v>0</v>
      </c>
      <c r="UAP9">
        <v>0</v>
      </c>
      <c r="UAQ9">
        <v>0</v>
      </c>
      <c r="UAR9">
        <v>0</v>
      </c>
      <c r="UAS9">
        <v>0</v>
      </c>
      <c r="UAT9">
        <v>0</v>
      </c>
      <c r="UAU9">
        <v>0</v>
      </c>
      <c r="UAV9">
        <v>0</v>
      </c>
      <c r="UAW9">
        <v>0</v>
      </c>
      <c r="UAX9">
        <v>0</v>
      </c>
      <c r="UAY9">
        <v>0</v>
      </c>
      <c r="UAZ9">
        <v>0</v>
      </c>
      <c r="UBA9">
        <v>0</v>
      </c>
      <c r="UBB9">
        <v>0</v>
      </c>
      <c r="UBC9">
        <v>0</v>
      </c>
      <c r="UBD9">
        <v>0</v>
      </c>
      <c r="UBE9">
        <v>0</v>
      </c>
      <c r="UBF9">
        <v>0</v>
      </c>
      <c r="UBG9">
        <v>0</v>
      </c>
      <c r="UBH9">
        <v>0</v>
      </c>
      <c r="UBI9">
        <v>0</v>
      </c>
      <c r="UBJ9">
        <v>0</v>
      </c>
      <c r="UBK9">
        <v>0</v>
      </c>
      <c r="UBL9">
        <v>0</v>
      </c>
      <c r="UBM9">
        <v>0</v>
      </c>
      <c r="UBN9">
        <v>0</v>
      </c>
      <c r="UBO9">
        <v>0</v>
      </c>
      <c r="UBP9">
        <v>0</v>
      </c>
      <c r="UBQ9">
        <v>0</v>
      </c>
      <c r="UBR9">
        <v>0</v>
      </c>
      <c r="UBS9">
        <v>0</v>
      </c>
      <c r="UBT9">
        <v>0</v>
      </c>
      <c r="UBU9">
        <v>0</v>
      </c>
      <c r="UBV9">
        <v>0</v>
      </c>
      <c r="UBW9">
        <v>0</v>
      </c>
      <c r="UBX9">
        <v>0</v>
      </c>
      <c r="UBY9">
        <v>0</v>
      </c>
      <c r="UBZ9">
        <v>0</v>
      </c>
      <c r="UCA9">
        <v>0</v>
      </c>
      <c r="UCB9">
        <v>0</v>
      </c>
      <c r="UCC9">
        <v>0</v>
      </c>
      <c r="UCD9">
        <v>0</v>
      </c>
      <c r="UCE9">
        <v>0</v>
      </c>
      <c r="UCF9">
        <v>0</v>
      </c>
      <c r="UCG9">
        <v>0</v>
      </c>
      <c r="UCH9">
        <v>0</v>
      </c>
      <c r="UCI9">
        <v>0</v>
      </c>
      <c r="UCJ9">
        <v>0</v>
      </c>
      <c r="UCK9">
        <v>0</v>
      </c>
      <c r="UCL9">
        <v>0</v>
      </c>
      <c r="UCM9">
        <v>0</v>
      </c>
      <c r="UCN9">
        <v>0</v>
      </c>
      <c r="UCO9">
        <v>0</v>
      </c>
      <c r="UCP9">
        <v>0</v>
      </c>
      <c r="UCQ9">
        <v>0</v>
      </c>
      <c r="UCR9">
        <v>0</v>
      </c>
      <c r="UCS9">
        <v>0</v>
      </c>
      <c r="UCT9">
        <v>0</v>
      </c>
      <c r="UCU9">
        <v>0</v>
      </c>
      <c r="UCV9">
        <v>0</v>
      </c>
      <c r="UCW9">
        <v>0</v>
      </c>
      <c r="UCX9">
        <v>0</v>
      </c>
      <c r="UCY9">
        <v>0</v>
      </c>
      <c r="UCZ9">
        <v>0</v>
      </c>
      <c r="UDA9">
        <v>0</v>
      </c>
      <c r="UDB9">
        <v>0</v>
      </c>
      <c r="UDC9">
        <v>0</v>
      </c>
      <c r="UDD9">
        <v>0</v>
      </c>
      <c r="UDE9">
        <v>0</v>
      </c>
      <c r="UDF9">
        <v>0</v>
      </c>
      <c r="UDG9">
        <v>0</v>
      </c>
      <c r="UDH9">
        <v>0</v>
      </c>
      <c r="UDI9">
        <v>0</v>
      </c>
      <c r="UDJ9">
        <v>0</v>
      </c>
      <c r="UDK9">
        <v>0</v>
      </c>
      <c r="UDL9">
        <v>0</v>
      </c>
      <c r="UDM9">
        <v>0</v>
      </c>
      <c r="UDN9">
        <v>0</v>
      </c>
      <c r="UDO9">
        <v>0</v>
      </c>
      <c r="UDP9">
        <v>0</v>
      </c>
      <c r="UDQ9">
        <v>0</v>
      </c>
      <c r="UDR9">
        <v>0</v>
      </c>
      <c r="UDS9">
        <v>0</v>
      </c>
      <c r="UDT9">
        <v>0</v>
      </c>
      <c r="UDU9">
        <v>0</v>
      </c>
      <c r="UDV9">
        <v>0</v>
      </c>
      <c r="UDW9">
        <v>0</v>
      </c>
      <c r="UDX9">
        <v>0</v>
      </c>
      <c r="UDY9">
        <v>0</v>
      </c>
      <c r="UDZ9">
        <v>0</v>
      </c>
      <c r="UEA9">
        <v>0</v>
      </c>
      <c r="UEB9">
        <v>0</v>
      </c>
      <c r="UEC9">
        <v>0</v>
      </c>
      <c r="UED9">
        <v>0</v>
      </c>
      <c r="UEE9">
        <v>0</v>
      </c>
      <c r="UEF9">
        <v>0</v>
      </c>
      <c r="UEG9">
        <v>0</v>
      </c>
      <c r="UEH9">
        <v>0</v>
      </c>
      <c r="UEI9">
        <v>0</v>
      </c>
      <c r="UEJ9">
        <v>0</v>
      </c>
      <c r="UEK9">
        <v>0</v>
      </c>
      <c r="UEL9">
        <v>0</v>
      </c>
      <c r="UEM9">
        <v>0</v>
      </c>
      <c r="UEN9">
        <v>0</v>
      </c>
      <c r="UEO9">
        <v>0</v>
      </c>
      <c r="UEP9">
        <v>0</v>
      </c>
      <c r="UEQ9">
        <v>0</v>
      </c>
      <c r="UER9">
        <v>0</v>
      </c>
      <c r="UES9">
        <v>0</v>
      </c>
      <c r="UET9">
        <v>0</v>
      </c>
      <c r="UEU9">
        <v>0</v>
      </c>
      <c r="UEV9">
        <v>0</v>
      </c>
      <c r="UEW9">
        <v>0</v>
      </c>
      <c r="UEX9">
        <v>0</v>
      </c>
      <c r="UEY9">
        <v>0</v>
      </c>
      <c r="UEZ9">
        <v>0</v>
      </c>
      <c r="UFA9">
        <v>0</v>
      </c>
      <c r="UFB9">
        <v>0</v>
      </c>
      <c r="UFC9">
        <v>0</v>
      </c>
      <c r="UFD9">
        <v>0</v>
      </c>
      <c r="UFE9">
        <v>0</v>
      </c>
      <c r="UFF9">
        <v>0</v>
      </c>
      <c r="UFG9">
        <v>0</v>
      </c>
      <c r="UFH9">
        <v>0</v>
      </c>
      <c r="UFI9">
        <v>0</v>
      </c>
      <c r="UFJ9">
        <v>0</v>
      </c>
      <c r="UFK9">
        <v>0</v>
      </c>
      <c r="UFL9">
        <v>0</v>
      </c>
      <c r="UFM9">
        <v>0</v>
      </c>
      <c r="UFN9">
        <v>0</v>
      </c>
      <c r="UFO9">
        <v>0</v>
      </c>
      <c r="UFP9">
        <v>0</v>
      </c>
      <c r="UFQ9">
        <v>0</v>
      </c>
      <c r="UFR9">
        <v>0</v>
      </c>
      <c r="UFS9">
        <v>0</v>
      </c>
      <c r="UFT9">
        <v>0</v>
      </c>
      <c r="UFU9">
        <v>0</v>
      </c>
      <c r="UFV9">
        <v>0</v>
      </c>
      <c r="UFW9">
        <v>0</v>
      </c>
      <c r="UFX9">
        <v>0</v>
      </c>
      <c r="UFY9">
        <v>0</v>
      </c>
      <c r="UFZ9">
        <v>0</v>
      </c>
      <c r="UGA9">
        <v>0</v>
      </c>
      <c r="UGB9">
        <v>0</v>
      </c>
      <c r="UGC9">
        <v>0</v>
      </c>
      <c r="UGD9">
        <v>0</v>
      </c>
      <c r="UGE9">
        <v>0</v>
      </c>
      <c r="UGF9">
        <v>0</v>
      </c>
      <c r="UGG9">
        <v>0</v>
      </c>
      <c r="UGH9">
        <v>0</v>
      </c>
      <c r="UGI9">
        <v>0</v>
      </c>
      <c r="UGJ9">
        <v>0</v>
      </c>
      <c r="UGK9">
        <v>0</v>
      </c>
      <c r="UGL9">
        <v>0</v>
      </c>
      <c r="UGM9">
        <v>0</v>
      </c>
      <c r="UGN9">
        <v>0</v>
      </c>
      <c r="UGO9">
        <v>0</v>
      </c>
      <c r="UGP9">
        <v>0</v>
      </c>
      <c r="UGQ9">
        <v>0</v>
      </c>
      <c r="UGR9">
        <v>0</v>
      </c>
      <c r="UGS9">
        <v>0</v>
      </c>
      <c r="UGT9">
        <v>0</v>
      </c>
      <c r="UGU9">
        <v>0</v>
      </c>
      <c r="UGV9">
        <v>0</v>
      </c>
      <c r="UGW9">
        <v>0</v>
      </c>
      <c r="UGX9">
        <v>0</v>
      </c>
      <c r="UGY9">
        <v>0</v>
      </c>
      <c r="UGZ9">
        <v>0</v>
      </c>
      <c r="UHA9">
        <v>0</v>
      </c>
      <c r="UHB9">
        <v>0</v>
      </c>
      <c r="UHC9">
        <v>0</v>
      </c>
      <c r="UHD9">
        <v>0</v>
      </c>
      <c r="UHE9">
        <v>0</v>
      </c>
      <c r="UHF9">
        <v>0</v>
      </c>
      <c r="UHG9">
        <v>0</v>
      </c>
      <c r="UHH9">
        <v>0</v>
      </c>
      <c r="UHI9">
        <v>0</v>
      </c>
      <c r="UHJ9">
        <v>0</v>
      </c>
      <c r="UHK9">
        <v>0</v>
      </c>
      <c r="UHL9">
        <v>0</v>
      </c>
      <c r="UHM9">
        <v>0</v>
      </c>
      <c r="UHN9">
        <v>0</v>
      </c>
      <c r="UHO9">
        <v>0</v>
      </c>
      <c r="UHP9">
        <v>0</v>
      </c>
      <c r="UHQ9">
        <v>0</v>
      </c>
      <c r="UHR9">
        <v>0</v>
      </c>
      <c r="UHS9">
        <v>0</v>
      </c>
      <c r="UHT9">
        <v>0</v>
      </c>
      <c r="UHU9">
        <v>0</v>
      </c>
      <c r="UHV9">
        <v>0</v>
      </c>
      <c r="UHW9">
        <v>0</v>
      </c>
      <c r="UHX9">
        <v>0</v>
      </c>
      <c r="UHY9">
        <v>0</v>
      </c>
      <c r="UHZ9">
        <v>0</v>
      </c>
      <c r="UIA9">
        <v>0</v>
      </c>
      <c r="UIB9">
        <v>0</v>
      </c>
      <c r="UIC9">
        <v>0</v>
      </c>
      <c r="UID9">
        <v>0</v>
      </c>
      <c r="UIE9">
        <v>0</v>
      </c>
      <c r="UIF9">
        <v>0</v>
      </c>
      <c r="UIG9">
        <v>0</v>
      </c>
      <c r="UIH9">
        <v>0</v>
      </c>
      <c r="UII9">
        <v>0</v>
      </c>
      <c r="UIJ9">
        <v>0</v>
      </c>
      <c r="UIK9">
        <v>0</v>
      </c>
      <c r="UIL9">
        <v>0</v>
      </c>
      <c r="UIM9">
        <v>0</v>
      </c>
      <c r="UIN9">
        <v>0</v>
      </c>
      <c r="UIO9">
        <v>0</v>
      </c>
      <c r="UIP9">
        <v>0</v>
      </c>
      <c r="UIQ9">
        <v>0</v>
      </c>
      <c r="UIR9">
        <v>0</v>
      </c>
      <c r="UIS9">
        <v>0</v>
      </c>
      <c r="UIT9">
        <v>0</v>
      </c>
      <c r="UIU9">
        <v>0</v>
      </c>
      <c r="UIV9">
        <v>0</v>
      </c>
      <c r="UIW9">
        <v>0</v>
      </c>
      <c r="UIX9">
        <v>0</v>
      </c>
      <c r="UIY9">
        <v>0</v>
      </c>
      <c r="UIZ9">
        <v>0</v>
      </c>
      <c r="UJA9">
        <v>0</v>
      </c>
      <c r="UJB9">
        <v>0</v>
      </c>
      <c r="UJC9">
        <v>0</v>
      </c>
      <c r="UJD9">
        <v>0</v>
      </c>
      <c r="UJE9">
        <v>0</v>
      </c>
      <c r="UJF9">
        <v>0</v>
      </c>
      <c r="UJG9">
        <v>0</v>
      </c>
      <c r="UJH9">
        <v>0</v>
      </c>
      <c r="UJI9">
        <v>0</v>
      </c>
      <c r="UJJ9">
        <v>0</v>
      </c>
      <c r="UJK9">
        <v>0</v>
      </c>
      <c r="UJL9">
        <v>0</v>
      </c>
      <c r="UJM9">
        <v>0</v>
      </c>
      <c r="UJN9">
        <v>0</v>
      </c>
      <c r="UJO9">
        <v>0</v>
      </c>
      <c r="UJP9">
        <v>0</v>
      </c>
      <c r="UJQ9">
        <v>0</v>
      </c>
      <c r="UJR9">
        <v>0</v>
      </c>
      <c r="UJS9">
        <v>0</v>
      </c>
      <c r="UJT9">
        <v>0</v>
      </c>
      <c r="UJU9">
        <v>0</v>
      </c>
      <c r="UJV9">
        <v>0</v>
      </c>
      <c r="UJW9">
        <v>0</v>
      </c>
      <c r="UJX9">
        <v>0</v>
      </c>
      <c r="UJY9">
        <v>0</v>
      </c>
      <c r="UJZ9">
        <v>0</v>
      </c>
      <c r="UKA9">
        <v>0</v>
      </c>
      <c r="UKB9">
        <v>0</v>
      </c>
      <c r="UKC9">
        <v>0</v>
      </c>
      <c r="UKD9">
        <v>0</v>
      </c>
      <c r="UKE9">
        <v>0</v>
      </c>
      <c r="UKF9">
        <v>0</v>
      </c>
      <c r="UKG9">
        <v>0</v>
      </c>
      <c r="UKH9">
        <v>0</v>
      </c>
      <c r="UKI9">
        <v>0</v>
      </c>
      <c r="UKJ9">
        <v>0</v>
      </c>
      <c r="UKK9">
        <v>0</v>
      </c>
      <c r="UKL9">
        <v>0</v>
      </c>
      <c r="UKM9">
        <v>0</v>
      </c>
      <c r="UKN9">
        <v>0</v>
      </c>
      <c r="UKO9">
        <v>0</v>
      </c>
      <c r="UKP9">
        <v>0</v>
      </c>
      <c r="UKQ9">
        <v>0</v>
      </c>
      <c r="UKR9">
        <v>0</v>
      </c>
      <c r="UKS9">
        <v>0</v>
      </c>
      <c r="UKT9">
        <v>0</v>
      </c>
      <c r="UKU9">
        <v>0</v>
      </c>
      <c r="UKV9">
        <v>0</v>
      </c>
      <c r="UKW9">
        <v>0</v>
      </c>
      <c r="UKX9">
        <v>0</v>
      </c>
      <c r="UKY9">
        <v>0</v>
      </c>
      <c r="UKZ9">
        <v>0</v>
      </c>
      <c r="ULA9">
        <v>0</v>
      </c>
      <c r="ULB9">
        <v>0</v>
      </c>
      <c r="ULC9">
        <v>0</v>
      </c>
      <c r="ULD9">
        <v>0</v>
      </c>
      <c r="ULE9">
        <v>0</v>
      </c>
      <c r="ULF9">
        <v>0</v>
      </c>
      <c r="ULG9">
        <v>0</v>
      </c>
      <c r="ULH9">
        <v>0</v>
      </c>
      <c r="ULI9">
        <v>0</v>
      </c>
      <c r="ULJ9">
        <v>0</v>
      </c>
      <c r="ULK9">
        <v>0</v>
      </c>
      <c r="ULL9">
        <v>0</v>
      </c>
      <c r="ULM9">
        <v>0</v>
      </c>
      <c r="ULN9">
        <v>0</v>
      </c>
      <c r="ULO9">
        <v>0</v>
      </c>
      <c r="ULP9">
        <v>0</v>
      </c>
      <c r="ULQ9">
        <v>0</v>
      </c>
      <c r="ULR9">
        <v>0</v>
      </c>
      <c r="ULS9">
        <v>0</v>
      </c>
      <c r="ULT9">
        <v>0</v>
      </c>
      <c r="ULU9">
        <v>0</v>
      </c>
      <c r="ULV9">
        <v>0</v>
      </c>
      <c r="ULW9">
        <v>0</v>
      </c>
      <c r="ULX9">
        <v>0</v>
      </c>
      <c r="ULY9">
        <v>0</v>
      </c>
      <c r="ULZ9">
        <v>0</v>
      </c>
      <c r="UMA9">
        <v>0</v>
      </c>
      <c r="UMB9">
        <v>0</v>
      </c>
      <c r="UMC9">
        <v>0</v>
      </c>
      <c r="UMD9">
        <v>0</v>
      </c>
      <c r="UME9">
        <v>0</v>
      </c>
      <c r="UMF9">
        <v>0</v>
      </c>
      <c r="UMG9">
        <v>0</v>
      </c>
      <c r="UMH9">
        <v>0</v>
      </c>
      <c r="UMI9">
        <v>0</v>
      </c>
      <c r="UMJ9">
        <v>0</v>
      </c>
      <c r="UMK9">
        <v>0</v>
      </c>
      <c r="UML9">
        <v>0</v>
      </c>
      <c r="UMM9">
        <v>0</v>
      </c>
      <c r="UMN9">
        <v>0</v>
      </c>
      <c r="UMO9">
        <v>0</v>
      </c>
      <c r="UMP9">
        <v>0</v>
      </c>
      <c r="UMQ9">
        <v>0</v>
      </c>
      <c r="UMR9">
        <v>0</v>
      </c>
      <c r="UMS9">
        <v>0</v>
      </c>
      <c r="UMT9">
        <v>0</v>
      </c>
      <c r="UMU9">
        <v>0</v>
      </c>
      <c r="UMV9">
        <v>0</v>
      </c>
      <c r="UMW9">
        <v>0</v>
      </c>
      <c r="UMX9">
        <v>0</v>
      </c>
      <c r="UMY9">
        <v>0</v>
      </c>
      <c r="UMZ9">
        <v>0</v>
      </c>
      <c r="UNA9">
        <v>0</v>
      </c>
      <c r="UNB9">
        <v>0</v>
      </c>
      <c r="UNC9">
        <v>0</v>
      </c>
      <c r="UND9">
        <v>0</v>
      </c>
      <c r="UNE9">
        <v>0</v>
      </c>
      <c r="UNF9">
        <v>0</v>
      </c>
      <c r="UNG9">
        <v>0</v>
      </c>
      <c r="UNH9">
        <v>0</v>
      </c>
      <c r="UNI9">
        <v>0</v>
      </c>
      <c r="UNJ9">
        <v>0</v>
      </c>
      <c r="UNK9">
        <v>0</v>
      </c>
      <c r="UNL9">
        <v>0</v>
      </c>
      <c r="UNM9">
        <v>0</v>
      </c>
      <c r="UNN9">
        <v>0</v>
      </c>
      <c r="UNO9">
        <v>0</v>
      </c>
      <c r="UNP9">
        <v>0</v>
      </c>
      <c r="UNQ9">
        <v>0</v>
      </c>
      <c r="UNR9">
        <v>0</v>
      </c>
      <c r="UNS9">
        <v>0</v>
      </c>
      <c r="UNT9">
        <v>0</v>
      </c>
      <c r="UNU9">
        <v>0</v>
      </c>
      <c r="UNV9">
        <v>0</v>
      </c>
      <c r="UNW9">
        <v>0</v>
      </c>
      <c r="UNX9">
        <v>0</v>
      </c>
      <c r="UNY9">
        <v>0</v>
      </c>
      <c r="UNZ9">
        <v>0</v>
      </c>
      <c r="UOA9">
        <v>0</v>
      </c>
      <c r="UOB9">
        <v>0</v>
      </c>
      <c r="UOC9">
        <v>0</v>
      </c>
      <c r="UOD9">
        <v>0</v>
      </c>
      <c r="UOE9">
        <v>0</v>
      </c>
      <c r="UOF9">
        <v>0</v>
      </c>
      <c r="UOG9">
        <v>0</v>
      </c>
      <c r="UOH9">
        <v>0</v>
      </c>
      <c r="UOI9">
        <v>0</v>
      </c>
      <c r="UOJ9">
        <v>0</v>
      </c>
      <c r="UOK9">
        <v>0</v>
      </c>
      <c r="UOL9">
        <v>0</v>
      </c>
      <c r="UOM9">
        <v>0</v>
      </c>
      <c r="UON9">
        <v>0</v>
      </c>
      <c r="UOO9">
        <v>0</v>
      </c>
      <c r="UOP9">
        <v>0</v>
      </c>
      <c r="UOQ9">
        <v>0</v>
      </c>
      <c r="UOR9">
        <v>0</v>
      </c>
      <c r="UOS9">
        <v>0</v>
      </c>
      <c r="UOT9">
        <v>0</v>
      </c>
      <c r="UOU9">
        <v>0</v>
      </c>
      <c r="UOV9">
        <v>0</v>
      </c>
      <c r="UOW9">
        <v>0</v>
      </c>
      <c r="UOX9">
        <v>0</v>
      </c>
      <c r="UOY9">
        <v>0</v>
      </c>
      <c r="UOZ9">
        <v>0</v>
      </c>
      <c r="UPA9">
        <v>0</v>
      </c>
      <c r="UPB9">
        <v>0</v>
      </c>
      <c r="UPC9">
        <v>0</v>
      </c>
      <c r="UPD9">
        <v>0</v>
      </c>
      <c r="UPE9">
        <v>0</v>
      </c>
      <c r="UPF9">
        <v>0</v>
      </c>
      <c r="UPG9">
        <v>0</v>
      </c>
      <c r="UPH9">
        <v>0</v>
      </c>
      <c r="UPI9">
        <v>0</v>
      </c>
      <c r="UPJ9">
        <v>0</v>
      </c>
      <c r="UPK9">
        <v>0</v>
      </c>
      <c r="UPL9">
        <v>0</v>
      </c>
      <c r="UPM9">
        <v>0</v>
      </c>
      <c r="UPN9">
        <v>0</v>
      </c>
      <c r="UPO9">
        <v>0</v>
      </c>
      <c r="UPP9">
        <v>0</v>
      </c>
      <c r="UPQ9">
        <v>0</v>
      </c>
      <c r="UPR9">
        <v>0</v>
      </c>
      <c r="UPS9">
        <v>0</v>
      </c>
      <c r="UPT9">
        <v>0</v>
      </c>
      <c r="UPU9">
        <v>0</v>
      </c>
      <c r="UPV9">
        <v>0</v>
      </c>
      <c r="UPW9">
        <v>0</v>
      </c>
      <c r="UPX9">
        <v>0</v>
      </c>
      <c r="UPY9">
        <v>0</v>
      </c>
      <c r="UPZ9">
        <v>0</v>
      </c>
      <c r="UQA9">
        <v>0</v>
      </c>
      <c r="UQB9">
        <v>0</v>
      </c>
      <c r="UQC9">
        <v>0</v>
      </c>
      <c r="UQD9">
        <v>0</v>
      </c>
      <c r="UQE9">
        <v>0</v>
      </c>
      <c r="UQF9">
        <v>0</v>
      </c>
      <c r="UQG9">
        <v>0</v>
      </c>
      <c r="UQH9">
        <v>0</v>
      </c>
      <c r="UQI9">
        <v>0</v>
      </c>
      <c r="UQJ9">
        <v>0</v>
      </c>
      <c r="UQK9">
        <v>0</v>
      </c>
      <c r="UQL9">
        <v>0</v>
      </c>
      <c r="UQM9">
        <v>0</v>
      </c>
      <c r="UQN9">
        <v>0</v>
      </c>
      <c r="UQO9">
        <v>0</v>
      </c>
      <c r="UQP9">
        <v>0</v>
      </c>
      <c r="UQQ9">
        <v>0</v>
      </c>
      <c r="UQR9">
        <v>0</v>
      </c>
      <c r="UQS9">
        <v>0</v>
      </c>
      <c r="UQT9">
        <v>0</v>
      </c>
      <c r="UQU9">
        <v>0</v>
      </c>
      <c r="UQV9">
        <v>0</v>
      </c>
      <c r="UQW9">
        <v>0</v>
      </c>
      <c r="UQX9">
        <v>0</v>
      </c>
      <c r="UQY9">
        <v>0</v>
      </c>
      <c r="UQZ9">
        <v>0</v>
      </c>
      <c r="URA9">
        <v>0</v>
      </c>
      <c r="URB9">
        <v>0</v>
      </c>
      <c r="URC9">
        <v>0</v>
      </c>
      <c r="URD9">
        <v>0</v>
      </c>
      <c r="URE9">
        <v>0</v>
      </c>
      <c r="URF9">
        <v>0</v>
      </c>
      <c r="URG9">
        <v>0</v>
      </c>
      <c r="URH9">
        <v>0</v>
      </c>
      <c r="URI9">
        <v>0</v>
      </c>
      <c r="URJ9">
        <v>0</v>
      </c>
      <c r="URK9">
        <v>0</v>
      </c>
      <c r="URL9">
        <v>0</v>
      </c>
      <c r="URM9">
        <v>0</v>
      </c>
      <c r="URN9">
        <v>0</v>
      </c>
      <c r="URO9">
        <v>0</v>
      </c>
      <c r="URP9">
        <v>0</v>
      </c>
      <c r="URQ9">
        <v>0</v>
      </c>
      <c r="URR9">
        <v>0</v>
      </c>
      <c r="URS9">
        <v>0</v>
      </c>
      <c r="URT9">
        <v>0</v>
      </c>
      <c r="URU9">
        <v>0</v>
      </c>
      <c r="URV9">
        <v>0</v>
      </c>
      <c r="URW9">
        <v>0</v>
      </c>
      <c r="URX9">
        <v>0</v>
      </c>
      <c r="URY9">
        <v>0</v>
      </c>
      <c r="URZ9">
        <v>0</v>
      </c>
      <c r="USA9">
        <v>0</v>
      </c>
      <c r="USB9">
        <v>0</v>
      </c>
      <c r="USC9">
        <v>0</v>
      </c>
      <c r="USD9">
        <v>0</v>
      </c>
      <c r="USE9">
        <v>0</v>
      </c>
      <c r="USF9">
        <v>0</v>
      </c>
      <c r="USG9">
        <v>0</v>
      </c>
      <c r="USH9">
        <v>0</v>
      </c>
      <c r="USI9">
        <v>0</v>
      </c>
      <c r="USJ9">
        <v>0</v>
      </c>
      <c r="USK9">
        <v>0</v>
      </c>
      <c r="USL9">
        <v>0</v>
      </c>
      <c r="USM9">
        <v>0</v>
      </c>
      <c r="USN9">
        <v>0</v>
      </c>
      <c r="USO9">
        <v>0</v>
      </c>
      <c r="USP9">
        <v>0</v>
      </c>
      <c r="USQ9">
        <v>0</v>
      </c>
      <c r="USR9">
        <v>0</v>
      </c>
      <c r="USS9">
        <v>0</v>
      </c>
      <c r="UST9">
        <v>0</v>
      </c>
      <c r="USU9">
        <v>0</v>
      </c>
      <c r="USV9">
        <v>0</v>
      </c>
      <c r="USW9">
        <v>0</v>
      </c>
      <c r="USX9">
        <v>0</v>
      </c>
      <c r="USY9">
        <v>0</v>
      </c>
      <c r="USZ9">
        <v>0</v>
      </c>
      <c r="UTA9">
        <v>0</v>
      </c>
      <c r="UTB9">
        <v>0</v>
      </c>
      <c r="UTC9">
        <v>0</v>
      </c>
      <c r="UTD9">
        <v>0</v>
      </c>
      <c r="UTE9">
        <v>0</v>
      </c>
      <c r="UTF9">
        <v>0</v>
      </c>
      <c r="UTG9">
        <v>0</v>
      </c>
      <c r="UTH9">
        <v>0</v>
      </c>
      <c r="UTI9">
        <v>0</v>
      </c>
      <c r="UTJ9">
        <v>0</v>
      </c>
      <c r="UTK9">
        <v>0</v>
      </c>
      <c r="UTL9">
        <v>0</v>
      </c>
      <c r="UTM9">
        <v>0</v>
      </c>
      <c r="UTN9">
        <v>0</v>
      </c>
      <c r="UTO9">
        <v>0</v>
      </c>
      <c r="UTP9">
        <v>0</v>
      </c>
      <c r="UTQ9">
        <v>0</v>
      </c>
      <c r="UTR9">
        <v>0</v>
      </c>
      <c r="UTS9">
        <v>0</v>
      </c>
      <c r="UTT9">
        <v>0</v>
      </c>
      <c r="UTU9">
        <v>0</v>
      </c>
      <c r="UTV9">
        <v>0</v>
      </c>
      <c r="UTW9">
        <v>0</v>
      </c>
      <c r="UTX9">
        <v>0</v>
      </c>
      <c r="UTY9">
        <v>0</v>
      </c>
      <c r="UTZ9">
        <v>0</v>
      </c>
      <c r="UUA9">
        <v>0</v>
      </c>
      <c r="UUB9">
        <v>0</v>
      </c>
      <c r="UUC9">
        <v>0</v>
      </c>
      <c r="UUD9">
        <v>0</v>
      </c>
      <c r="UUE9">
        <v>0</v>
      </c>
      <c r="UUF9">
        <v>0</v>
      </c>
      <c r="UUG9">
        <v>0</v>
      </c>
      <c r="UUH9">
        <v>0</v>
      </c>
      <c r="UUI9">
        <v>0</v>
      </c>
      <c r="UUJ9">
        <v>0</v>
      </c>
      <c r="UUK9">
        <v>0</v>
      </c>
      <c r="UUL9">
        <v>0</v>
      </c>
      <c r="UUM9">
        <v>0</v>
      </c>
      <c r="UUN9">
        <v>0</v>
      </c>
      <c r="UUO9">
        <v>0</v>
      </c>
      <c r="UUP9">
        <v>0</v>
      </c>
      <c r="UUQ9">
        <v>0</v>
      </c>
      <c r="UUR9">
        <v>0</v>
      </c>
      <c r="UUS9">
        <v>0</v>
      </c>
      <c r="UUT9">
        <v>0</v>
      </c>
      <c r="UUU9">
        <v>0</v>
      </c>
      <c r="UUV9">
        <v>0</v>
      </c>
      <c r="UUW9">
        <v>0</v>
      </c>
      <c r="UUX9">
        <v>0</v>
      </c>
      <c r="UUY9">
        <v>0</v>
      </c>
      <c r="UUZ9">
        <v>0</v>
      </c>
      <c r="UVA9">
        <v>0</v>
      </c>
      <c r="UVB9">
        <v>0</v>
      </c>
      <c r="UVC9">
        <v>0</v>
      </c>
      <c r="UVD9">
        <v>0</v>
      </c>
      <c r="UVE9">
        <v>0</v>
      </c>
      <c r="UVF9">
        <v>0</v>
      </c>
      <c r="UVG9">
        <v>0</v>
      </c>
      <c r="UVH9">
        <v>0</v>
      </c>
      <c r="UVI9">
        <v>0</v>
      </c>
      <c r="UVJ9">
        <v>0</v>
      </c>
      <c r="UVK9">
        <v>0</v>
      </c>
      <c r="UVL9">
        <v>0</v>
      </c>
      <c r="UVM9">
        <v>0</v>
      </c>
      <c r="UVN9">
        <v>0</v>
      </c>
      <c r="UVO9">
        <v>0</v>
      </c>
      <c r="UVP9">
        <v>0</v>
      </c>
      <c r="UVQ9">
        <v>0</v>
      </c>
      <c r="UVR9">
        <v>0</v>
      </c>
      <c r="UVS9">
        <v>0</v>
      </c>
      <c r="UVT9">
        <v>0</v>
      </c>
      <c r="UVU9">
        <v>0</v>
      </c>
      <c r="UVV9">
        <v>0</v>
      </c>
      <c r="UVW9">
        <v>0</v>
      </c>
      <c r="UVX9">
        <v>0</v>
      </c>
      <c r="UVY9">
        <v>0</v>
      </c>
      <c r="UVZ9">
        <v>0</v>
      </c>
      <c r="UWA9">
        <v>0</v>
      </c>
      <c r="UWB9">
        <v>0</v>
      </c>
      <c r="UWC9">
        <v>0</v>
      </c>
      <c r="UWD9">
        <v>0</v>
      </c>
      <c r="UWE9">
        <v>0</v>
      </c>
      <c r="UWF9">
        <v>0</v>
      </c>
      <c r="UWG9">
        <v>0</v>
      </c>
      <c r="UWH9">
        <v>0</v>
      </c>
      <c r="UWI9">
        <v>0</v>
      </c>
      <c r="UWJ9">
        <v>0</v>
      </c>
      <c r="UWK9">
        <v>0</v>
      </c>
      <c r="UWL9">
        <v>0</v>
      </c>
      <c r="UWM9">
        <v>0</v>
      </c>
      <c r="UWN9">
        <v>0</v>
      </c>
      <c r="UWO9">
        <v>0</v>
      </c>
      <c r="UWP9">
        <v>0</v>
      </c>
      <c r="UWQ9">
        <v>0</v>
      </c>
      <c r="UWR9">
        <v>0</v>
      </c>
      <c r="UWS9">
        <v>0</v>
      </c>
      <c r="UWT9">
        <v>0</v>
      </c>
      <c r="UWU9">
        <v>0</v>
      </c>
      <c r="UWV9">
        <v>0</v>
      </c>
      <c r="UWW9">
        <v>0</v>
      </c>
      <c r="UWX9">
        <v>0</v>
      </c>
      <c r="UWY9">
        <v>0</v>
      </c>
      <c r="UWZ9">
        <v>0</v>
      </c>
      <c r="UXA9">
        <v>0</v>
      </c>
      <c r="UXB9">
        <v>0</v>
      </c>
      <c r="UXC9">
        <v>0</v>
      </c>
      <c r="UXD9">
        <v>0</v>
      </c>
      <c r="UXE9">
        <v>0</v>
      </c>
      <c r="UXF9">
        <v>0</v>
      </c>
      <c r="UXG9">
        <v>0</v>
      </c>
      <c r="UXH9">
        <v>0</v>
      </c>
      <c r="UXI9">
        <v>0</v>
      </c>
      <c r="UXJ9">
        <v>0</v>
      </c>
      <c r="UXK9">
        <v>0</v>
      </c>
      <c r="UXL9">
        <v>0</v>
      </c>
      <c r="UXM9">
        <v>0</v>
      </c>
      <c r="UXN9">
        <v>0</v>
      </c>
      <c r="UXO9">
        <v>0</v>
      </c>
      <c r="UXP9">
        <v>0</v>
      </c>
      <c r="UXQ9">
        <v>0</v>
      </c>
      <c r="UXR9">
        <v>0</v>
      </c>
      <c r="UXS9">
        <v>0</v>
      </c>
      <c r="UXT9">
        <v>0</v>
      </c>
      <c r="UXU9">
        <v>0</v>
      </c>
      <c r="UXV9">
        <v>0</v>
      </c>
      <c r="UXW9">
        <v>0</v>
      </c>
      <c r="UXX9">
        <v>0</v>
      </c>
      <c r="UXY9">
        <v>0</v>
      </c>
      <c r="UXZ9">
        <v>0</v>
      </c>
      <c r="UYA9">
        <v>0</v>
      </c>
      <c r="UYB9">
        <v>0</v>
      </c>
      <c r="UYC9">
        <v>0</v>
      </c>
      <c r="UYD9">
        <v>0</v>
      </c>
      <c r="UYE9">
        <v>0</v>
      </c>
      <c r="UYF9">
        <v>0</v>
      </c>
      <c r="UYG9">
        <v>0</v>
      </c>
      <c r="UYH9">
        <v>0</v>
      </c>
      <c r="UYI9">
        <v>0</v>
      </c>
      <c r="UYJ9">
        <v>0</v>
      </c>
      <c r="UYK9">
        <v>0</v>
      </c>
      <c r="UYL9">
        <v>0</v>
      </c>
      <c r="UYM9">
        <v>0</v>
      </c>
      <c r="UYN9">
        <v>0</v>
      </c>
      <c r="UYO9">
        <v>0</v>
      </c>
      <c r="UYP9">
        <v>0</v>
      </c>
      <c r="UYQ9">
        <v>0</v>
      </c>
      <c r="UYR9">
        <v>0</v>
      </c>
      <c r="UYS9">
        <v>0</v>
      </c>
      <c r="UYT9">
        <v>0</v>
      </c>
      <c r="UYU9">
        <v>0</v>
      </c>
      <c r="UYV9">
        <v>0</v>
      </c>
      <c r="UYW9">
        <v>0</v>
      </c>
      <c r="UYX9">
        <v>0</v>
      </c>
      <c r="UYY9">
        <v>0</v>
      </c>
      <c r="UYZ9">
        <v>0</v>
      </c>
      <c r="UZA9">
        <v>0</v>
      </c>
      <c r="UZB9">
        <v>0</v>
      </c>
      <c r="UZC9">
        <v>0</v>
      </c>
      <c r="UZD9">
        <v>0</v>
      </c>
      <c r="UZE9">
        <v>0</v>
      </c>
      <c r="UZF9">
        <v>0</v>
      </c>
      <c r="UZG9">
        <v>0</v>
      </c>
      <c r="UZH9">
        <v>0</v>
      </c>
      <c r="UZI9">
        <v>0</v>
      </c>
      <c r="UZJ9">
        <v>0</v>
      </c>
      <c r="UZK9">
        <v>0</v>
      </c>
      <c r="UZL9">
        <v>0</v>
      </c>
      <c r="UZM9">
        <v>0</v>
      </c>
      <c r="UZN9">
        <v>0</v>
      </c>
      <c r="UZO9">
        <v>0</v>
      </c>
      <c r="UZP9">
        <v>0</v>
      </c>
      <c r="UZQ9">
        <v>0</v>
      </c>
      <c r="UZR9">
        <v>0</v>
      </c>
      <c r="UZS9">
        <v>0</v>
      </c>
      <c r="UZT9">
        <v>0</v>
      </c>
      <c r="UZU9">
        <v>0</v>
      </c>
      <c r="UZV9">
        <v>0</v>
      </c>
      <c r="UZW9">
        <v>0</v>
      </c>
      <c r="UZX9">
        <v>0</v>
      </c>
      <c r="UZY9">
        <v>0</v>
      </c>
      <c r="UZZ9">
        <v>0</v>
      </c>
      <c r="VAA9">
        <v>0</v>
      </c>
      <c r="VAB9">
        <v>0</v>
      </c>
      <c r="VAC9">
        <v>0</v>
      </c>
      <c r="VAD9">
        <v>0</v>
      </c>
      <c r="VAE9">
        <v>0</v>
      </c>
      <c r="VAF9">
        <v>0</v>
      </c>
      <c r="VAG9">
        <v>0</v>
      </c>
      <c r="VAH9">
        <v>0</v>
      </c>
      <c r="VAI9">
        <v>0</v>
      </c>
      <c r="VAJ9">
        <v>0</v>
      </c>
      <c r="VAK9">
        <v>0</v>
      </c>
      <c r="VAL9">
        <v>0</v>
      </c>
      <c r="VAM9">
        <v>0</v>
      </c>
      <c r="VAN9">
        <v>0</v>
      </c>
      <c r="VAO9">
        <v>0</v>
      </c>
      <c r="VAP9">
        <v>0</v>
      </c>
      <c r="VAQ9">
        <v>0</v>
      </c>
      <c r="VAR9">
        <v>0</v>
      </c>
      <c r="VAS9">
        <v>0</v>
      </c>
      <c r="VAT9">
        <v>0</v>
      </c>
      <c r="VAU9">
        <v>0</v>
      </c>
      <c r="VAV9">
        <v>0</v>
      </c>
      <c r="VAW9">
        <v>0</v>
      </c>
      <c r="VAX9">
        <v>0</v>
      </c>
      <c r="VAY9">
        <v>0</v>
      </c>
      <c r="VAZ9">
        <v>0</v>
      </c>
      <c r="VBA9">
        <v>0</v>
      </c>
      <c r="VBB9">
        <v>0</v>
      </c>
      <c r="VBC9">
        <v>0</v>
      </c>
      <c r="VBD9">
        <v>0</v>
      </c>
      <c r="VBE9">
        <v>0</v>
      </c>
      <c r="VBF9">
        <v>0</v>
      </c>
      <c r="VBG9">
        <v>0</v>
      </c>
      <c r="VBH9">
        <v>0</v>
      </c>
      <c r="VBI9">
        <v>0</v>
      </c>
      <c r="VBJ9">
        <v>0</v>
      </c>
      <c r="VBK9">
        <v>0</v>
      </c>
      <c r="VBL9">
        <v>0</v>
      </c>
      <c r="VBM9">
        <v>0</v>
      </c>
      <c r="VBN9">
        <v>0</v>
      </c>
      <c r="VBO9">
        <v>0</v>
      </c>
      <c r="VBP9">
        <v>0</v>
      </c>
      <c r="VBQ9">
        <v>0</v>
      </c>
      <c r="VBR9">
        <v>0</v>
      </c>
      <c r="VBS9">
        <v>0</v>
      </c>
      <c r="VBT9">
        <v>0</v>
      </c>
      <c r="VBU9">
        <v>0</v>
      </c>
      <c r="VBV9">
        <v>0</v>
      </c>
      <c r="VBW9">
        <v>0</v>
      </c>
      <c r="VBX9">
        <v>0</v>
      </c>
      <c r="VBY9">
        <v>0</v>
      </c>
      <c r="VBZ9">
        <v>0</v>
      </c>
      <c r="VCA9">
        <v>0</v>
      </c>
      <c r="VCB9">
        <v>0</v>
      </c>
      <c r="VCC9">
        <v>0</v>
      </c>
      <c r="VCD9">
        <v>0</v>
      </c>
      <c r="VCE9">
        <v>0</v>
      </c>
      <c r="VCF9">
        <v>0</v>
      </c>
      <c r="VCG9">
        <v>0</v>
      </c>
      <c r="VCH9">
        <v>0</v>
      </c>
      <c r="VCI9">
        <v>0</v>
      </c>
      <c r="VCJ9">
        <v>0</v>
      </c>
      <c r="VCK9">
        <v>0</v>
      </c>
      <c r="VCL9">
        <v>0</v>
      </c>
      <c r="VCM9">
        <v>0</v>
      </c>
      <c r="VCN9">
        <v>0</v>
      </c>
      <c r="VCO9">
        <v>0</v>
      </c>
      <c r="VCP9">
        <v>0</v>
      </c>
      <c r="VCQ9">
        <v>0</v>
      </c>
      <c r="VCR9">
        <v>0</v>
      </c>
      <c r="VCS9">
        <v>0</v>
      </c>
      <c r="VCT9">
        <v>0</v>
      </c>
      <c r="VCU9">
        <v>0</v>
      </c>
      <c r="VCV9">
        <v>0</v>
      </c>
      <c r="VCW9">
        <v>0</v>
      </c>
      <c r="VCX9">
        <v>0</v>
      </c>
      <c r="VCY9">
        <v>0</v>
      </c>
      <c r="VCZ9">
        <v>0</v>
      </c>
      <c r="VDA9">
        <v>0</v>
      </c>
      <c r="VDB9">
        <v>0</v>
      </c>
      <c r="VDC9">
        <v>0</v>
      </c>
      <c r="VDD9">
        <v>0</v>
      </c>
      <c r="VDE9">
        <v>0</v>
      </c>
      <c r="VDF9">
        <v>0</v>
      </c>
      <c r="VDG9">
        <v>0</v>
      </c>
      <c r="VDH9">
        <v>0</v>
      </c>
      <c r="VDI9">
        <v>0</v>
      </c>
      <c r="VDJ9">
        <v>0</v>
      </c>
      <c r="VDK9">
        <v>0</v>
      </c>
      <c r="VDL9">
        <v>0</v>
      </c>
      <c r="VDM9">
        <v>0</v>
      </c>
      <c r="VDN9">
        <v>0</v>
      </c>
      <c r="VDO9">
        <v>0</v>
      </c>
      <c r="VDP9">
        <v>0</v>
      </c>
      <c r="VDQ9">
        <v>0</v>
      </c>
      <c r="VDR9">
        <v>0</v>
      </c>
      <c r="VDS9">
        <v>0</v>
      </c>
      <c r="VDT9">
        <v>0</v>
      </c>
      <c r="VDU9">
        <v>0</v>
      </c>
      <c r="VDV9">
        <v>0</v>
      </c>
      <c r="VDW9">
        <v>0</v>
      </c>
      <c r="VDX9">
        <v>0</v>
      </c>
      <c r="VDY9">
        <v>0</v>
      </c>
      <c r="VDZ9">
        <v>0</v>
      </c>
      <c r="VEA9">
        <v>0</v>
      </c>
      <c r="VEB9">
        <v>0</v>
      </c>
      <c r="VEC9">
        <v>0</v>
      </c>
      <c r="VED9">
        <v>0</v>
      </c>
      <c r="VEE9">
        <v>0</v>
      </c>
      <c r="VEF9">
        <v>0</v>
      </c>
      <c r="VEG9">
        <v>0</v>
      </c>
      <c r="VEH9">
        <v>0</v>
      </c>
      <c r="VEI9">
        <v>0</v>
      </c>
      <c r="VEJ9">
        <v>0</v>
      </c>
      <c r="VEK9">
        <v>0</v>
      </c>
      <c r="VEL9">
        <v>0</v>
      </c>
      <c r="VEM9">
        <v>0</v>
      </c>
      <c r="VEN9">
        <v>0</v>
      </c>
      <c r="VEO9">
        <v>0</v>
      </c>
      <c r="VEP9">
        <v>0</v>
      </c>
      <c r="VEQ9">
        <v>0</v>
      </c>
      <c r="VER9">
        <v>0</v>
      </c>
      <c r="VES9">
        <v>0</v>
      </c>
      <c r="VET9">
        <v>0</v>
      </c>
      <c r="VEU9">
        <v>0</v>
      </c>
      <c r="VEV9">
        <v>0</v>
      </c>
      <c r="VEW9">
        <v>0</v>
      </c>
      <c r="VEX9">
        <v>0</v>
      </c>
      <c r="VEY9">
        <v>0</v>
      </c>
      <c r="VEZ9">
        <v>0</v>
      </c>
      <c r="VFA9">
        <v>0</v>
      </c>
      <c r="VFB9">
        <v>0</v>
      </c>
      <c r="VFC9">
        <v>0</v>
      </c>
      <c r="VFD9">
        <v>0</v>
      </c>
      <c r="VFE9">
        <v>0</v>
      </c>
      <c r="VFF9">
        <v>0</v>
      </c>
      <c r="VFG9">
        <v>0</v>
      </c>
      <c r="VFH9">
        <v>0</v>
      </c>
      <c r="VFI9">
        <v>0</v>
      </c>
      <c r="VFJ9">
        <v>0</v>
      </c>
      <c r="VFK9">
        <v>0</v>
      </c>
      <c r="VFL9">
        <v>0</v>
      </c>
      <c r="VFM9">
        <v>0</v>
      </c>
      <c r="VFN9">
        <v>0</v>
      </c>
      <c r="VFO9">
        <v>0</v>
      </c>
      <c r="VFP9">
        <v>0</v>
      </c>
      <c r="VFQ9">
        <v>0</v>
      </c>
      <c r="VFR9">
        <v>0</v>
      </c>
      <c r="VFS9">
        <v>0</v>
      </c>
      <c r="VFT9">
        <v>0</v>
      </c>
      <c r="VFU9">
        <v>0</v>
      </c>
      <c r="VFV9">
        <v>0</v>
      </c>
      <c r="VFW9">
        <v>0</v>
      </c>
      <c r="VFX9">
        <v>0</v>
      </c>
      <c r="VFY9">
        <v>0</v>
      </c>
      <c r="VFZ9">
        <v>0</v>
      </c>
      <c r="VGA9">
        <v>0</v>
      </c>
      <c r="VGB9">
        <v>0</v>
      </c>
      <c r="VGC9">
        <v>0</v>
      </c>
      <c r="VGD9">
        <v>0</v>
      </c>
      <c r="VGE9">
        <v>0</v>
      </c>
      <c r="VGF9">
        <v>0</v>
      </c>
      <c r="VGG9">
        <v>0</v>
      </c>
      <c r="VGH9">
        <v>0</v>
      </c>
      <c r="VGI9">
        <v>0</v>
      </c>
      <c r="VGJ9">
        <v>0</v>
      </c>
      <c r="VGK9">
        <v>0</v>
      </c>
      <c r="VGL9">
        <v>0</v>
      </c>
      <c r="VGM9">
        <v>0</v>
      </c>
      <c r="VGN9">
        <v>0</v>
      </c>
      <c r="VGO9">
        <v>0</v>
      </c>
      <c r="VGP9">
        <v>0</v>
      </c>
      <c r="VGQ9">
        <v>0</v>
      </c>
      <c r="VGR9">
        <v>0</v>
      </c>
      <c r="VGS9">
        <v>0</v>
      </c>
      <c r="VGT9">
        <v>0</v>
      </c>
      <c r="VGU9">
        <v>0</v>
      </c>
      <c r="VGV9">
        <v>0</v>
      </c>
      <c r="VGW9">
        <v>0</v>
      </c>
      <c r="VGX9">
        <v>0</v>
      </c>
      <c r="VGY9">
        <v>0</v>
      </c>
      <c r="VGZ9">
        <v>0</v>
      </c>
      <c r="VHA9">
        <v>0</v>
      </c>
      <c r="VHB9">
        <v>0</v>
      </c>
      <c r="VHC9">
        <v>0</v>
      </c>
      <c r="VHD9">
        <v>0</v>
      </c>
      <c r="VHE9">
        <v>0</v>
      </c>
      <c r="VHF9">
        <v>0</v>
      </c>
      <c r="VHG9">
        <v>0</v>
      </c>
      <c r="VHH9">
        <v>0</v>
      </c>
      <c r="VHI9">
        <v>0</v>
      </c>
      <c r="VHJ9">
        <v>0</v>
      </c>
      <c r="VHK9">
        <v>0</v>
      </c>
      <c r="VHL9">
        <v>0</v>
      </c>
      <c r="VHM9">
        <v>0</v>
      </c>
      <c r="VHN9">
        <v>0</v>
      </c>
      <c r="VHO9">
        <v>0</v>
      </c>
      <c r="VHP9">
        <v>0</v>
      </c>
      <c r="VHQ9">
        <v>0</v>
      </c>
      <c r="VHR9">
        <v>0</v>
      </c>
      <c r="VHS9">
        <v>0</v>
      </c>
      <c r="VHT9">
        <v>0</v>
      </c>
      <c r="VHU9">
        <v>0</v>
      </c>
      <c r="VHV9">
        <v>0</v>
      </c>
      <c r="VHW9">
        <v>0</v>
      </c>
      <c r="VHX9">
        <v>0</v>
      </c>
      <c r="VHY9">
        <v>0</v>
      </c>
      <c r="VHZ9">
        <v>0</v>
      </c>
      <c r="VIA9">
        <v>0</v>
      </c>
      <c r="VIB9">
        <v>0</v>
      </c>
      <c r="VIC9">
        <v>0</v>
      </c>
      <c r="VID9">
        <v>0</v>
      </c>
      <c r="VIE9">
        <v>0</v>
      </c>
      <c r="VIF9">
        <v>0</v>
      </c>
      <c r="VIG9">
        <v>0</v>
      </c>
      <c r="VIH9">
        <v>0</v>
      </c>
      <c r="VII9">
        <v>0</v>
      </c>
      <c r="VIJ9">
        <v>0</v>
      </c>
      <c r="VIK9">
        <v>0</v>
      </c>
      <c r="VIL9">
        <v>0</v>
      </c>
      <c r="VIM9">
        <v>0</v>
      </c>
      <c r="VIN9">
        <v>0</v>
      </c>
      <c r="VIO9">
        <v>0</v>
      </c>
      <c r="VIP9">
        <v>0</v>
      </c>
      <c r="VIQ9">
        <v>0</v>
      </c>
      <c r="VIR9">
        <v>0</v>
      </c>
      <c r="VIS9">
        <v>0</v>
      </c>
      <c r="VIT9">
        <v>0</v>
      </c>
      <c r="VIU9">
        <v>0</v>
      </c>
      <c r="VIV9">
        <v>0</v>
      </c>
      <c r="VIW9">
        <v>0</v>
      </c>
      <c r="VIX9">
        <v>0</v>
      </c>
      <c r="VIY9">
        <v>0</v>
      </c>
      <c r="VIZ9">
        <v>0</v>
      </c>
      <c r="VJA9">
        <v>0</v>
      </c>
      <c r="VJB9">
        <v>0</v>
      </c>
      <c r="VJC9">
        <v>0</v>
      </c>
      <c r="VJD9">
        <v>0</v>
      </c>
      <c r="VJE9">
        <v>0</v>
      </c>
      <c r="VJF9">
        <v>0</v>
      </c>
      <c r="VJG9">
        <v>0</v>
      </c>
      <c r="VJH9">
        <v>0</v>
      </c>
      <c r="VJI9">
        <v>0</v>
      </c>
      <c r="VJJ9">
        <v>0</v>
      </c>
      <c r="VJK9">
        <v>0</v>
      </c>
      <c r="VJL9">
        <v>0</v>
      </c>
      <c r="VJM9">
        <v>0</v>
      </c>
      <c r="VJN9">
        <v>0</v>
      </c>
      <c r="VJO9">
        <v>0</v>
      </c>
      <c r="VJP9">
        <v>0</v>
      </c>
      <c r="VJQ9">
        <v>0</v>
      </c>
      <c r="VJR9">
        <v>0</v>
      </c>
      <c r="VJS9">
        <v>0</v>
      </c>
      <c r="VJT9">
        <v>0</v>
      </c>
      <c r="VJU9">
        <v>0</v>
      </c>
      <c r="VJV9">
        <v>0</v>
      </c>
      <c r="VJW9">
        <v>0</v>
      </c>
      <c r="VJX9">
        <v>0</v>
      </c>
      <c r="VJY9">
        <v>0</v>
      </c>
      <c r="VJZ9">
        <v>0</v>
      </c>
      <c r="VKA9">
        <v>0</v>
      </c>
      <c r="VKB9">
        <v>0</v>
      </c>
      <c r="VKC9">
        <v>0</v>
      </c>
      <c r="VKD9">
        <v>0</v>
      </c>
      <c r="VKE9">
        <v>0</v>
      </c>
      <c r="VKF9">
        <v>0</v>
      </c>
      <c r="VKG9">
        <v>0</v>
      </c>
      <c r="VKH9">
        <v>0</v>
      </c>
      <c r="VKI9">
        <v>0</v>
      </c>
      <c r="VKJ9">
        <v>0</v>
      </c>
      <c r="VKK9">
        <v>0</v>
      </c>
      <c r="VKL9">
        <v>0</v>
      </c>
      <c r="VKM9">
        <v>0</v>
      </c>
      <c r="VKN9">
        <v>0</v>
      </c>
      <c r="VKO9">
        <v>0</v>
      </c>
      <c r="VKP9">
        <v>0</v>
      </c>
      <c r="VKQ9">
        <v>0</v>
      </c>
      <c r="VKR9">
        <v>0</v>
      </c>
      <c r="VKS9">
        <v>0</v>
      </c>
      <c r="VKT9">
        <v>0</v>
      </c>
      <c r="VKU9">
        <v>0</v>
      </c>
      <c r="VKV9">
        <v>0</v>
      </c>
      <c r="VKW9">
        <v>0</v>
      </c>
      <c r="VKX9">
        <v>0</v>
      </c>
      <c r="VKY9">
        <v>0</v>
      </c>
      <c r="VKZ9">
        <v>0</v>
      </c>
      <c r="VLA9">
        <v>0</v>
      </c>
      <c r="VLB9">
        <v>0</v>
      </c>
      <c r="VLC9">
        <v>0</v>
      </c>
      <c r="VLD9">
        <v>0</v>
      </c>
      <c r="VLE9">
        <v>0</v>
      </c>
      <c r="VLF9">
        <v>0</v>
      </c>
      <c r="VLG9">
        <v>0</v>
      </c>
      <c r="VLH9">
        <v>0</v>
      </c>
      <c r="VLI9">
        <v>0</v>
      </c>
      <c r="VLJ9">
        <v>0</v>
      </c>
      <c r="VLK9">
        <v>0</v>
      </c>
      <c r="VLL9">
        <v>0</v>
      </c>
      <c r="VLM9">
        <v>0</v>
      </c>
      <c r="VLN9">
        <v>0</v>
      </c>
      <c r="VLO9">
        <v>0</v>
      </c>
      <c r="VLP9">
        <v>0</v>
      </c>
      <c r="VLQ9">
        <v>0</v>
      </c>
      <c r="VLR9">
        <v>0</v>
      </c>
      <c r="VLS9">
        <v>0</v>
      </c>
      <c r="VLT9">
        <v>0</v>
      </c>
      <c r="VLU9">
        <v>0</v>
      </c>
      <c r="VLV9">
        <v>0</v>
      </c>
      <c r="VLW9">
        <v>0</v>
      </c>
      <c r="VLX9">
        <v>0</v>
      </c>
      <c r="VLY9">
        <v>0</v>
      </c>
      <c r="VLZ9">
        <v>0</v>
      </c>
      <c r="VMA9">
        <v>0</v>
      </c>
      <c r="VMB9">
        <v>0</v>
      </c>
      <c r="VMC9">
        <v>0</v>
      </c>
      <c r="VMD9">
        <v>0</v>
      </c>
      <c r="VME9">
        <v>0</v>
      </c>
      <c r="VMF9">
        <v>0</v>
      </c>
      <c r="VMG9">
        <v>0</v>
      </c>
      <c r="VMH9">
        <v>0</v>
      </c>
      <c r="VMI9">
        <v>0</v>
      </c>
      <c r="VMJ9">
        <v>0</v>
      </c>
      <c r="VMK9">
        <v>0</v>
      </c>
      <c r="VML9">
        <v>0</v>
      </c>
      <c r="VMM9">
        <v>0</v>
      </c>
      <c r="VMN9">
        <v>0</v>
      </c>
      <c r="VMO9">
        <v>0</v>
      </c>
      <c r="VMP9">
        <v>0</v>
      </c>
      <c r="VMQ9">
        <v>0</v>
      </c>
      <c r="VMR9">
        <v>0</v>
      </c>
      <c r="VMS9">
        <v>0</v>
      </c>
      <c r="VMT9">
        <v>0</v>
      </c>
      <c r="VMU9">
        <v>0</v>
      </c>
      <c r="VMV9">
        <v>0</v>
      </c>
      <c r="VMW9">
        <v>0</v>
      </c>
      <c r="VMX9">
        <v>0</v>
      </c>
      <c r="VMY9">
        <v>0</v>
      </c>
      <c r="VMZ9">
        <v>0</v>
      </c>
      <c r="VNA9">
        <v>0</v>
      </c>
      <c r="VNB9">
        <v>0</v>
      </c>
      <c r="VNC9">
        <v>0</v>
      </c>
      <c r="VND9">
        <v>0</v>
      </c>
      <c r="VNE9">
        <v>0</v>
      </c>
      <c r="VNF9">
        <v>0</v>
      </c>
      <c r="VNG9">
        <v>0</v>
      </c>
      <c r="VNH9">
        <v>0</v>
      </c>
      <c r="VNI9">
        <v>0</v>
      </c>
      <c r="VNJ9">
        <v>0</v>
      </c>
      <c r="VNK9">
        <v>0</v>
      </c>
      <c r="VNL9">
        <v>0</v>
      </c>
      <c r="VNM9">
        <v>0</v>
      </c>
      <c r="VNN9">
        <v>0</v>
      </c>
      <c r="VNO9">
        <v>0</v>
      </c>
      <c r="VNP9">
        <v>0</v>
      </c>
      <c r="VNQ9">
        <v>0</v>
      </c>
      <c r="VNR9">
        <v>0</v>
      </c>
      <c r="VNS9">
        <v>0</v>
      </c>
      <c r="VNT9">
        <v>0</v>
      </c>
      <c r="VNU9">
        <v>0</v>
      </c>
      <c r="VNV9">
        <v>0</v>
      </c>
      <c r="VNW9">
        <v>0</v>
      </c>
      <c r="VNX9">
        <v>0</v>
      </c>
      <c r="VNY9">
        <v>0</v>
      </c>
      <c r="VNZ9">
        <v>0</v>
      </c>
      <c r="VOA9">
        <v>0</v>
      </c>
      <c r="VOB9">
        <v>0</v>
      </c>
      <c r="VOC9">
        <v>0</v>
      </c>
      <c r="VOD9">
        <v>0</v>
      </c>
      <c r="VOE9">
        <v>0</v>
      </c>
      <c r="VOF9">
        <v>0</v>
      </c>
      <c r="VOG9">
        <v>0</v>
      </c>
      <c r="VOH9">
        <v>0</v>
      </c>
      <c r="VOI9">
        <v>0</v>
      </c>
      <c r="VOJ9">
        <v>0</v>
      </c>
      <c r="VOK9">
        <v>0</v>
      </c>
      <c r="VOL9">
        <v>0</v>
      </c>
      <c r="VOM9">
        <v>0</v>
      </c>
      <c r="VON9">
        <v>0</v>
      </c>
      <c r="VOO9">
        <v>0</v>
      </c>
      <c r="VOP9">
        <v>0</v>
      </c>
      <c r="VOQ9">
        <v>0</v>
      </c>
      <c r="VOR9">
        <v>0</v>
      </c>
      <c r="VOS9">
        <v>0</v>
      </c>
      <c r="VOT9">
        <v>0</v>
      </c>
      <c r="VOU9">
        <v>0</v>
      </c>
      <c r="VOV9">
        <v>0</v>
      </c>
      <c r="VOW9">
        <v>0</v>
      </c>
      <c r="VOX9">
        <v>0</v>
      </c>
      <c r="VOY9">
        <v>0</v>
      </c>
      <c r="VOZ9">
        <v>0</v>
      </c>
      <c r="VPA9">
        <v>0</v>
      </c>
      <c r="VPB9">
        <v>0</v>
      </c>
      <c r="VPC9">
        <v>0</v>
      </c>
      <c r="VPD9">
        <v>0</v>
      </c>
      <c r="VPE9">
        <v>0</v>
      </c>
      <c r="VPF9">
        <v>0</v>
      </c>
      <c r="VPG9">
        <v>0</v>
      </c>
      <c r="VPH9">
        <v>0</v>
      </c>
      <c r="VPI9">
        <v>0</v>
      </c>
      <c r="VPJ9">
        <v>0</v>
      </c>
      <c r="VPK9">
        <v>0</v>
      </c>
      <c r="VPL9">
        <v>0</v>
      </c>
      <c r="VPM9">
        <v>0</v>
      </c>
      <c r="VPN9">
        <v>0</v>
      </c>
      <c r="VPO9">
        <v>0</v>
      </c>
      <c r="VPP9">
        <v>0</v>
      </c>
      <c r="VPQ9">
        <v>0</v>
      </c>
      <c r="VPR9">
        <v>0</v>
      </c>
      <c r="VPS9">
        <v>0</v>
      </c>
      <c r="VPT9">
        <v>0</v>
      </c>
      <c r="VPU9">
        <v>0</v>
      </c>
      <c r="VPV9">
        <v>0</v>
      </c>
      <c r="VPW9">
        <v>0</v>
      </c>
      <c r="VPX9">
        <v>0</v>
      </c>
      <c r="VPY9">
        <v>0</v>
      </c>
      <c r="VPZ9">
        <v>0</v>
      </c>
      <c r="VQA9">
        <v>0</v>
      </c>
      <c r="VQB9">
        <v>0</v>
      </c>
      <c r="VQC9">
        <v>0</v>
      </c>
      <c r="VQD9">
        <v>0</v>
      </c>
      <c r="VQE9">
        <v>0</v>
      </c>
      <c r="VQF9">
        <v>0</v>
      </c>
      <c r="VQG9">
        <v>0</v>
      </c>
      <c r="VQH9">
        <v>0</v>
      </c>
      <c r="VQI9">
        <v>0</v>
      </c>
      <c r="VQJ9">
        <v>0</v>
      </c>
      <c r="VQK9">
        <v>0</v>
      </c>
      <c r="VQL9">
        <v>0</v>
      </c>
      <c r="VQM9">
        <v>0</v>
      </c>
      <c r="VQN9">
        <v>0</v>
      </c>
      <c r="VQO9">
        <v>0</v>
      </c>
      <c r="VQP9">
        <v>0</v>
      </c>
      <c r="VQQ9">
        <v>0</v>
      </c>
      <c r="VQR9">
        <v>0</v>
      </c>
      <c r="VQS9">
        <v>0</v>
      </c>
      <c r="VQT9">
        <v>0</v>
      </c>
      <c r="VQU9">
        <v>0</v>
      </c>
      <c r="VQV9">
        <v>0</v>
      </c>
      <c r="VQW9">
        <v>0</v>
      </c>
      <c r="VQX9">
        <v>0</v>
      </c>
      <c r="VQY9">
        <v>0</v>
      </c>
      <c r="VQZ9">
        <v>0</v>
      </c>
      <c r="VRA9">
        <v>0</v>
      </c>
      <c r="VRB9">
        <v>0</v>
      </c>
      <c r="VRC9">
        <v>0</v>
      </c>
      <c r="VRD9">
        <v>0</v>
      </c>
      <c r="VRE9">
        <v>0</v>
      </c>
      <c r="VRF9">
        <v>0</v>
      </c>
      <c r="VRG9">
        <v>0</v>
      </c>
      <c r="VRH9">
        <v>0</v>
      </c>
      <c r="VRI9">
        <v>0</v>
      </c>
      <c r="VRJ9">
        <v>0</v>
      </c>
      <c r="VRK9">
        <v>0</v>
      </c>
      <c r="VRL9">
        <v>0</v>
      </c>
      <c r="VRM9">
        <v>0</v>
      </c>
      <c r="VRN9">
        <v>0</v>
      </c>
      <c r="VRO9">
        <v>0</v>
      </c>
      <c r="VRP9">
        <v>0</v>
      </c>
      <c r="VRQ9">
        <v>0</v>
      </c>
      <c r="VRR9">
        <v>0</v>
      </c>
      <c r="VRS9">
        <v>0</v>
      </c>
      <c r="VRT9">
        <v>0</v>
      </c>
      <c r="VRU9">
        <v>0</v>
      </c>
      <c r="VRV9">
        <v>0</v>
      </c>
      <c r="VRW9">
        <v>0</v>
      </c>
      <c r="VRX9">
        <v>0</v>
      </c>
      <c r="VRY9">
        <v>0</v>
      </c>
      <c r="VRZ9">
        <v>0</v>
      </c>
      <c r="VSA9">
        <v>0</v>
      </c>
      <c r="VSB9">
        <v>0</v>
      </c>
      <c r="VSC9">
        <v>0</v>
      </c>
      <c r="VSD9">
        <v>0</v>
      </c>
      <c r="VSE9">
        <v>0</v>
      </c>
      <c r="VSF9">
        <v>0</v>
      </c>
      <c r="VSG9">
        <v>0</v>
      </c>
      <c r="VSH9">
        <v>0</v>
      </c>
      <c r="VSI9">
        <v>0</v>
      </c>
      <c r="VSJ9">
        <v>0</v>
      </c>
      <c r="VSK9">
        <v>0</v>
      </c>
      <c r="VSL9">
        <v>0</v>
      </c>
      <c r="VSM9">
        <v>0</v>
      </c>
      <c r="VSN9">
        <v>0</v>
      </c>
      <c r="VSO9">
        <v>0</v>
      </c>
      <c r="VSP9">
        <v>0</v>
      </c>
      <c r="VSQ9">
        <v>0</v>
      </c>
      <c r="VSR9">
        <v>0</v>
      </c>
      <c r="VSS9">
        <v>0</v>
      </c>
      <c r="VST9">
        <v>0</v>
      </c>
      <c r="VSU9">
        <v>0</v>
      </c>
      <c r="VSV9">
        <v>0</v>
      </c>
      <c r="VSW9">
        <v>0</v>
      </c>
      <c r="VSX9">
        <v>0</v>
      </c>
      <c r="VSY9">
        <v>0</v>
      </c>
      <c r="VSZ9">
        <v>0</v>
      </c>
      <c r="VTA9">
        <v>0</v>
      </c>
      <c r="VTB9">
        <v>0</v>
      </c>
      <c r="VTC9">
        <v>0</v>
      </c>
      <c r="VTD9">
        <v>0</v>
      </c>
      <c r="VTE9">
        <v>0</v>
      </c>
      <c r="VTF9">
        <v>0</v>
      </c>
      <c r="VTG9">
        <v>0</v>
      </c>
      <c r="VTH9">
        <v>0</v>
      </c>
      <c r="VTI9">
        <v>0</v>
      </c>
      <c r="VTJ9">
        <v>0</v>
      </c>
      <c r="VTK9">
        <v>0</v>
      </c>
      <c r="VTL9">
        <v>0</v>
      </c>
      <c r="VTM9">
        <v>0</v>
      </c>
      <c r="VTN9">
        <v>0</v>
      </c>
      <c r="VTO9">
        <v>0</v>
      </c>
      <c r="VTP9">
        <v>0</v>
      </c>
      <c r="VTQ9">
        <v>0</v>
      </c>
      <c r="VTR9">
        <v>0</v>
      </c>
      <c r="VTS9">
        <v>0</v>
      </c>
      <c r="VTT9">
        <v>0</v>
      </c>
      <c r="VTU9">
        <v>0</v>
      </c>
      <c r="VTV9">
        <v>0</v>
      </c>
      <c r="VTW9">
        <v>0</v>
      </c>
      <c r="VTX9">
        <v>0</v>
      </c>
      <c r="VTY9">
        <v>0</v>
      </c>
      <c r="VTZ9">
        <v>0</v>
      </c>
      <c r="VUA9">
        <v>0</v>
      </c>
      <c r="VUB9">
        <v>0</v>
      </c>
      <c r="VUC9">
        <v>0</v>
      </c>
      <c r="VUD9">
        <v>0</v>
      </c>
      <c r="VUE9">
        <v>0</v>
      </c>
      <c r="VUF9">
        <v>0</v>
      </c>
      <c r="VUG9">
        <v>0</v>
      </c>
      <c r="VUH9">
        <v>0</v>
      </c>
      <c r="VUI9">
        <v>0</v>
      </c>
      <c r="VUJ9">
        <v>0</v>
      </c>
      <c r="VUK9">
        <v>0</v>
      </c>
      <c r="VUL9">
        <v>0</v>
      </c>
      <c r="VUM9">
        <v>0</v>
      </c>
      <c r="VUN9">
        <v>0</v>
      </c>
      <c r="VUO9">
        <v>0</v>
      </c>
      <c r="VUP9">
        <v>0</v>
      </c>
      <c r="VUQ9">
        <v>0</v>
      </c>
      <c r="VUR9">
        <v>0</v>
      </c>
      <c r="VUS9">
        <v>0</v>
      </c>
      <c r="VUT9">
        <v>0</v>
      </c>
      <c r="VUU9">
        <v>0</v>
      </c>
      <c r="VUV9">
        <v>0</v>
      </c>
      <c r="VUW9">
        <v>0</v>
      </c>
      <c r="VUX9">
        <v>0</v>
      </c>
      <c r="VUY9">
        <v>0</v>
      </c>
      <c r="VUZ9">
        <v>0</v>
      </c>
      <c r="VVA9">
        <v>0</v>
      </c>
      <c r="VVB9">
        <v>0</v>
      </c>
      <c r="VVC9">
        <v>0</v>
      </c>
      <c r="VVD9">
        <v>0</v>
      </c>
      <c r="VVE9">
        <v>0</v>
      </c>
      <c r="VVF9">
        <v>0</v>
      </c>
      <c r="VVG9">
        <v>0</v>
      </c>
      <c r="VVH9">
        <v>0</v>
      </c>
      <c r="VVI9">
        <v>0</v>
      </c>
      <c r="VVJ9">
        <v>0</v>
      </c>
      <c r="VVK9">
        <v>0</v>
      </c>
      <c r="VVL9">
        <v>0</v>
      </c>
      <c r="VVM9">
        <v>0</v>
      </c>
      <c r="VVN9">
        <v>0</v>
      </c>
      <c r="VVO9">
        <v>0</v>
      </c>
      <c r="VVP9">
        <v>0</v>
      </c>
      <c r="VVQ9">
        <v>0</v>
      </c>
      <c r="VVR9">
        <v>0</v>
      </c>
      <c r="VVS9">
        <v>0</v>
      </c>
      <c r="VVT9">
        <v>0</v>
      </c>
      <c r="VVU9">
        <v>0</v>
      </c>
      <c r="VVV9">
        <v>0</v>
      </c>
      <c r="VVW9">
        <v>0</v>
      </c>
      <c r="VVX9">
        <v>0</v>
      </c>
      <c r="VVY9">
        <v>0</v>
      </c>
      <c r="VVZ9">
        <v>0</v>
      </c>
      <c r="VWA9">
        <v>0</v>
      </c>
      <c r="VWB9">
        <v>0</v>
      </c>
      <c r="VWC9">
        <v>0</v>
      </c>
      <c r="VWD9">
        <v>0</v>
      </c>
      <c r="VWE9">
        <v>0</v>
      </c>
      <c r="VWF9">
        <v>0</v>
      </c>
      <c r="VWG9">
        <v>0</v>
      </c>
      <c r="VWH9">
        <v>0</v>
      </c>
      <c r="VWI9">
        <v>0</v>
      </c>
      <c r="VWJ9">
        <v>0</v>
      </c>
      <c r="VWK9">
        <v>0</v>
      </c>
      <c r="VWL9">
        <v>0</v>
      </c>
      <c r="VWM9">
        <v>0</v>
      </c>
      <c r="VWN9">
        <v>0</v>
      </c>
      <c r="VWO9">
        <v>0</v>
      </c>
      <c r="VWP9">
        <v>0</v>
      </c>
      <c r="VWQ9">
        <v>0</v>
      </c>
      <c r="VWR9">
        <v>0</v>
      </c>
      <c r="VWS9">
        <v>0</v>
      </c>
      <c r="VWT9">
        <v>0</v>
      </c>
      <c r="VWU9">
        <v>0</v>
      </c>
      <c r="VWV9">
        <v>0</v>
      </c>
      <c r="VWW9">
        <v>0</v>
      </c>
      <c r="VWX9">
        <v>0</v>
      </c>
      <c r="VWY9">
        <v>0</v>
      </c>
      <c r="VWZ9">
        <v>0</v>
      </c>
      <c r="VXA9">
        <v>0</v>
      </c>
      <c r="VXB9">
        <v>0</v>
      </c>
      <c r="VXC9">
        <v>0</v>
      </c>
      <c r="VXD9">
        <v>0</v>
      </c>
      <c r="VXE9">
        <v>0</v>
      </c>
      <c r="VXF9">
        <v>0</v>
      </c>
      <c r="VXG9">
        <v>0</v>
      </c>
      <c r="VXH9">
        <v>0</v>
      </c>
      <c r="VXI9">
        <v>0</v>
      </c>
      <c r="VXJ9">
        <v>0</v>
      </c>
      <c r="VXK9">
        <v>0</v>
      </c>
      <c r="VXL9">
        <v>0</v>
      </c>
      <c r="VXM9">
        <v>0</v>
      </c>
      <c r="VXN9">
        <v>0</v>
      </c>
      <c r="VXO9">
        <v>0</v>
      </c>
      <c r="VXP9">
        <v>0</v>
      </c>
      <c r="VXQ9">
        <v>0</v>
      </c>
      <c r="VXR9">
        <v>0</v>
      </c>
      <c r="VXS9">
        <v>0</v>
      </c>
      <c r="VXT9">
        <v>0</v>
      </c>
      <c r="VXU9">
        <v>0</v>
      </c>
      <c r="VXV9">
        <v>0</v>
      </c>
      <c r="VXW9">
        <v>0</v>
      </c>
      <c r="VXX9">
        <v>0</v>
      </c>
      <c r="VXY9">
        <v>0</v>
      </c>
      <c r="VXZ9">
        <v>0</v>
      </c>
      <c r="VYA9">
        <v>0</v>
      </c>
      <c r="VYB9">
        <v>0</v>
      </c>
      <c r="VYC9">
        <v>0</v>
      </c>
      <c r="VYD9">
        <v>0</v>
      </c>
      <c r="VYE9">
        <v>0</v>
      </c>
      <c r="VYF9">
        <v>0</v>
      </c>
      <c r="VYG9">
        <v>0</v>
      </c>
      <c r="VYH9">
        <v>0</v>
      </c>
      <c r="VYI9">
        <v>0</v>
      </c>
      <c r="VYJ9">
        <v>0</v>
      </c>
      <c r="VYK9">
        <v>0</v>
      </c>
      <c r="VYL9">
        <v>0</v>
      </c>
      <c r="VYM9">
        <v>0</v>
      </c>
      <c r="VYN9">
        <v>0</v>
      </c>
      <c r="VYO9">
        <v>0</v>
      </c>
      <c r="VYP9">
        <v>0</v>
      </c>
      <c r="VYQ9">
        <v>0</v>
      </c>
      <c r="VYR9">
        <v>0</v>
      </c>
      <c r="VYS9">
        <v>0</v>
      </c>
      <c r="VYT9">
        <v>0</v>
      </c>
      <c r="VYU9">
        <v>0</v>
      </c>
      <c r="VYV9">
        <v>0</v>
      </c>
      <c r="VYW9">
        <v>0</v>
      </c>
      <c r="VYX9">
        <v>0</v>
      </c>
      <c r="VYY9">
        <v>0</v>
      </c>
      <c r="VYZ9">
        <v>0</v>
      </c>
      <c r="VZA9">
        <v>0</v>
      </c>
      <c r="VZB9">
        <v>0</v>
      </c>
      <c r="VZC9">
        <v>0</v>
      </c>
      <c r="VZD9">
        <v>0</v>
      </c>
      <c r="VZE9">
        <v>0</v>
      </c>
      <c r="VZF9">
        <v>0</v>
      </c>
      <c r="VZG9">
        <v>0</v>
      </c>
      <c r="VZH9">
        <v>0</v>
      </c>
      <c r="VZI9">
        <v>0</v>
      </c>
      <c r="VZJ9">
        <v>0</v>
      </c>
      <c r="VZK9">
        <v>0</v>
      </c>
      <c r="VZL9">
        <v>0</v>
      </c>
      <c r="VZM9">
        <v>0</v>
      </c>
      <c r="VZN9">
        <v>0</v>
      </c>
      <c r="VZO9">
        <v>0</v>
      </c>
      <c r="VZP9">
        <v>0</v>
      </c>
      <c r="VZQ9">
        <v>0</v>
      </c>
      <c r="VZR9">
        <v>0</v>
      </c>
      <c r="VZS9">
        <v>0</v>
      </c>
      <c r="VZT9">
        <v>0</v>
      </c>
      <c r="VZU9">
        <v>0</v>
      </c>
      <c r="VZV9">
        <v>0</v>
      </c>
      <c r="VZW9">
        <v>0</v>
      </c>
      <c r="VZX9">
        <v>0</v>
      </c>
      <c r="VZY9">
        <v>0</v>
      </c>
      <c r="VZZ9">
        <v>0</v>
      </c>
      <c r="WAA9">
        <v>0</v>
      </c>
      <c r="WAB9">
        <v>0</v>
      </c>
      <c r="WAC9">
        <v>0</v>
      </c>
      <c r="WAD9">
        <v>0</v>
      </c>
      <c r="WAE9">
        <v>0</v>
      </c>
      <c r="WAF9">
        <v>0</v>
      </c>
      <c r="WAG9">
        <v>0</v>
      </c>
      <c r="WAH9">
        <v>0</v>
      </c>
      <c r="WAI9">
        <v>0</v>
      </c>
      <c r="WAJ9">
        <v>0</v>
      </c>
      <c r="WAK9">
        <v>0</v>
      </c>
      <c r="WAL9">
        <v>0</v>
      </c>
      <c r="WAM9">
        <v>0</v>
      </c>
      <c r="WAN9">
        <v>0</v>
      </c>
      <c r="WAO9">
        <v>0</v>
      </c>
      <c r="WAP9">
        <v>0</v>
      </c>
      <c r="WAQ9">
        <v>0</v>
      </c>
      <c r="WAR9">
        <v>0</v>
      </c>
      <c r="WAS9">
        <v>0</v>
      </c>
      <c r="WAT9">
        <v>0</v>
      </c>
      <c r="WAU9">
        <v>0</v>
      </c>
      <c r="WAV9">
        <v>0</v>
      </c>
      <c r="WAW9">
        <v>0</v>
      </c>
      <c r="WAX9">
        <v>0</v>
      </c>
      <c r="WAY9">
        <v>0</v>
      </c>
      <c r="WAZ9">
        <v>0</v>
      </c>
      <c r="WBA9">
        <v>0</v>
      </c>
      <c r="WBB9">
        <v>0</v>
      </c>
      <c r="WBC9">
        <v>0</v>
      </c>
      <c r="WBD9">
        <v>0</v>
      </c>
      <c r="WBE9">
        <v>0</v>
      </c>
      <c r="WBF9">
        <v>0</v>
      </c>
      <c r="WBG9">
        <v>0</v>
      </c>
      <c r="WBH9">
        <v>0</v>
      </c>
      <c r="WBI9">
        <v>0</v>
      </c>
      <c r="WBJ9">
        <v>0</v>
      </c>
      <c r="WBK9">
        <v>0</v>
      </c>
      <c r="WBL9">
        <v>0</v>
      </c>
      <c r="WBM9">
        <v>0</v>
      </c>
      <c r="WBN9">
        <v>0</v>
      </c>
      <c r="WBO9">
        <v>0</v>
      </c>
      <c r="WBP9">
        <v>0</v>
      </c>
      <c r="WBQ9">
        <v>0</v>
      </c>
      <c r="WBR9">
        <v>0</v>
      </c>
      <c r="WBS9">
        <v>0</v>
      </c>
      <c r="WBT9">
        <v>0</v>
      </c>
      <c r="WBU9">
        <v>0</v>
      </c>
      <c r="WBV9">
        <v>0</v>
      </c>
      <c r="WBW9">
        <v>0</v>
      </c>
      <c r="WBX9">
        <v>0</v>
      </c>
      <c r="WBY9">
        <v>0</v>
      </c>
      <c r="WBZ9">
        <v>0</v>
      </c>
      <c r="WCA9">
        <v>0</v>
      </c>
      <c r="WCB9">
        <v>0</v>
      </c>
      <c r="WCC9">
        <v>0</v>
      </c>
      <c r="WCD9">
        <v>0</v>
      </c>
      <c r="WCE9">
        <v>0</v>
      </c>
      <c r="WCF9">
        <v>0</v>
      </c>
      <c r="WCG9">
        <v>0</v>
      </c>
      <c r="WCH9">
        <v>0</v>
      </c>
      <c r="WCI9">
        <v>0</v>
      </c>
      <c r="WCJ9">
        <v>0</v>
      </c>
      <c r="WCK9">
        <v>0</v>
      </c>
      <c r="WCL9">
        <v>0</v>
      </c>
      <c r="WCM9">
        <v>0</v>
      </c>
      <c r="WCN9">
        <v>0</v>
      </c>
      <c r="WCO9">
        <v>0</v>
      </c>
      <c r="WCP9">
        <v>0</v>
      </c>
      <c r="WCQ9">
        <v>0</v>
      </c>
      <c r="WCR9">
        <v>0</v>
      </c>
      <c r="WCS9">
        <v>0</v>
      </c>
      <c r="WCT9">
        <v>0</v>
      </c>
      <c r="WCU9">
        <v>0</v>
      </c>
      <c r="WCV9">
        <v>0</v>
      </c>
      <c r="WCW9">
        <v>0</v>
      </c>
      <c r="WCX9">
        <v>0</v>
      </c>
      <c r="WCY9">
        <v>0</v>
      </c>
      <c r="WCZ9">
        <v>0</v>
      </c>
      <c r="WDA9">
        <v>0</v>
      </c>
      <c r="WDB9">
        <v>0</v>
      </c>
      <c r="WDC9">
        <v>0</v>
      </c>
      <c r="WDD9">
        <v>0</v>
      </c>
      <c r="WDE9">
        <v>0</v>
      </c>
      <c r="WDF9">
        <v>0</v>
      </c>
      <c r="WDG9">
        <v>0</v>
      </c>
      <c r="WDH9">
        <v>0</v>
      </c>
      <c r="WDI9">
        <v>0</v>
      </c>
      <c r="WDJ9">
        <v>0</v>
      </c>
      <c r="WDK9">
        <v>0</v>
      </c>
      <c r="WDL9">
        <v>0</v>
      </c>
      <c r="WDM9">
        <v>0</v>
      </c>
      <c r="WDN9">
        <v>0</v>
      </c>
      <c r="WDO9">
        <v>0</v>
      </c>
      <c r="WDP9">
        <v>0</v>
      </c>
      <c r="WDQ9">
        <v>0</v>
      </c>
      <c r="WDR9">
        <v>0</v>
      </c>
      <c r="WDS9">
        <v>0</v>
      </c>
      <c r="WDT9">
        <v>0</v>
      </c>
      <c r="WDU9">
        <v>0</v>
      </c>
      <c r="WDV9">
        <v>0</v>
      </c>
      <c r="WDW9">
        <v>0</v>
      </c>
      <c r="WDX9">
        <v>0</v>
      </c>
      <c r="WDY9">
        <v>0</v>
      </c>
      <c r="WDZ9">
        <v>0</v>
      </c>
      <c r="WEA9">
        <v>0</v>
      </c>
      <c r="WEB9">
        <v>0</v>
      </c>
      <c r="WEC9">
        <v>0</v>
      </c>
      <c r="WED9">
        <v>0</v>
      </c>
      <c r="WEE9">
        <v>0</v>
      </c>
      <c r="WEF9">
        <v>0</v>
      </c>
      <c r="WEG9">
        <v>0</v>
      </c>
      <c r="WEH9">
        <v>0</v>
      </c>
      <c r="WEI9">
        <v>0</v>
      </c>
      <c r="WEJ9">
        <v>0</v>
      </c>
      <c r="WEK9">
        <v>0</v>
      </c>
      <c r="WEL9">
        <v>0</v>
      </c>
      <c r="WEM9">
        <v>0</v>
      </c>
      <c r="WEN9">
        <v>0</v>
      </c>
      <c r="WEO9">
        <v>0</v>
      </c>
      <c r="WEP9">
        <v>0</v>
      </c>
      <c r="WEQ9">
        <v>0</v>
      </c>
      <c r="WER9">
        <v>0</v>
      </c>
      <c r="WES9">
        <v>0</v>
      </c>
      <c r="WET9">
        <v>0</v>
      </c>
      <c r="WEU9">
        <v>0</v>
      </c>
      <c r="WEV9">
        <v>0</v>
      </c>
      <c r="WEW9">
        <v>0</v>
      </c>
      <c r="WEX9">
        <v>0</v>
      </c>
      <c r="WEY9">
        <v>0</v>
      </c>
      <c r="WEZ9">
        <v>0</v>
      </c>
      <c r="WFA9">
        <v>0</v>
      </c>
      <c r="WFB9">
        <v>0</v>
      </c>
      <c r="WFC9">
        <v>0</v>
      </c>
      <c r="WFD9">
        <v>0</v>
      </c>
      <c r="WFE9">
        <v>0</v>
      </c>
      <c r="WFF9">
        <v>0</v>
      </c>
      <c r="WFG9">
        <v>0</v>
      </c>
      <c r="WFH9">
        <v>0</v>
      </c>
      <c r="WFI9">
        <v>0</v>
      </c>
      <c r="WFJ9">
        <v>0</v>
      </c>
      <c r="WFK9">
        <v>0</v>
      </c>
      <c r="WFL9">
        <v>0</v>
      </c>
      <c r="WFM9">
        <v>0</v>
      </c>
      <c r="WFN9">
        <v>0</v>
      </c>
      <c r="WFO9">
        <v>0</v>
      </c>
      <c r="WFP9">
        <v>0</v>
      </c>
      <c r="WFQ9">
        <v>0</v>
      </c>
      <c r="WFR9">
        <v>0</v>
      </c>
      <c r="WFS9">
        <v>0</v>
      </c>
      <c r="WFT9">
        <v>0</v>
      </c>
      <c r="WFU9">
        <v>0</v>
      </c>
      <c r="WFV9">
        <v>0</v>
      </c>
      <c r="WFW9">
        <v>0</v>
      </c>
      <c r="WFX9">
        <v>0</v>
      </c>
      <c r="WFY9">
        <v>0</v>
      </c>
      <c r="WFZ9">
        <v>0</v>
      </c>
      <c r="WGA9">
        <v>0</v>
      </c>
      <c r="WGB9">
        <v>0</v>
      </c>
      <c r="WGC9">
        <v>0</v>
      </c>
      <c r="WGD9">
        <v>0</v>
      </c>
      <c r="WGE9">
        <v>0</v>
      </c>
      <c r="WGF9">
        <v>0</v>
      </c>
      <c r="WGG9">
        <v>0</v>
      </c>
      <c r="WGH9">
        <v>0</v>
      </c>
      <c r="WGI9">
        <v>0</v>
      </c>
      <c r="WGJ9">
        <v>0</v>
      </c>
      <c r="WGK9">
        <v>0</v>
      </c>
      <c r="WGL9">
        <v>0</v>
      </c>
      <c r="WGM9">
        <v>0</v>
      </c>
      <c r="WGN9">
        <v>0</v>
      </c>
      <c r="WGO9">
        <v>0</v>
      </c>
      <c r="WGP9">
        <v>0</v>
      </c>
      <c r="WGQ9">
        <v>0</v>
      </c>
      <c r="WGR9">
        <v>0</v>
      </c>
      <c r="WGS9">
        <v>0</v>
      </c>
      <c r="WGT9">
        <v>0</v>
      </c>
      <c r="WGU9">
        <v>0</v>
      </c>
      <c r="WGV9">
        <v>0</v>
      </c>
      <c r="WGW9">
        <v>0</v>
      </c>
      <c r="WGX9">
        <v>0</v>
      </c>
      <c r="WGY9">
        <v>0</v>
      </c>
      <c r="WGZ9">
        <v>0</v>
      </c>
      <c r="WHA9">
        <v>0</v>
      </c>
      <c r="WHB9">
        <v>0</v>
      </c>
      <c r="WHC9">
        <v>0</v>
      </c>
      <c r="WHD9">
        <v>0</v>
      </c>
      <c r="WHE9">
        <v>0</v>
      </c>
      <c r="WHF9">
        <v>0</v>
      </c>
      <c r="WHG9">
        <v>0</v>
      </c>
      <c r="WHH9">
        <v>0</v>
      </c>
      <c r="WHI9">
        <v>0</v>
      </c>
      <c r="WHJ9">
        <v>0</v>
      </c>
      <c r="WHK9">
        <v>0</v>
      </c>
      <c r="WHL9">
        <v>0</v>
      </c>
      <c r="WHM9">
        <v>0</v>
      </c>
      <c r="WHN9">
        <v>0</v>
      </c>
      <c r="WHO9">
        <v>0</v>
      </c>
      <c r="WHP9">
        <v>0</v>
      </c>
      <c r="WHQ9">
        <v>0</v>
      </c>
      <c r="WHR9">
        <v>0</v>
      </c>
      <c r="WHS9">
        <v>0</v>
      </c>
      <c r="WHT9">
        <v>0</v>
      </c>
      <c r="WHU9">
        <v>0</v>
      </c>
      <c r="WHV9">
        <v>0</v>
      </c>
      <c r="WHW9">
        <v>0</v>
      </c>
      <c r="WHX9">
        <v>0</v>
      </c>
      <c r="WHY9">
        <v>0</v>
      </c>
      <c r="WHZ9">
        <v>0</v>
      </c>
      <c r="WIA9">
        <v>0</v>
      </c>
      <c r="WIB9">
        <v>0</v>
      </c>
      <c r="WIC9">
        <v>0</v>
      </c>
      <c r="WID9">
        <v>0</v>
      </c>
      <c r="WIE9">
        <v>0</v>
      </c>
      <c r="WIF9">
        <v>0</v>
      </c>
      <c r="WIG9">
        <v>0</v>
      </c>
      <c r="WIH9">
        <v>0</v>
      </c>
      <c r="WII9">
        <v>0</v>
      </c>
      <c r="WIJ9">
        <v>0</v>
      </c>
      <c r="WIK9">
        <v>0</v>
      </c>
      <c r="WIL9">
        <v>0</v>
      </c>
      <c r="WIM9">
        <v>0</v>
      </c>
      <c r="WIN9">
        <v>0</v>
      </c>
      <c r="WIO9">
        <v>0</v>
      </c>
      <c r="WIP9">
        <v>0</v>
      </c>
      <c r="WIQ9">
        <v>0</v>
      </c>
      <c r="WIR9">
        <v>0</v>
      </c>
      <c r="WIS9">
        <v>0</v>
      </c>
      <c r="WIT9">
        <v>0</v>
      </c>
      <c r="WIU9">
        <v>0</v>
      </c>
      <c r="WIV9">
        <v>0</v>
      </c>
      <c r="WIW9">
        <v>0</v>
      </c>
      <c r="WIX9">
        <v>0</v>
      </c>
      <c r="WIY9">
        <v>0</v>
      </c>
      <c r="WIZ9">
        <v>0</v>
      </c>
      <c r="WJA9">
        <v>0</v>
      </c>
      <c r="WJB9">
        <v>0</v>
      </c>
      <c r="WJC9">
        <v>0</v>
      </c>
      <c r="WJD9">
        <v>0</v>
      </c>
      <c r="WJE9">
        <v>0</v>
      </c>
      <c r="WJF9">
        <v>0</v>
      </c>
      <c r="WJG9">
        <v>0</v>
      </c>
      <c r="WJH9">
        <v>0</v>
      </c>
      <c r="WJI9">
        <v>0</v>
      </c>
      <c r="WJJ9">
        <v>0</v>
      </c>
      <c r="WJK9">
        <v>0</v>
      </c>
      <c r="WJL9">
        <v>0</v>
      </c>
      <c r="WJM9">
        <v>0</v>
      </c>
      <c r="WJN9">
        <v>0</v>
      </c>
      <c r="WJO9">
        <v>0</v>
      </c>
      <c r="WJP9">
        <v>0</v>
      </c>
      <c r="WJQ9">
        <v>0</v>
      </c>
      <c r="WJR9">
        <v>0</v>
      </c>
      <c r="WJS9">
        <v>0</v>
      </c>
      <c r="WJT9">
        <v>0</v>
      </c>
      <c r="WJU9">
        <v>0</v>
      </c>
      <c r="WJV9">
        <v>0</v>
      </c>
      <c r="WJW9">
        <v>0</v>
      </c>
      <c r="WJX9">
        <v>0</v>
      </c>
      <c r="WJY9">
        <v>0</v>
      </c>
      <c r="WJZ9">
        <v>0</v>
      </c>
      <c r="WKA9">
        <v>0</v>
      </c>
      <c r="WKB9">
        <v>0</v>
      </c>
      <c r="WKC9">
        <v>0</v>
      </c>
      <c r="WKD9">
        <v>0</v>
      </c>
      <c r="WKE9">
        <v>0</v>
      </c>
      <c r="WKF9">
        <v>0</v>
      </c>
      <c r="WKG9">
        <v>0</v>
      </c>
      <c r="WKH9">
        <v>0</v>
      </c>
      <c r="WKI9">
        <v>0</v>
      </c>
      <c r="WKJ9">
        <v>0</v>
      </c>
      <c r="WKK9">
        <v>0</v>
      </c>
      <c r="WKL9">
        <v>0</v>
      </c>
      <c r="WKM9">
        <v>0</v>
      </c>
      <c r="WKN9">
        <v>0</v>
      </c>
      <c r="WKO9">
        <v>0</v>
      </c>
      <c r="WKP9">
        <v>0</v>
      </c>
      <c r="WKQ9">
        <v>0</v>
      </c>
      <c r="WKR9">
        <v>0</v>
      </c>
      <c r="WKS9">
        <v>0</v>
      </c>
      <c r="WKT9">
        <v>0</v>
      </c>
      <c r="WKU9">
        <v>0</v>
      </c>
      <c r="WKV9">
        <v>0</v>
      </c>
      <c r="WKW9">
        <v>0</v>
      </c>
      <c r="WKX9">
        <v>0</v>
      </c>
      <c r="WKY9">
        <v>0</v>
      </c>
      <c r="WKZ9">
        <v>0</v>
      </c>
      <c r="WLA9">
        <v>0</v>
      </c>
      <c r="WLB9">
        <v>0</v>
      </c>
      <c r="WLC9">
        <v>0</v>
      </c>
      <c r="WLD9">
        <v>0</v>
      </c>
      <c r="WLE9">
        <v>0</v>
      </c>
      <c r="WLF9">
        <v>0</v>
      </c>
      <c r="WLG9">
        <v>0</v>
      </c>
      <c r="WLH9">
        <v>0</v>
      </c>
      <c r="WLI9">
        <v>0</v>
      </c>
      <c r="WLJ9">
        <v>0</v>
      </c>
      <c r="WLK9">
        <v>0</v>
      </c>
      <c r="WLL9">
        <v>0</v>
      </c>
      <c r="WLM9">
        <v>0</v>
      </c>
      <c r="WLN9">
        <v>0</v>
      </c>
      <c r="WLO9">
        <v>0</v>
      </c>
      <c r="WLP9">
        <v>0</v>
      </c>
      <c r="WLQ9">
        <v>0</v>
      </c>
      <c r="WLR9">
        <v>0</v>
      </c>
      <c r="WLS9">
        <v>0</v>
      </c>
      <c r="WLT9">
        <v>0</v>
      </c>
      <c r="WLU9">
        <v>0</v>
      </c>
      <c r="WLV9">
        <v>0</v>
      </c>
      <c r="WLW9">
        <v>0</v>
      </c>
      <c r="WLX9">
        <v>0</v>
      </c>
      <c r="WLY9">
        <v>0</v>
      </c>
      <c r="WLZ9">
        <v>0</v>
      </c>
      <c r="WMA9">
        <v>0</v>
      </c>
      <c r="WMB9">
        <v>0</v>
      </c>
      <c r="WMC9">
        <v>0</v>
      </c>
      <c r="WMD9">
        <v>0</v>
      </c>
      <c r="WME9">
        <v>0</v>
      </c>
      <c r="WMF9">
        <v>0</v>
      </c>
      <c r="WMG9">
        <v>0</v>
      </c>
      <c r="WMH9">
        <v>0</v>
      </c>
      <c r="WMI9">
        <v>0</v>
      </c>
      <c r="WMJ9">
        <v>0</v>
      </c>
      <c r="WMK9">
        <v>0</v>
      </c>
      <c r="WML9">
        <v>0</v>
      </c>
      <c r="WMM9">
        <v>0</v>
      </c>
      <c r="WMN9">
        <v>0</v>
      </c>
      <c r="WMO9">
        <v>0</v>
      </c>
      <c r="WMP9">
        <v>0</v>
      </c>
      <c r="WMQ9">
        <v>0</v>
      </c>
      <c r="WMR9">
        <v>0</v>
      </c>
      <c r="WMS9">
        <v>0</v>
      </c>
      <c r="WMT9">
        <v>0</v>
      </c>
      <c r="WMU9">
        <v>0</v>
      </c>
      <c r="WMV9">
        <v>0</v>
      </c>
      <c r="WMW9">
        <v>0</v>
      </c>
      <c r="WMX9">
        <v>0</v>
      </c>
      <c r="WMY9">
        <v>0</v>
      </c>
      <c r="WMZ9">
        <v>0</v>
      </c>
      <c r="WNA9">
        <v>0</v>
      </c>
      <c r="WNB9">
        <v>0</v>
      </c>
      <c r="WNC9">
        <v>0</v>
      </c>
      <c r="WND9">
        <v>0</v>
      </c>
      <c r="WNE9">
        <v>0</v>
      </c>
      <c r="WNF9">
        <v>0</v>
      </c>
      <c r="WNG9">
        <v>0</v>
      </c>
      <c r="WNH9">
        <v>0</v>
      </c>
      <c r="WNI9">
        <v>0</v>
      </c>
      <c r="WNJ9">
        <v>0</v>
      </c>
      <c r="WNK9">
        <v>0</v>
      </c>
      <c r="WNL9">
        <v>0</v>
      </c>
      <c r="WNM9">
        <v>0</v>
      </c>
      <c r="WNN9">
        <v>0</v>
      </c>
      <c r="WNO9">
        <v>0</v>
      </c>
      <c r="WNP9">
        <v>0</v>
      </c>
      <c r="WNQ9">
        <v>0</v>
      </c>
      <c r="WNR9">
        <v>0</v>
      </c>
      <c r="WNS9">
        <v>0</v>
      </c>
      <c r="WNT9">
        <v>0</v>
      </c>
      <c r="WNU9">
        <v>0</v>
      </c>
      <c r="WNV9">
        <v>0</v>
      </c>
      <c r="WNW9">
        <v>0</v>
      </c>
      <c r="WNX9">
        <v>0</v>
      </c>
      <c r="WNY9">
        <v>0</v>
      </c>
      <c r="WNZ9">
        <v>0</v>
      </c>
      <c r="WOA9">
        <v>0</v>
      </c>
      <c r="WOB9">
        <v>0</v>
      </c>
      <c r="WOC9">
        <v>0</v>
      </c>
      <c r="WOD9">
        <v>0</v>
      </c>
      <c r="WOE9">
        <v>0</v>
      </c>
      <c r="WOF9">
        <v>0</v>
      </c>
      <c r="WOG9">
        <v>0</v>
      </c>
      <c r="WOH9">
        <v>0</v>
      </c>
      <c r="WOI9">
        <v>0</v>
      </c>
      <c r="WOJ9">
        <v>0</v>
      </c>
      <c r="WOK9">
        <v>0</v>
      </c>
      <c r="WOL9">
        <v>0</v>
      </c>
      <c r="WOM9">
        <v>0</v>
      </c>
      <c r="WON9">
        <v>0</v>
      </c>
      <c r="WOO9">
        <v>0</v>
      </c>
      <c r="WOP9">
        <v>0</v>
      </c>
      <c r="WOQ9">
        <v>0</v>
      </c>
      <c r="WOR9">
        <v>0</v>
      </c>
      <c r="WOS9">
        <v>0</v>
      </c>
      <c r="WOT9">
        <v>0</v>
      </c>
      <c r="WOU9">
        <v>0</v>
      </c>
      <c r="WOV9">
        <v>0</v>
      </c>
      <c r="WOW9">
        <v>0</v>
      </c>
      <c r="WOX9">
        <v>0</v>
      </c>
      <c r="WOY9">
        <v>0</v>
      </c>
      <c r="WOZ9">
        <v>0</v>
      </c>
      <c r="WPA9">
        <v>0</v>
      </c>
      <c r="WPB9">
        <v>0</v>
      </c>
      <c r="WPC9">
        <v>0</v>
      </c>
      <c r="WPD9">
        <v>0</v>
      </c>
      <c r="WPE9">
        <v>0</v>
      </c>
      <c r="WPF9">
        <v>0</v>
      </c>
      <c r="WPG9">
        <v>0</v>
      </c>
      <c r="WPH9">
        <v>0</v>
      </c>
      <c r="WPI9">
        <v>0</v>
      </c>
      <c r="WPJ9">
        <v>0</v>
      </c>
      <c r="WPK9">
        <v>0</v>
      </c>
      <c r="WPL9">
        <v>0</v>
      </c>
      <c r="WPM9">
        <v>0</v>
      </c>
      <c r="WPN9">
        <v>0</v>
      </c>
      <c r="WPO9">
        <v>0</v>
      </c>
      <c r="WPP9">
        <v>0</v>
      </c>
      <c r="WPQ9">
        <v>0</v>
      </c>
      <c r="WPR9">
        <v>0</v>
      </c>
      <c r="WPS9">
        <v>0</v>
      </c>
      <c r="WPT9">
        <v>0</v>
      </c>
      <c r="WPU9">
        <v>0</v>
      </c>
      <c r="WPV9">
        <v>0</v>
      </c>
      <c r="WPW9">
        <v>0</v>
      </c>
      <c r="WPX9">
        <v>0</v>
      </c>
      <c r="WPY9">
        <v>0</v>
      </c>
      <c r="WPZ9">
        <v>0</v>
      </c>
      <c r="WQA9">
        <v>0</v>
      </c>
      <c r="WQB9">
        <v>0</v>
      </c>
      <c r="WQC9">
        <v>0</v>
      </c>
      <c r="WQD9">
        <v>0</v>
      </c>
      <c r="WQE9">
        <v>0</v>
      </c>
      <c r="WQF9">
        <v>0</v>
      </c>
      <c r="WQG9">
        <v>0</v>
      </c>
      <c r="WQH9">
        <v>0</v>
      </c>
      <c r="WQI9">
        <v>0</v>
      </c>
      <c r="WQJ9">
        <v>0</v>
      </c>
      <c r="WQK9">
        <v>0</v>
      </c>
      <c r="WQL9">
        <v>0</v>
      </c>
      <c r="WQM9">
        <v>0</v>
      </c>
      <c r="WQN9">
        <v>0</v>
      </c>
      <c r="WQO9">
        <v>0</v>
      </c>
      <c r="WQP9">
        <v>0</v>
      </c>
      <c r="WQQ9">
        <v>0</v>
      </c>
      <c r="WQR9">
        <v>0</v>
      </c>
      <c r="WQS9">
        <v>0</v>
      </c>
      <c r="WQT9">
        <v>0</v>
      </c>
      <c r="WQU9">
        <v>0</v>
      </c>
      <c r="WQV9">
        <v>0</v>
      </c>
      <c r="WQW9">
        <v>0</v>
      </c>
      <c r="WQX9">
        <v>0</v>
      </c>
      <c r="WQY9">
        <v>0</v>
      </c>
      <c r="WQZ9">
        <v>0</v>
      </c>
      <c r="WRA9">
        <v>0</v>
      </c>
      <c r="WRB9">
        <v>0</v>
      </c>
      <c r="WRC9">
        <v>0</v>
      </c>
      <c r="WRD9">
        <v>0</v>
      </c>
      <c r="WRE9">
        <v>0</v>
      </c>
      <c r="WRF9">
        <v>0</v>
      </c>
      <c r="WRG9">
        <v>0</v>
      </c>
      <c r="WRH9">
        <v>0</v>
      </c>
      <c r="WRI9">
        <v>0</v>
      </c>
      <c r="WRJ9">
        <v>0</v>
      </c>
      <c r="WRK9">
        <v>0</v>
      </c>
      <c r="WRL9">
        <v>0</v>
      </c>
      <c r="WRM9">
        <v>0</v>
      </c>
      <c r="WRN9">
        <v>0</v>
      </c>
      <c r="WRO9">
        <v>0</v>
      </c>
      <c r="WRP9">
        <v>0</v>
      </c>
      <c r="WRQ9">
        <v>0</v>
      </c>
      <c r="WRR9">
        <v>0</v>
      </c>
      <c r="WRS9">
        <v>0</v>
      </c>
      <c r="WRT9">
        <v>0</v>
      </c>
      <c r="WRU9">
        <v>0</v>
      </c>
      <c r="WRV9">
        <v>0</v>
      </c>
      <c r="WRW9">
        <v>0</v>
      </c>
      <c r="WRX9">
        <v>0</v>
      </c>
      <c r="WRY9">
        <v>0</v>
      </c>
      <c r="WRZ9">
        <v>0</v>
      </c>
      <c r="WSA9">
        <v>0</v>
      </c>
      <c r="WSB9">
        <v>0</v>
      </c>
      <c r="WSC9">
        <v>0</v>
      </c>
      <c r="WSD9">
        <v>0</v>
      </c>
      <c r="WSE9">
        <v>0</v>
      </c>
      <c r="WSF9">
        <v>0</v>
      </c>
      <c r="WSG9">
        <v>0</v>
      </c>
      <c r="WSH9">
        <v>0</v>
      </c>
      <c r="WSI9">
        <v>0</v>
      </c>
      <c r="WSJ9">
        <v>0</v>
      </c>
      <c r="WSK9">
        <v>0</v>
      </c>
      <c r="WSL9">
        <v>0</v>
      </c>
      <c r="WSM9">
        <v>0</v>
      </c>
      <c r="WSN9">
        <v>0</v>
      </c>
      <c r="WSO9">
        <v>0</v>
      </c>
      <c r="WSP9">
        <v>0</v>
      </c>
      <c r="WSQ9">
        <v>0</v>
      </c>
      <c r="WSR9">
        <v>0</v>
      </c>
      <c r="WSS9">
        <v>0</v>
      </c>
      <c r="WST9">
        <v>0</v>
      </c>
      <c r="WSU9">
        <v>0</v>
      </c>
      <c r="WSV9">
        <v>0</v>
      </c>
      <c r="WSW9">
        <v>0</v>
      </c>
      <c r="WSX9">
        <v>0</v>
      </c>
      <c r="WSY9">
        <v>0</v>
      </c>
      <c r="WSZ9">
        <v>0</v>
      </c>
      <c r="WTA9">
        <v>0</v>
      </c>
      <c r="WTB9">
        <v>0</v>
      </c>
      <c r="WTC9">
        <v>0</v>
      </c>
      <c r="WTD9">
        <v>0</v>
      </c>
      <c r="WTE9">
        <v>0</v>
      </c>
      <c r="WTF9">
        <v>0</v>
      </c>
      <c r="WTG9">
        <v>0</v>
      </c>
      <c r="WTH9">
        <v>0</v>
      </c>
      <c r="WTI9">
        <v>0</v>
      </c>
      <c r="WTJ9">
        <v>0</v>
      </c>
      <c r="WTK9">
        <v>0</v>
      </c>
      <c r="WTL9">
        <v>0</v>
      </c>
      <c r="WTM9">
        <v>0</v>
      </c>
      <c r="WTN9">
        <v>0</v>
      </c>
      <c r="WTO9">
        <v>0</v>
      </c>
      <c r="WTP9">
        <v>0</v>
      </c>
      <c r="WTQ9">
        <v>0</v>
      </c>
      <c r="WTR9">
        <v>0</v>
      </c>
      <c r="WTS9">
        <v>0</v>
      </c>
      <c r="WTT9">
        <v>0</v>
      </c>
      <c r="WTU9">
        <v>0</v>
      </c>
      <c r="WTV9">
        <v>0</v>
      </c>
      <c r="WTW9">
        <v>0</v>
      </c>
      <c r="WTX9">
        <v>0</v>
      </c>
      <c r="WTY9">
        <v>0</v>
      </c>
      <c r="WTZ9">
        <v>0</v>
      </c>
      <c r="WUA9">
        <v>0</v>
      </c>
      <c r="WUB9">
        <v>0</v>
      </c>
      <c r="WUC9">
        <v>0</v>
      </c>
      <c r="WUD9">
        <v>0</v>
      </c>
      <c r="WUE9">
        <v>0</v>
      </c>
      <c r="WUF9">
        <v>0</v>
      </c>
      <c r="WUG9">
        <v>0</v>
      </c>
      <c r="WUH9">
        <v>0</v>
      </c>
      <c r="WUI9">
        <v>0</v>
      </c>
      <c r="WUJ9">
        <v>0</v>
      </c>
      <c r="WUK9">
        <v>0</v>
      </c>
      <c r="WUL9">
        <v>0</v>
      </c>
      <c r="WUM9">
        <v>0</v>
      </c>
      <c r="WUN9">
        <v>0</v>
      </c>
      <c r="WUO9">
        <v>0</v>
      </c>
      <c r="WUP9">
        <v>0</v>
      </c>
      <c r="WUQ9">
        <v>0</v>
      </c>
      <c r="WUR9">
        <v>0</v>
      </c>
      <c r="WUS9">
        <v>0</v>
      </c>
      <c r="WUT9">
        <v>0</v>
      </c>
      <c r="WUU9">
        <v>0</v>
      </c>
      <c r="WUV9">
        <v>0</v>
      </c>
      <c r="WUW9">
        <v>0</v>
      </c>
      <c r="WUX9">
        <v>0</v>
      </c>
      <c r="WUY9">
        <v>0</v>
      </c>
      <c r="WUZ9">
        <v>0</v>
      </c>
      <c r="WVA9">
        <v>0</v>
      </c>
      <c r="WVB9">
        <v>0</v>
      </c>
      <c r="WVC9">
        <v>0</v>
      </c>
      <c r="WVD9">
        <v>0</v>
      </c>
      <c r="WVE9">
        <v>0</v>
      </c>
      <c r="WVF9">
        <v>0</v>
      </c>
      <c r="WVG9">
        <v>0</v>
      </c>
      <c r="WVH9">
        <v>0</v>
      </c>
      <c r="WVI9">
        <v>0</v>
      </c>
      <c r="WVJ9">
        <v>0</v>
      </c>
      <c r="WVK9">
        <v>0</v>
      </c>
      <c r="WVL9">
        <v>0</v>
      </c>
      <c r="WVM9">
        <v>0</v>
      </c>
      <c r="WVN9">
        <v>0</v>
      </c>
      <c r="WVO9">
        <v>0</v>
      </c>
      <c r="WVP9">
        <v>0</v>
      </c>
      <c r="WVQ9">
        <v>0</v>
      </c>
      <c r="WVR9">
        <v>0</v>
      </c>
      <c r="WVS9">
        <v>0</v>
      </c>
      <c r="WVT9">
        <v>0</v>
      </c>
      <c r="WVU9">
        <v>0</v>
      </c>
      <c r="WVV9">
        <v>0</v>
      </c>
      <c r="WVW9">
        <v>0</v>
      </c>
      <c r="WVX9">
        <v>0</v>
      </c>
      <c r="WVY9">
        <v>0</v>
      </c>
      <c r="WVZ9">
        <v>0</v>
      </c>
      <c r="WWA9">
        <v>0</v>
      </c>
      <c r="WWB9">
        <v>0</v>
      </c>
      <c r="WWC9">
        <v>0</v>
      </c>
      <c r="WWD9">
        <v>0</v>
      </c>
      <c r="WWE9">
        <v>0</v>
      </c>
      <c r="WWF9">
        <v>0</v>
      </c>
      <c r="WWG9">
        <v>0</v>
      </c>
      <c r="WWH9">
        <v>0</v>
      </c>
      <c r="WWI9">
        <v>0</v>
      </c>
      <c r="WWJ9">
        <v>0</v>
      </c>
      <c r="WWK9">
        <v>0</v>
      </c>
      <c r="WWL9">
        <v>0</v>
      </c>
      <c r="WWM9">
        <v>0</v>
      </c>
      <c r="WWN9">
        <v>0</v>
      </c>
      <c r="WWO9">
        <v>0</v>
      </c>
      <c r="WWP9">
        <v>0</v>
      </c>
      <c r="WWQ9">
        <v>0</v>
      </c>
      <c r="WWR9">
        <v>0</v>
      </c>
      <c r="WWS9">
        <v>0</v>
      </c>
      <c r="WWT9">
        <v>0</v>
      </c>
      <c r="WWU9">
        <v>0</v>
      </c>
      <c r="WWV9">
        <v>0</v>
      </c>
      <c r="WWW9">
        <v>0</v>
      </c>
      <c r="WWX9">
        <v>0</v>
      </c>
      <c r="WWY9">
        <v>0</v>
      </c>
      <c r="WWZ9">
        <v>0</v>
      </c>
      <c r="WXA9">
        <v>0</v>
      </c>
      <c r="WXB9">
        <v>0</v>
      </c>
      <c r="WXC9">
        <v>0</v>
      </c>
      <c r="WXD9">
        <v>0</v>
      </c>
      <c r="WXE9">
        <v>0</v>
      </c>
      <c r="WXF9">
        <v>0</v>
      </c>
      <c r="WXG9">
        <v>0</v>
      </c>
      <c r="WXH9">
        <v>0</v>
      </c>
      <c r="WXI9">
        <v>0</v>
      </c>
      <c r="WXJ9">
        <v>0</v>
      </c>
      <c r="WXK9">
        <v>0</v>
      </c>
      <c r="WXL9">
        <v>0</v>
      </c>
      <c r="WXM9">
        <v>0</v>
      </c>
      <c r="WXN9">
        <v>0</v>
      </c>
      <c r="WXO9">
        <v>0</v>
      </c>
      <c r="WXP9">
        <v>0</v>
      </c>
      <c r="WXQ9">
        <v>0</v>
      </c>
      <c r="WXR9">
        <v>0</v>
      </c>
      <c r="WXS9">
        <v>0</v>
      </c>
      <c r="WXT9">
        <v>0</v>
      </c>
      <c r="WXU9">
        <v>0</v>
      </c>
      <c r="WXV9">
        <v>0</v>
      </c>
      <c r="WXW9">
        <v>0</v>
      </c>
      <c r="WXX9">
        <v>0</v>
      </c>
      <c r="WXY9">
        <v>0</v>
      </c>
      <c r="WXZ9">
        <v>0</v>
      </c>
      <c r="WYA9">
        <v>0</v>
      </c>
      <c r="WYB9">
        <v>0</v>
      </c>
      <c r="WYC9">
        <v>0</v>
      </c>
      <c r="WYD9">
        <v>0</v>
      </c>
      <c r="WYE9">
        <v>0</v>
      </c>
      <c r="WYF9">
        <v>0</v>
      </c>
      <c r="WYG9">
        <v>0</v>
      </c>
      <c r="WYH9">
        <v>0</v>
      </c>
      <c r="WYI9">
        <v>0</v>
      </c>
      <c r="WYJ9">
        <v>0</v>
      </c>
      <c r="WYK9">
        <v>0</v>
      </c>
      <c r="WYL9">
        <v>0</v>
      </c>
      <c r="WYM9">
        <v>0</v>
      </c>
      <c r="WYN9">
        <v>0</v>
      </c>
      <c r="WYO9">
        <v>0</v>
      </c>
      <c r="WYP9">
        <v>0</v>
      </c>
      <c r="WYQ9">
        <v>0</v>
      </c>
      <c r="WYR9">
        <v>0</v>
      </c>
      <c r="WYS9">
        <v>0</v>
      </c>
      <c r="WYT9">
        <v>0</v>
      </c>
      <c r="WYU9">
        <v>0</v>
      </c>
      <c r="WYV9">
        <v>0</v>
      </c>
      <c r="WYW9">
        <v>0</v>
      </c>
      <c r="WYX9">
        <v>0</v>
      </c>
      <c r="WYY9">
        <v>0</v>
      </c>
      <c r="WYZ9">
        <v>0</v>
      </c>
      <c r="WZA9">
        <v>0</v>
      </c>
      <c r="WZB9">
        <v>0</v>
      </c>
      <c r="WZC9">
        <v>0</v>
      </c>
      <c r="WZD9">
        <v>0</v>
      </c>
      <c r="WZE9">
        <v>0</v>
      </c>
      <c r="WZF9">
        <v>0</v>
      </c>
      <c r="WZG9">
        <v>0</v>
      </c>
      <c r="WZH9">
        <v>0</v>
      </c>
      <c r="WZI9">
        <v>0</v>
      </c>
      <c r="WZJ9">
        <v>0</v>
      </c>
      <c r="WZK9">
        <v>0</v>
      </c>
      <c r="WZL9">
        <v>0</v>
      </c>
      <c r="WZM9">
        <v>0</v>
      </c>
      <c r="WZN9">
        <v>0</v>
      </c>
      <c r="WZO9">
        <v>0</v>
      </c>
      <c r="WZP9">
        <v>0</v>
      </c>
      <c r="WZQ9">
        <v>0</v>
      </c>
      <c r="WZR9">
        <v>0</v>
      </c>
      <c r="WZS9">
        <v>0</v>
      </c>
      <c r="WZT9">
        <v>0</v>
      </c>
      <c r="WZU9">
        <v>0</v>
      </c>
      <c r="WZV9">
        <v>0</v>
      </c>
      <c r="WZW9">
        <v>0</v>
      </c>
      <c r="WZX9">
        <v>0</v>
      </c>
      <c r="WZY9">
        <v>0</v>
      </c>
      <c r="WZZ9">
        <v>0</v>
      </c>
      <c r="XAA9">
        <v>0</v>
      </c>
      <c r="XAB9">
        <v>0</v>
      </c>
      <c r="XAC9">
        <v>0</v>
      </c>
      <c r="XAD9">
        <v>0</v>
      </c>
      <c r="XAE9">
        <v>0</v>
      </c>
      <c r="XAF9">
        <v>0</v>
      </c>
      <c r="XAG9">
        <v>0</v>
      </c>
      <c r="XAH9">
        <v>0</v>
      </c>
      <c r="XAI9">
        <v>0</v>
      </c>
      <c r="XAJ9">
        <v>0</v>
      </c>
      <c r="XAK9">
        <v>0</v>
      </c>
      <c r="XAL9">
        <v>0</v>
      </c>
      <c r="XAM9">
        <v>0</v>
      </c>
      <c r="XAN9">
        <v>0</v>
      </c>
      <c r="XAO9">
        <v>0</v>
      </c>
      <c r="XAP9">
        <v>0</v>
      </c>
      <c r="XAQ9">
        <v>0</v>
      </c>
      <c r="XAR9">
        <v>0</v>
      </c>
      <c r="XAS9">
        <v>0</v>
      </c>
      <c r="XAT9">
        <v>0</v>
      </c>
      <c r="XAU9">
        <v>0</v>
      </c>
      <c r="XAV9">
        <v>0</v>
      </c>
      <c r="XAW9">
        <v>0</v>
      </c>
      <c r="XAX9">
        <v>0</v>
      </c>
      <c r="XAY9">
        <v>0</v>
      </c>
      <c r="XAZ9">
        <v>0</v>
      </c>
      <c r="XBA9">
        <v>0</v>
      </c>
      <c r="XBB9">
        <v>0</v>
      </c>
      <c r="XBC9">
        <v>0</v>
      </c>
      <c r="XBD9">
        <v>0</v>
      </c>
      <c r="XBE9">
        <v>0</v>
      </c>
      <c r="XBF9">
        <v>0</v>
      </c>
      <c r="XBG9">
        <v>0</v>
      </c>
      <c r="XBH9">
        <v>0</v>
      </c>
      <c r="XBI9">
        <v>0</v>
      </c>
      <c r="XBJ9">
        <v>0</v>
      </c>
      <c r="XBK9">
        <v>0</v>
      </c>
      <c r="XBL9">
        <v>0</v>
      </c>
      <c r="XBM9">
        <v>0</v>
      </c>
      <c r="XBN9">
        <v>0</v>
      </c>
      <c r="XBO9">
        <v>0</v>
      </c>
      <c r="XBP9">
        <v>0</v>
      </c>
      <c r="XBQ9">
        <v>0</v>
      </c>
      <c r="XBR9">
        <v>0</v>
      </c>
      <c r="XBS9">
        <v>0</v>
      </c>
      <c r="XBT9">
        <v>0</v>
      </c>
      <c r="XBU9">
        <v>0</v>
      </c>
      <c r="XBV9">
        <v>0</v>
      </c>
      <c r="XBW9">
        <v>0</v>
      </c>
      <c r="XBX9">
        <v>0</v>
      </c>
      <c r="XBY9">
        <v>0</v>
      </c>
      <c r="XBZ9">
        <v>0</v>
      </c>
      <c r="XCA9">
        <v>0</v>
      </c>
      <c r="XCB9">
        <v>0</v>
      </c>
      <c r="XCC9">
        <v>0</v>
      </c>
      <c r="XCD9">
        <v>0</v>
      </c>
      <c r="XCE9">
        <v>0</v>
      </c>
      <c r="XCF9">
        <v>0</v>
      </c>
      <c r="XCG9">
        <v>0</v>
      </c>
      <c r="XCH9">
        <v>0</v>
      </c>
      <c r="XCI9">
        <v>0</v>
      </c>
      <c r="XCJ9">
        <v>0</v>
      </c>
      <c r="XCK9">
        <v>0</v>
      </c>
      <c r="XCL9">
        <v>0</v>
      </c>
      <c r="XCM9">
        <v>0</v>
      </c>
      <c r="XCN9">
        <v>0</v>
      </c>
      <c r="XCO9">
        <v>0</v>
      </c>
      <c r="XCP9">
        <v>0</v>
      </c>
      <c r="XCQ9">
        <v>0</v>
      </c>
      <c r="XCR9">
        <v>0</v>
      </c>
      <c r="XCS9">
        <v>0</v>
      </c>
      <c r="XCT9">
        <v>0</v>
      </c>
      <c r="XCU9">
        <v>0</v>
      </c>
      <c r="XCV9">
        <v>0</v>
      </c>
      <c r="XCW9">
        <v>0</v>
      </c>
      <c r="XCX9">
        <v>0</v>
      </c>
      <c r="XCY9">
        <v>0</v>
      </c>
      <c r="XCZ9">
        <v>0</v>
      </c>
      <c r="XDA9">
        <v>0</v>
      </c>
      <c r="XDB9">
        <v>0</v>
      </c>
      <c r="XDC9">
        <v>0</v>
      </c>
      <c r="XDD9">
        <v>0</v>
      </c>
      <c r="XDE9">
        <v>0</v>
      </c>
      <c r="XDF9">
        <v>0</v>
      </c>
      <c r="XDG9">
        <v>0</v>
      </c>
      <c r="XDH9">
        <v>0</v>
      </c>
      <c r="XDI9">
        <v>0</v>
      </c>
      <c r="XDJ9">
        <v>0</v>
      </c>
      <c r="XDK9">
        <v>0</v>
      </c>
      <c r="XDL9">
        <v>0</v>
      </c>
      <c r="XDM9">
        <v>0</v>
      </c>
      <c r="XDN9">
        <v>0</v>
      </c>
      <c r="XDO9">
        <v>0</v>
      </c>
      <c r="XDP9">
        <v>0</v>
      </c>
      <c r="XDQ9">
        <v>0</v>
      </c>
      <c r="XDR9">
        <v>0</v>
      </c>
      <c r="XDS9">
        <v>0</v>
      </c>
      <c r="XDT9">
        <v>0</v>
      </c>
      <c r="XDU9">
        <v>0</v>
      </c>
      <c r="XDV9">
        <v>0</v>
      </c>
      <c r="XDW9">
        <v>0</v>
      </c>
      <c r="XDX9">
        <v>0</v>
      </c>
      <c r="XDY9">
        <v>0</v>
      </c>
      <c r="XDZ9">
        <v>0</v>
      </c>
      <c r="XEA9">
        <v>0</v>
      </c>
      <c r="XEB9">
        <v>0</v>
      </c>
      <c r="XEC9">
        <v>0</v>
      </c>
      <c r="XED9">
        <v>0</v>
      </c>
      <c r="XEE9">
        <v>0</v>
      </c>
      <c r="XEF9">
        <v>0</v>
      </c>
      <c r="XEG9">
        <v>0</v>
      </c>
      <c r="XEH9">
        <v>0</v>
      </c>
      <c r="XEI9">
        <v>0</v>
      </c>
      <c r="XEJ9">
        <v>0</v>
      </c>
      <c r="XEK9">
        <v>0</v>
      </c>
      <c r="XEL9">
        <v>0</v>
      </c>
      <c r="XEM9">
        <v>0</v>
      </c>
      <c r="XEN9">
        <v>0</v>
      </c>
      <c r="XEO9">
        <v>0</v>
      </c>
      <c r="XEP9">
        <v>0</v>
      </c>
      <c r="XEQ9">
        <v>0</v>
      </c>
      <c r="XER9">
        <v>0</v>
      </c>
      <c r="XES9">
        <v>0</v>
      </c>
      <c r="XET9">
        <v>0</v>
      </c>
      <c r="XEU9">
        <v>0</v>
      </c>
      <c r="XEV9">
        <v>0</v>
      </c>
      <c r="XEW9">
        <v>0</v>
      </c>
      <c r="XEX9">
        <v>0</v>
      </c>
      <c r="XEY9" t="e">
        <v>#REF!</v>
      </c>
      <c r="XEZ9" t="e">
        <v>#REF!</v>
      </c>
    </row>
    <row r="10" spans="1:16380" customFormat="1" ht="13.2" x14ac:dyDescent="0.25">
      <c r="A10" s="8" t="s">
        <v>188</v>
      </c>
      <c r="B10" s="12">
        <v>20.6369336183777</v>
      </c>
      <c r="C10" s="12">
        <v>19.6050869374588</v>
      </c>
      <c r="D10" s="12">
        <v>17.541393575621001</v>
      </c>
      <c r="E10" s="12">
        <v>10.5292284344581</v>
      </c>
      <c r="F10" s="12">
        <v>9.4763055910122898</v>
      </c>
      <c r="G10" s="12">
        <v>8.9498441692893795</v>
      </c>
      <c r="H10" s="12">
        <v>4.18</v>
      </c>
      <c r="I10" s="12">
        <v>-0.49</v>
      </c>
      <c r="J10" s="12">
        <v>19.14</v>
      </c>
      <c r="K10" s="12">
        <v>9.94</v>
      </c>
      <c r="L10" s="71"/>
      <c r="M10" s="71">
        <v>17.07</v>
      </c>
      <c r="N10" s="71">
        <v>9.42</v>
      </c>
    </row>
    <row r="11" spans="1:16380" customFormat="1" ht="13.2" x14ac:dyDescent="0.25">
      <c r="A11" s="8" t="s">
        <v>189</v>
      </c>
      <c r="B11" s="12">
        <v>20.6369336183777</v>
      </c>
      <c r="C11" s="12">
        <v>19.6050869374588</v>
      </c>
      <c r="D11" s="12">
        <v>17.541393575621001</v>
      </c>
      <c r="E11" s="12">
        <v>10.5292284344581</v>
      </c>
      <c r="F11" s="12">
        <v>9.4763055910122898</v>
      </c>
      <c r="G11" s="12">
        <v>8.9498441692893795</v>
      </c>
      <c r="H11" s="12">
        <v>4.28</v>
      </c>
      <c r="I11" s="12">
        <v>0.14000000000000001</v>
      </c>
      <c r="J11" s="12">
        <v>19.87</v>
      </c>
      <c r="K11" s="12">
        <v>9.2100000000000009</v>
      </c>
      <c r="L11" s="71"/>
      <c r="M11" s="71">
        <v>17.8</v>
      </c>
      <c r="N11" s="71">
        <v>8.69</v>
      </c>
    </row>
    <row r="12" spans="1:16380" customFormat="1" ht="13.2" x14ac:dyDescent="0.25">
      <c r="A12" s="8" t="s">
        <v>190</v>
      </c>
      <c r="B12" s="12">
        <v>20.6369336183777</v>
      </c>
      <c r="C12" s="12">
        <v>19.6050869374588</v>
      </c>
      <c r="D12" s="12">
        <v>17.541393575621001</v>
      </c>
      <c r="E12" s="12">
        <v>10.5292284344581</v>
      </c>
      <c r="F12" s="12">
        <v>9.4763055910122898</v>
      </c>
      <c r="G12" s="12">
        <v>8.9498441692893795</v>
      </c>
      <c r="H12" s="12">
        <v>3.65</v>
      </c>
      <c r="I12" s="12">
        <v>-0.17</v>
      </c>
      <c r="J12" s="12">
        <v>18.93</v>
      </c>
      <c r="K12" s="12">
        <v>10.15</v>
      </c>
      <c r="L12" s="71"/>
      <c r="M12" s="71">
        <v>16.86</v>
      </c>
      <c r="N12" s="71">
        <v>9.6300000000000008</v>
      </c>
    </row>
    <row r="13" spans="1:16380" customFormat="1" ht="13.2" x14ac:dyDescent="0.25">
      <c r="A13" s="8" t="s">
        <v>191</v>
      </c>
      <c r="B13" s="12">
        <v>20.6369336183777</v>
      </c>
      <c r="C13" s="12">
        <v>19.6050869374588</v>
      </c>
      <c r="D13" s="12">
        <v>17.541393575621001</v>
      </c>
      <c r="E13" s="12">
        <v>10.5292284344581</v>
      </c>
      <c r="F13" s="12">
        <v>9.4763055910122898</v>
      </c>
      <c r="G13" s="12">
        <v>8.9498441692893795</v>
      </c>
      <c r="H13" s="12">
        <v>3.83</v>
      </c>
      <c r="I13" s="12">
        <v>-0.14000000000000001</v>
      </c>
      <c r="J13" s="12">
        <v>19.14</v>
      </c>
      <c r="K13" s="12">
        <v>9.94</v>
      </c>
      <c r="L13" s="71"/>
      <c r="M13" s="71">
        <v>17.07</v>
      </c>
      <c r="N13" s="71">
        <v>9.42</v>
      </c>
    </row>
    <row r="14" spans="1:16380" customFormat="1" ht="18" customHeight="1" x14ac:dyDescent="0.25">
      <c r="A14" s="8" t="s">
        <v>192</v>
      </c>
      <c r="B14" s="12">
        <v>20.6369336183777</v>
      </c>
      <c r="C14" s="12">
        <v>19.6050869374588</v>
      </c>
      <c r="D14" s="12">
        <v>17.541393575621001</v>
      </c>
      <c r="E14" s="12">
        <v>10.5292284344581</v>
      </c>
      <c r="F14" s="12">
        <v>9.4763055910122898</v>
      </c>
      <c r="G14" s="12">
        <v>8.9498441692893795</v>
      </c>
      <c r="H14" s="12">
        <v>4.71</v>
      </c>
      <c r="I14" s="12">
        <v>-0.39</v>
      </c>
      <c r="J14" s="12">
        <v>19.77</v>
      </c>
      <c r="K14" s="12">
        <v>9.31</v>
      </c>
      <c r="L14" s="71"/>
      <c r="M14" s="71">
        <v>17.7</v>
      </c>
      <c r="N14" s="71">
        <v>8.7899999999999991</v>
      </c>
    </row>
    <row r="15" spans="1:16380" customFormat="1" ht="13.2" x14ac:dyDescent="0.25">
      <c r="A15" s="8" t="s">
        <v>193</v>
      </c>
      <c r="B15" s="12">
        <v>20.6369336183777</v>
      </c>
      <c r="C15" s="12">
        <v>19.6050869374588</v>
      </c>
      <c r="D15" s="12">
        <v>17.541393575621001</v>
      </c>
      <c r="E15" s="12">
        <v>10.5292284344581</v>
      </c>
      <c r="F15" s="12">
        <v>9.4763055910122898</v>
      </c>
      <c r="G15" s="12">
        <v>8.9498441692893795</v>
      </c>
      <c r="H15" s="12">
        <v>5.0599999999999996</v>
      </c>
      <c r="I15" s="12">
        <v>-0.15</v>
      </c>
      <c r="J15" s="12">
        <v>20.36</v>
      </c>
      <c r="K15" s="12">
        <v>8.7200000000000006</v>
      </c>
      <c r="L15" s="71"/>
      <c r="M15" s="71">
        <v>18.29</v>
      </c>
      <c r="N15" s="71">
        <v>8.1999999999999993</v>
      </c>
    </row>
    <row r="16" spans="1:16380" customFormat="1" ht="13.2" x14ac:dyDescent="0.25">
      <c r="A16" s="8" t="s">
        <v>195</v>
      </c>
      <c r="B16" s="12">
        <v>20.6369336183777</v>
      </c>
      <c r="C16" s="12">
        <v>19.6050869374588</v>
      </c>
      <c r="D16" s="12">
        <v>17.541393575621001</v>
      </c>
      <c r="E16" s="12">
        <v>10.5292284344581</v>
      </c>
      <c r="F16" s="12">
        <v>9.4763055910122898</v>
      </c>
      <c r="G16" s="12">
        <v>8.9498441692893795</v>
      </c>
      <c r="H16" s="12">
        <v>3.79</v>
      </c>
      <c r="I16" s="12">
        <v>-0.13</v>
      </c>
      <c r="J16" s="12">
        <v>19.11</v>
      </c>
      <c r="K16" s="12">
        <v>9.9700000000000006</v>
      </c>
      <c r="L16" s="71"/>
      <c r="M16" s="71">
        <v>17.04</v>
      </c>
      <c r="N16" s="71">
        <v>9.4499999999999993</v>
      </c>
    </row>
    <row r="17" spans="1:14" customFormat="1" ht="13.2" x14ac:dyDescent="0.25">
      <c r="A17" s="8" t="s">
        <v>196</v>
      </c>
      <c r="B17" s="12">
        <v>20.6369336183777</v>
      </c>
      <c r="C17" s="12">
        <v>19.6050869374588</v>
      </c>
      <c r="D17" s="12">
        <v>17.541393575621001</v>
      </c>
      <c r="E17" s="12">
        <v>10.5292284344581</v>
      </c>
      <c r="F17" s="12">
        <v>9.4763055910122898</v>
      </c>
      <c r="G17" s="12">
        <v>8.9498441692893795</v>
      </c>
      <c r="H17" s="12">
        <v>4.25</v>
      </c>
      <c r="I17" s="12">
        <v>0</v>
      </c>
      <c r="J17" s="12">
        <v>19.7</v>
      </c>
      <c r="K17" s="12">
        <v>9.3800000000000008</v>
      </c>
      <c r="L17" s="71"/>
      <c r="M17" s="71">
        <v>17.63</v>
      </c>
      <c r="N17" s="71">
        <v>8.86</v>
      </c>
    </row>
    <row r="18" spans="1:14" customFormat="1" ht="13.2" x14ac:dyDescent="0.25">
      <c r="A18" s="8" t="s">
        <v>197</v>
      </c>
      <c r="B18" s="12">
        <v>20.6369336183777</v>
      </c>
      <c r="C18" s="12">
        <v>19.6050869374588</v>
      </c>
      <c r="D18" s="12">
        <v>17.541393575621001</v>
      </c>
      <c r="E18" s="12">
        <v>10.5292284344581</v>
      </c>
      <c r="F18" s="12">
        <v>9.4763055910122898</v>
      </c>
      <c r="G18" s="12">
        <v>8.9498441692893795</v>
      </c>
      <c r="H18" s="12">
        <v>4.03</v>
      </c>
      <c r="I18" s="12">
        <v>-0.2</v>
      </c>
      <c r="J18" s="12">
        <v>19.28</v>
      </c>
      <c r="K18" s="12">
        <v>9.8000000000000007</v>
      </c>
      <c r="L18" s="71"/>
      <c r="M18" s="71">
        <v>17.21</v>
      </c>
      <c r="N18" s="71">
        <v>9.2799999999999994</v>
      </c>
    </row>
    <row r="19" spans="1:14" customFormat="1" ht="18" customHeight="1" x14ac:dyDescent="0.25">
      <c r="A19" s="8" t="s">
        <v>198</v>
      </c>
      <c r="B19" s="12">
        <v>20.6369336183777</v>
      </c>
      <c r="C19" s="12">
        <v>19.6050869374588</v>
      </c>
      <c r="D19" s="12">
        <v>17.541393575621001</v>
      </c>
      <c r="E19" s="12">
        <v>10.5292284344581</v>
      </c>
      <c r="F19" s="12">
        <v>9.4763055910122898</v>
      </c>
      <c r="G19" s="12">
        <v>8.9498441692893795</v>
      </c>
      <c r="H19" s="12">
        <v>4.3899999999999997</v>
      </c>
      <c r="I19" s="12">
        <v>-0.43</v>
      </c>
      <c r="J19" s="12">
        <v>19.41</v>
      </c>
      <c r="K19" s="12">
        <v>9.67</v>
      </c>
      <c r="L19" s="71"/>
      <c r="M19" s="71">
        <v>17.34</v>
      </c>
      <c r="N19" s="71">
        <v>9.15</v>
      </c>
    </row>
    <row r="20" spans="1:14" customFormat="1" ht="13.2" x14ac:dyDescent="0.25">
      <c r="A20" s="8" t="s">
        <v>199</v>
      </c>
      <c r="B20" s="12">
        <v>20.6369336183777</v>
      </c>
      <c r="C20" s="12">
        <v>19.6050869374588</v>
      </c>
      <c r="D20" s="12">
        <v>17.541393575621001</v>
      </c>
      <c r="E20" s="12">
        <v>10.5292284344581</v>
      </c>
      <c r="F20" s="12">
        <v>9.4763055910122898</v>
      </c>
      <c r="G20" s="12">
        <v>8.9498441692893795</v>
      </c>
      <c r="H20" s="12">
        <v>5</v>
      </c>
      <c r="I20" s="12">
        <v>-0.48</v>
      </c>
      <c r="J20" s="12">
        <v>19.97</v>
      </c>
      <c r="K20" s="12">
        <v>9.11</v>
      </c>
      <c r="L20" s="71"/>
      <c r="M20" s="71">
        <v>17.899999999999999</v>
      </c>
      <c r="N20" s="71">
        <v>8.59</v>
      </c>
    </row>
    <row r="21" spans="1:14" customFormat="1" ht="13.2" x14ac:dyDescent="0.25">
      <c r="A21" s="8" t="s">
        <v>200</v>
      </c>
      <c r="B21" s="12">
        <v>20.6369336183777</v>
      </c>
      <c r="C21" s="12">
        <v>19.6050869374588</v>
      </c>
      <c r="D21" s="12">
        <v>17.541393575621001</v>
      </c>
      <c r="E21" s="12">
        <v>10.5292284344581</v>
      </c>
      <c r="F21" s="12">
        <v>9.4763055910122898</v>
      </c>
      <c r="G21" s="12">
        <v>8.9498441692893795</v>
      </c>
      <c r="H21" s="12">
        <v>3.92</v>
      </c>
      <c r="I21" s="12">
        <v>-0.37</v>
      </c>
      <c r="J21" s="12">
        <v>19</v>
      </c>
      <c r="K21" s="12">
        <v>10.08</v>
      </c>
      <c r="L21" s="71"/>
      <c r="M21" s="71">
        <v>16.93</v>
      </c>
      <c r="N21" s="71">
        <v>9.56</v>
      </c>
    </row>
    <row r="22" spans="1:14" customFormat="1" ht="13.2" x14ac:dyDescent="0.25">
      <c r="A22" s="8" t="s">
        <v>201</v>
      </c>
      <c r="B22" s="12">
        <v>20.6369336183777</v>
      </c>
      <c r="C22" s="12">
        <v>19.6050869374588</v>
      </c>
      <c r="D22" s="12">
        <v>17.541393575621001</v>
      </c>
      <c r="E22" s="12">
        <v>10.5292284344581</v>
      </c>
      <c r="F22" s="12">
        <v>9.4763055910122898</v>
      </c>
      <c r="G22" s="12">
        <v>8.9498441692893795</v>
      </c>
      <c r="H22" s="12">
        <v>4.62</v>
      </c>
      <c r="I22" s="12">
        <v>0.12</v>
      </c>
      <c r="J22" s="12">
        <v>20.190000000000001</v>
      </c>
      <c r="K22" s="12">
        <v>8.89</v>
      </c>
      <c r="L22" s="71"/>
      <c r="M22" s="71">
        <v>18.12</v>
      </c>
      <c r="N22" s="71">
        <v>8.3699999999999992</v>
      </c>
    </row>
    <row r="23" spans="1:14" customFormat="1" ht="13.2" x14ac:dyDescent="0.25">
      <c r="A23" s="8" t="s">
        <v>202</v>
      </c>
      <c r="B23" s="12">
        <v>20.6369336183777</v>
      </c>
      <c r="C23" s="12">
        <v>19.6050869374588</v>
      </c>
      <c r="D23" s="12">
        <v>17.541393575621001</v>
      </c>
      <c r="E23" s="12">
        <v>10.5292284344581</v>
      </c>
      <c r="F23" s="12">
        <v>9.4763055910122898</v>
      </c>
      <c r="G23" s="12">
        <v>8.9498441692893795</v>
      </c>
      <c r="H23" s="12">
        <v>4.3099999999999996</v>
      </c>
      <c r="I23" s="12">
        <v>-0.24</v>
      </c>
      <c r="J23" s="12">
        <v>19.52</v>
      </c>
      <c r="K23" s="12">
        <v>9.56</v>
      </c>
      <c r="L23" s="71"/>
      <c r="M23" s="71">
        <v>17.45</v>
      </c>
      <c r="N23" s="71">
        <v>9.0399999999999991</v>
      </c>
    </row>
    <row r="24" spans="1:14" customFormat="1" ht="18" customHeight="1" x14ac:dyDescent="0.25">
      <c r="A24" s="8" t="s">
        <v>203</v>
      </c>
      <c r="B24" s="12">
        <v>20.6369336183777</v>
      </c>
      <c r="C24" s="12">
        <v>19.6050869374588</v>
      </c>
      <c r="D24" s="12">
        <v>17.541393575621001</v>
      </c>
      <c r="E24" s="12">
        <v>10.5292284344581</v>
      </c>
      <c r="F24" s="12">
        <v>9.4763055910122898</v>
      </c>
      <c r="G24" s="12">
        <v>8.9498441692893795</v>
      </c>
      <c r="H24" s="12">
        <v>3.9</v>
      </c>
      <c r="I24" s="12">
        <v>-0.04</v>
      </c>
      <c r="J24" s="12">
        <v>19.309999999999999</v>
      </c>
      <c r="K24" s="12">
        <v>9.77</v>
      </c>
      <c r="L24" s="71"/>
      <c r="M24" s="71">
        <v>17.239999999999998</v>
      </c>
      <c r="N24" s="71">
        <v>9.25</v>
      </c>
    </row>
    <row r="25" spans="1:14" customFormat="1" ht="13.2" x14ac:dyDescent="0.25">
      <c r="A25" s="8" t="s">
        <v>204</v>
      </c>
      <c r="B25" s="12">
        <v>20.6369336183777</v>
      </c>
      <c r="C25" s="12">
        <v>19.6050869374588</v>
      </c>
      <c r="D25" s="12">
        <v>17.541393575621001</v>
      </c>
      <c r="E25" s="12">
        <v>10.5292284344581</v>
      </c>
      <c r="F25" s="12">
        <v>9.4763055910122898</v>
      </c>
      <c r="G25" s="12">
        <v>8.9498441692893795</v>
      </c>
      <c r="H25" s="12">
        <v>5.29</v>
      </c>
      <c r="I25" s="12">
        <v>0.3</v>
      </c>
      <c r="J25" s="12">
        <v>21.04</v>
      </c>
      <c r="K25" s="12">
        <v>8.0399999999999991</v>
      </c>
      <c r="L25" s="71"/>
      <c r="M25" s="71">
        <v>18.97</v>
      </c>
      <c r="N25" s="71">
        <v>7.52</v>
      </c>
    </row>
    <row r="26" spans="1:14" customFormat="1" ht="13.2" x14ac:dyDescent="0.25">
      <c r="A26" s="8" t="s">
        <v>205</v>
      </c>
      <c r="B26" s="12">
        <v>20.6369336183777</v>
      </c>
      <c r="C26" s="12">
        <v>19.6050869374588</v>
      </c>
      <c r="D26" s="12">
        <v>17.541393575621001</v>
      </c>
      <c r="E26" s="12">
        <v>10.5292284344581</v>
      </c>
      <c r="F26" s="12">
        <v>9.4763055910122898</v>
      </c>
      <c r="G26" s="12">
        <v>8.9498441692893795</v>
      </c>
      <c r="H26" s="12">
        <v>5.07</v>
      </c>
      <c r="I26" s="12">
        <v>-0.35</v>
      </c>
      <c r="J26" s="12">
        <v>20.170000000000002</v>
      </c>
      <c r="K26" s="12">
        <v>8.91</v>
      </c>
      <c r="L26" s="71"/>
      <c r="M26" s="71">
        <v>18.100000000000001</v>
      </c>
      <c r="N26" s="71">
        <v>8.39</v>
      </c>
    </row>
    <row r="27" spans="1:14" customFormat="1" ht="13.2" x14ac:dyDescent="0.25">
      <c r="A27" s="8" t="s">
        <v>206</v>
      </c>
      <c r="B27" s="12">
        <v>20.6369336183777</v>
      </c>
      <c r="C27" s="12">
        <v>19.6050869374588</v>
      </c>
      <c r="D27" s="12">
        <v>17.541393575621001</v>
      </c>
      <c r="E27" s="12">
        <v>10.5292284344581</v>
      </c>
      <c r="F27" s="12">
        <v>9.4763055910122898</v>
      </c>
      <c r="G27" s="12">
        <v>8.9498441692893795</v>
      </c>
      <c r="H27" s="12">
        <v>4.9000000000000004</v>
      </c>
      <c r="I27" s="12">
        <v>0.2</v>
      </c>
      <c r="J27" s="12">
        <v>20.55</v>
      </c>
      <c r="K27" s="12">
        <v>8.5299999999999994</v>
      </c>
      <c r="L27" s="71"/>
      <c r="M27" s="71">
        <v>18.48</v>
      </c>
      <c r="N27" s="71">
        <v>8.01</v>
      </c>
    </row>
    <row r="28" spans="1:14" customFormat="1" ht="13.2" x14ac:dyDescent="0.25">
      <c r="A28" s="8" t="s">
        <v>207</v>
      </c>
      <c r="B28" s="12">
        <v>20.6369336183777</v>
      </c>
      <c r="C28" s="12">
        <v>19.6050869374588</v>
      </c>
      <c r="D28" s="12">
        <v>17.541393575621001</v>
      </c>
      <c r="E28" s="12">
        <v>10.5292284344581</v>
      </c>
      <c r="F28" s="12">
        <v>9.4763055910122898</v>
      </c>
      <c r="G28" s="12">
        <v>8.9498441692893795</v>
      </c>
      <c r="H28" s="12">
        <v>4.78</v>
      </c>
      <c r="I28" s="12">
        <v>0.22</v>
      </c>
      <c r="J28" s="12">
        <v>20.45</v>
      </c>
      <c r="K28" s="12">
        <v>8.6300000000000008</v>
      </c>
      <c r="L28" s="71"/>
      <c r="M28" s="71">
        <v>18.38</v>
      </c>
      <c r="N28" s="71">
        <v>8.11</v>
      </c>
    </row>
    <row r="29" spans="1:14" s="195" customFormat="1" ht="18" customHeight="1" x14ac:dyDescent="0.25">
      <c r="A29" s="192" t="s">
        <v>20</v>
      </c>
      <c r="B29" s="193"/>
      <c r="C29" s="193"/>
      <c r="D29" s="193"/>
      <c r="E29" s="193"/>
      <c r="F29" s="193"/>
      <c r="G29" s="193"/>
      <c r="H29" s="193">
        <v>4.1581790004073103</v>
      </c>
      <c r="I29" s="193"/>
      <c r="J29" s="193"/>
      <c r="K29" s="193"/>
      <c r="L29" s="194"/>
      <c r="M29" s="194"/>
      <c r="N29" s="194"/>
    </row>
    <row r="30" spans="1:14" customFormat="1" ht="18" customHeight="1" x14ac:dyDescent="0.25">
      <c r="A30" s="8" t="s">
        <v>194</v>
      </c>
      <c r="B30" s="12">
        <v>20.6369336183777</v>
      </c>
      <c r="C30" s="12">
        <v>19.6050869374588</v>
      </c>
      <c r="D30" s="12">
        <v>17.541393575621001</v>
      </c>
      <c r="E30" s="12">
        <v>10.5292284344581</v>
      </c>
      <c r="F30" s="12">
        <v>9.4763055910122898</v>
      </c>
      <c r="G30" s="12">
        <v>8.9498441692893795</v>
      </c>
      <c r="H30" s="12"/>
      <c r="I30" s="12"/>
      <c r="J30" s="12">
        <v>19.600000000000001</v>
      </c>
      <c r="K30" s="12">
        <v>9.48</v>
      </c>
      <c r="L30" s="71"/>
      <c r="M30" s="71">
        <v>17.54</v>
      </c>
      <c r="N30" s="71">
        <v>8.9499999999999993</v>
      </c>
    </row>
    <row r="31" spans="1:14" ht="13.8" thickBot="1" x14ac:dyDescent="0.3">
      <c r="A31" s="162"/>
      <c r="B31" s="184"/>
      <c r="C31" s="185"/>
      <c r="D31" s="185"/>
      <c r="E31" s="185"/>
      <c r="F31" s="185"/>
      <c r="G31" s="185"/>
      <c r="H31" s="186"/>
      <c r="I31" s="186"/>
      <c r="J31" s="185"/>
      <c r="K31" s="185"/>
      <c r="L31" s="187"/>
      <c r="M31" s="185"/>
      <c r="N31" s="185"/>
    </row>
    <row r="32" spans="1:14" ht="13.2" x14ac:dyDescent="0.25">
      <c r="A32" s="188" t="s">
        <v>172</v>
      </c>
      <c r="B32" s="189"/>
      <c r="C32" s="175"/>
      <c r="D32" s="175"/>
      <c r="E32" s="189"/>
      <c r="F32" s="189"/>
      <c r="G32" s="175"/>
      <c r="H32" s="175"/>
      <c r="I32" s="175"/>
      <c r="J32" s="175"/>
      <c r="K32" s="175"/>
      <c r="L32" s="190"/>
      <c r="M32" s="175"/>
      <c r="N32" s="175"/>
    </row>
    <row r="33" spans="1:14" ht="13.2" x14ac:dyDescent="0.25">
      <c r="A33" s="188" t="str">
        <f>"2) Genomsnittlig skattesats "&amp;Innehåll!C29&amp;", därav "&amp;Innehåll!C32&amp;" respektive "&amp;Innehåll!C33&amp;" procent, ökad med länets avvikelse från genomsnittlig skatteväxlingsnivå."</f>
        <v>2) Genomsnittlig skattesats 2003, därav 95 respektive 85 procent, ökad med länets avvikelse från genomsnittlig skatteväxlingsnivå.</v>
      </c>
      <c r="B33" s="159"/>
      <c r="C33" s="159"/>
      <c r="D33" s="159"/>
      <c r="E33" s="159"/>
      <c r="F33" s="159"/>
      <c r="G33" s="160"/>
      <c r="H33" s="160"/>
      <c r="I33" s="160"/>
      <c r="J33" s="159"/>
      <c r="K33" s="159"/>
      <c r="L33" s="161"/>
      <c r="M33" s="161"/>
      <c r="N33" s="172"/>
    </row>
    <row r="34" spans="1:14" ht="13.2" x14ac:dyDescent="0.25">
      <c r="A34" s="188" t="str">
        <f>"3) Genomsnittlig skattesats "&amp;Innehåll!C29&amp;", därav "&amp;Innehåll!C35&amp;" respektive "&amp;Innehåll!C36&amp;" procent, minskad med länets avvikelse från genomsnittlig skatteväxlingsnivå."</f>
        <v>3) Genomsnittlig skattesats 2003, därav 90 respektive 85 procent, minskad med länets avvikelse från genomsnittlig skatteväxlingsnivå.</v>
      </c>
      <c r="B34" s="159"/>
      <c r="C34" s="159"/>
      <c r="D34" s="159"/>
      <c r="E34" s="159"/>
      <c r="F34" s="159"/>
      <c r="G34" s="160"/>
      <c r="H34" s="160"/>
      <c r="I34" s="160"/>
      <c r="J34" s="159"/>
      <c r="K34" s="159"/>
      <c r="L34" s="161"/>
      <c r="M34" s="161"/>
      <c r="N34" s="172"/>
    </row>
    <row r="35" spans="1:14" ht="13.2" x14ac:dyDescent="0.25"/>
  </sheetData>
  <mergeCells count="7">
    <mergeCell ref="J4:K4"/>
    <mergeCell ref="M4:N4"/>
    <mergeCell ref="C2:D2"/>
    <mergeCell ref="F2:G2"/>
    <mergeCell ref="J2:N2"/>
    <mergeCell ref="J3:K3"/>
    <mergeCell ref="M3:N3"/>
  </mergeCells>
  <conditionalFormatting sqref="L9:M9 L30:M30 L20:M23 L15:M18 L25:M28">
    <cfRule type="expression" dxfId="35" priority="21" stopIfTrue="1">
      <formula>IF(#REF!&lt;0,TRUE,FALSE)</formula>
    </cfRule>
  </conditionalFormatting>
  <conditionalFormatting sqref="L10:M13">
    <cfRule type="expression" dxfId="34" priority="20" stopIfTrue="1">
      <formula>IF(#REF!&lt;0,TRUE,FALSE)</formula>
    </cfRule>
  </conditionalFormatting>
  <conditionalFormatting sqref="L14:M14">
    <cfRule type="expression" dxfId="33" priority="16" stopIfTrue="1">
      <formula>IF(#REF!&lt;0,TRUE,FALSE)</formula>
    </cfRule>
  </conditionalFormatting>
  <conditionalFormatting sqref="L19:M19">
    <cfRule type="expression" dxfId="32" priority="12" stopIfTrue="1">
      <formula>IF(#REF!&lt;0,TRUE,FALSE)</formula>
    </cfRule>
  </conditionalFormatting>
  <conditionalFormatting sqref="L24:M24">
    <cfRule type="expression" dxfId="31" priority="8" stopIfTrue="1">
      <formula>IF(#REF!&lt;0,TRUE,FALSE)</formula>
    </cfRule>
  </conditionalFormatting>
  <conditionalFormatting sqref="L29:M29">
    <cfRule type="expression" dxfId="30" priority="4" stopIfTrue="1">
      <formula>IF(#REF!&lt;0,TRUE,FALSE)</formula>
    </cfRule>
  </conditionalFormatting>
  <conditionalFormatting sqref="N9:N30">
    <cfRule type="expression" dxfId="29" priority="3" stopIfTrue="1">
      <formula>IF(#REF!&lt;0,TRUE,FALSE)</formula>
    </cfRule>
  </conditionalFormatting>
  <conditionalFormatting sqref="B9:N30">
    <cfRule type="cellIs" dxfId="28" priority="1" operator="lessThan">
      <formula>0</formula>
    </cfRule>
  </conditionalFormatting>
  <pageMargins left="0.7" right="0.7" top="0.75" bottom="0.75" header="0.3" footer="0.3"/>
  <pageSetup paperSize="9" scale="83" orientation="landscape" r:id="rId1"/>
  <headerFooter>
    <oddHeader>&amp;LStatistiska centralbyrån
Offentlig ekonomi och mikrosimuleringar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1"/>
  <sheetViews>
    <sheetView showGridLines="0" workbookViewId="0"/>
  </sheetViews>
  <sheetFormatPr defaultColWidth="0" defaultRowHeight="12.75" customHeight="1" zeroHeight="1" x14ac:dyDescent="0.25"/>
  <cols>
    <col min="1" max="1" width="6.6640625" customWidth="1"/>
    <col min="2" max="3" width="7.6640625" customWidth="1"/>
    <col min="4" max="4" width="1.6640625" customWidth="1"/>
    <col min="5" max="6" width="7.6640625" customWidth="1"/>
    <col min="7" max="9" width="9.6640625" customWidth="1"/>
    <col min="10" max="10" width="13.44140625" style="20" customWidth="1"/>
    <col min="11" max="11" width="9.109375" style="248" customWidth="1"/>
    <col min="12" max="12" width="19" style="248" hidden="1" customWidth="1"/>
    <col min="13" max="13" width="23.33203125" style="248" hidden="1" customWidth="1"/>
    <col min="14" max="14" width="12.88671875" style="248" hidden="1" customWidth="1"/>
    <col min="15" max="15" width="14" style="248" hidden="1" customWidth="1"/>
    <col min="16" max="17" width="12.88671875" style="248" hidden="1" customWidth="1"/>
    <col min="18" max="18" width="13.44140625" hidden="1" customWidth="1"/>
    <col min="19" max="19" width="14" hidden="1" customWidth="1"/>
    <col min="20" max="20" width="13.88671875" hidden="1" customWidth="1"/>
    <col min="21" max="21" width="18" hidden="1" customWidth="1"/>
    <col min="22" max="256" width="9.109375" hidden="1"/>
    <col min="257" max="257" width="6.6640625" customWidth="1"/>
    <col min="258" max="259" width="7.6640625" customWidth="1"/>
    <col min="260" max="260" width="1.6640625" customWidth="1"/>
    <col min="261" max="262" width="7.6640625" customWidth="1"/>
    <col min="263" max="265" width="9.6640625" customWidth="1"/>
    <col min="266" max="266" width="13.44140625" customWidth="1"/>
    <col min="267" max="267" width="9.109375" customWidth="1"/>
    <col min="268" max="277" width="9.109375" hidden="1" customWidth="1"/>
    <col min="278" max="512" width="9.109375" hidden="1"/>
    <col min="513" max="513" width="6.6640625" customWidth="1"/>
    <col min="514" max="515" width="7.6640625" customWidth="1"/>
    <col min="516" max="516" width="1.6640625" customWidth="1"/>
    <col min="517" max="518" width="7.6640625" customWidth="1"/>
    <col min="519" max="521" width="9.6640625" customWidth="1"/>
    <col min="522" max="522" width="13.44140625" customWidth="1"/>
    <col min="523" max="523" width="9.109375" customWidth="1"/>
    <col min="524" max="533" width="9.109375" hidden="1" customWidth="1"/>
    <col min="534" max="768" width="9.109375" hidden="1"/>
    <col min="769" max="769" width="6.6640625" customWidth="1"/>
    <col min="770" max="771" width="7.6640625" customWidth="1"/>
    <col min="772" max="772" width="1.6640625" customWidth="1"/>
    <col min="773" max="774" width="7.6640625" customWidth="1"/>
    <col min="775" max="777" width="9.6640625" customWidth="1"/>
    <col min="778" max="778" width="13.44140625" customWidth="1"/>
    <col min="779" max="779" width="9.109375" customWidth="1"/>
    <col min="780" max="789" width="9.109375" hidden="1" customWidth="1"/>
    <col min="790" max="1024" width="9.109375" hidden="1"/>
    <col min="1025" max="1025" width="6.6640625" customWidth="1"/>
    <col min="1026" max="1027" width="7.6640625" customWidth="1"/>
    <col min="1028" max="1028" width="1.6640625" customWidth="1"/>
    <col min="1029" max="1030" width="7.6640625" customWidth="1"/>
    <col min="1031" max="1033" width="9.6640625" customWidth="1"/>
    <col min="1034" max="1034" width="13.44140625" customWidth="1"/>
    <col min="1035" max="1035" width="9.109375" customWidth="1"/>
    <col min="1036" max="1045" width="9.109375" hidden="1" customWidth="1"/>
    <col min="1046" max="1280" width="9.109375" hidden="1"/>
    <col min="1281" max="1281" width="6.6640625" customWidth="1"/>
    <col min="1282" max="1283" width="7.6640625" customWidth="1"/>
    <col min="1284" max="1284" width="1.6640625" customWidth="1"/>
    <col min="1285" max="1286" width="7.6640625" customWidth="1"/>
    <col min="1287" max="1289" width="9.6640625" customWidth="1"/>
    <col min="1290" max="1290" width="13.44140625" customWidth="1"/>
    <col min="1291" max="1291" width="9.109375" customWidth="1"/>
    <col min="1292" max="1301" width="9.109375" hidden="1" customWidth="1"/>
    <col min="1302" max="1536" width="9.109375" hidden="1"/>
    <col min="1537" max="1537" width="6.6640625" customWidth="1"/>
    <col min="1538" max="1539" width="7.6640625" customWidth="1"/>
    <col min="1540" max="1540" width="1.6640625" customWidth="1"/>
    <col min="1541" max="1542" width="7.6640625" customWidth="1"/>
    <col min="1543" max="1545" width="9.6640625" customWidth="1"/>
    <col min="1546" max="1546" width="13.44140625" customWidth="1"/>
    <col min="1547" max="1547" width="9.109375" customWidth="1"/>
    <col min="1548" max="1557" width="9.109375" hidden="1" customWidth="1"/>
    <col min="1558" max="1792" width="9.109375" hidden="1"/>
    <col min="1793" max="1793" width="6.6640625" customWidth="1"/>
    <col min="1794" max="1795" width="7.6640625" customWidth="1"/>
    <col min="1796" max="1796" width="1.6640625" customWidth="1"/>
    <col min="1797" max="1798" width="7.6640625" customWidth="1"/>
    <col min="1799" max="1801" width="9.6640625" customWidth="1"/>
    <col min="1802" max="1802" width="13.44140625" customWidth="1"/>
    <col min="1803" max="1803" width="9.109375" customWidth="1"/>
    <col min="1804" max="1813" width="9.109375" hidden="1" customWidth="1"/>
    <col min="1814" max="2048" width="9.109375" hidden="1"/>
    <col min="2049" max="2049" width="6.6640625" customWidth="1"/>
    <col min="2050" max="2051" width="7.6640625" customWidth="1"/>
    <col min="2052" max="2052" width="1.6640625" customWidth="1"/>
    <col min="2053" max="2054" width="7.6640625" customWidth="1"/>
    <col min="2055" max="2057" width="9.6640625" customWidth="1"/>
    <col min="2058" max="2058" width="13.44140625" customWidth="1"/>
    <col min="2059" max="2059" width="9.109375" customWidth="1"/>
    <col min="2060" max="2069" width="9.109375" hidden="1" customWidth="1"/>
    <col min="2070" max="2304" width="9.109375" hidden="1"/>
    <col min="2305" max="2305" width="6.6640625" customWidth="1"/>
    <col min="2306" max="2307" width="7.6640625" customWidth="1"/>
    <col min="2308" max="2308" width="1.6640625" customWidth="1"/>
    <col min="2309" max="2310" width="7.6640625" customWidth="1"/>
    <col min="2311" max="2313" width="9.6640625" customWidth="1"/>
    <col min="2314" max="2314" width="13.44140625" customWidth="1"/>
    <col min="2315" max="2315" width="9.109375" customWidth="1"/>
    <col min="2316" max="2325" width="9.109375" hidden="1" customWidth="1"/>
    <col min="2326" max="2560" width="9.109375" hidden="1"/>
    <col min="2561" max="2561" width="6.6640625" customWidth="1"/>
    <col min="2562" max="2563" width="7.6640625" customWidth="1"/>
    <col min="2564" max="2564" width="1.6640625" customWidth="1"/>
    <col min="2565" max="2566" width="7.6640625" customWidth="1"/>
    <col min="2567" max="2569" width="9.6640625" customWidth="1"/>
    <col min="2570" max="2570" width="13.44140625" customWidth="1"/>
    <col min="2571" max="2571" width="9.109375" customWidth="1"/>
    <col min="2572" max="2581" width="9.109375" hidden="1" customWidth="1"/>
    <col min="2582" max="2816" width="9.109375" hidden="1"/>
    <col min="2817" max="2817" width="6.6640625" customWidth="1"/>
    <col min="2818" max="2819" width="7.6640625" customWidth="1"/>
    <col min="2820" max="2820" width="1.6640625" customWidth="1"/>
    <col min="2821" max="2822" width="7.6640625" customWidth="1"/>
    <col min="2823" max="2825" width="9.6640625" customWidth="1"/>
    <col min="2826" max="2826" width="13.44140625" customWidth="1"/>
    <col min="2827" max="2827" width="9.109375" customWidth="1"/>
    <col min="2828" max="2837" width="9.109375" hidden="1" customWidth="1"/>
    <col min="2838" max="3072" width="9.109375" hidden="1"/>
    <col min="3073" max="3073" width="6.6640625" customWidth="1"/>
    <col min="3074" max="3075" width="7.6640625" customWidth="1"/>
    <col min="3076" max="3076" width="1.6640625" customWidth="1"/>
    <col min="3077" max="3078" width="7.6640625" customWidth="1"/>
    <col min="3079" max="3081" width="9.6640625" customWidth="1"/>
    <col min="3082" max="3082" width="13.44140625" customWidth="1"/>
    <col min="3083" max="3083" width="9.109375" customWidth="1"/>
    <col min="3084" max="3093" width="9.109375" hidden="1" customWidth="1"/>
    <col min="3094" max="3328" width="9.109375" hidden="1"/>
    <col min="3329" max="3329" width="6.6640625" customWidth="1"/>
    <col min="3330" max="3331" width="7.6640625" customWidth="1"/>
    <col min="3332" max="3332" width="1.6640625" customWidth="1"/>
    <col min="3333" max="3334" width="7.6640625" customWidth="1"/>
    <col min="3335" max="3337" width="9.6640625" customWidth="1"/>
    <col min="3338" max="3338" width="13.44140625" customWidth="1"/>
    <col min="3339" max="3339" width="9.109375" customWidth="1"/>
    <col min="3340" max="3349" width="9.109375" hidden="1" customWidth="1"/>
    <col min="3350" max="3584" width="9.109375" hidden="1"/>
    <col min="3585" max="3585" width="6.6640625" customWidth="1"/>
    <col min="3586" max="3587" width="7.6640625" customWidth="1"/>
    <col min="3588" max="3588" width="1.6640625" customWidth="1"/>
    <col min="3589" max="3590" width="7.6640625" customWidth="1"/>
    <col min="3591" max="3593" width="9.6640625" customWidth="1"/>
    <col min="3594" max="3594" width="13.44140625" customWidth="1"/>
    <col min="3595" max="3595" width="9.109375" customWidth="1"/>
    <col min="3596" max="3605" width="9.109375" hidden="1" customWidth="1"/>
    <col min="3606" max="3840" width="9.109375" hidden="1"/>
    <col min="3841" max="3841" width="6.6640625" customWidth="1"/>
    <col min="3842" max="3843" width="7.6640625" customWidth="1"/>
    <col min="3844" max="3844" width="1.6640625" customWidth="1"/>
    <col min="3845" max="3846" width="7.6640625" customWidth="1"/>
    <col min="3847" max="3849" width="9.6640625" customWidth="1"/>
    <col min="3850" max="3850" width="13.44140625" customWidth="1"/>
    <col min="3851" max="3851" width="9.109375" customWidth="1"/>
    <col min="3852" max="3861" width="9.109375" hidden="1" customWidth="1"/>
    <col min="3862" max="4096" width="9.109375" hidden="1"/>
    <col min="4097" max="4097" width="6.6640625" customWidth="1"/>
    <col min="4098" max="4099" width="7.6640625" customWidth="1"/>
    <col min="4100" max="4100" width="1.6640625" customWidth="1"/>
    <col min="4101" max="4102" width="7.6640625" customWidth="1"/>
    <col min="4103" max="4105" width="9.6640625" customWidth="1"/>
    <col min="4106" max="4106" width="13.44140625" customWidth="1"/>
    <col min="4107" max="4107" width="9.109375" customWidth="1"/>
    <col min="4108" max="4117" width="9.109375" hidden="1" customWidth="1"/>
    <col min="4118" max="4352" width="9.109375" hidden="1"/>
    <col min="4353" max="4353" width="6.6640625" customWidth="1"/>
    <col min="4354" max="4355" width="7.6640625" customWidth="1"/>
    <col min="4356" max="4356" width="1.6640625" customWidth="1"/>
    <col min="4357" max="4358" width="7.6640625" customWidth="1"/>
    <col min="4359" max="4361" width="9.6640625" customWidth="1"/>
    <col min="4362" max="4362" width="13.44140625" customWidth="1"/>
    <col min="4363" max="4363" width="9.109375" customWidth="1"/>
    <col min="4364" max="4373" width="9.109375" hidden="1" customWidth="1"/>
    <col min="4374" max="4608" width="9.109375" hidden="1"/>
    <col min="4609" max="4609" width="6.6640625" customWidth="1"/>
    <col min="4610" max="4611" width="7.6640625" customWidth="1"/>
    <col min="4612" max="4612" width="1.6640625" customWidth="1"/>
    <col min="4613" max="4614" width="7.6640625" customWidth="1"/>
    <col min="4615" max="4617" width="9.6640625" customWidth="1"/>
    <col min="4618" max="4618" width="13.44140625" customWidth="1"/>
    <col min="4619" max="4619" width="9.109375" customWidth="1"/>
    <col min="4620" max="4629" width="9.109375" hidden="1" customWidth="1"/>
    <col min="4630" max="4864" width="9.109375" hidden="1"/>
    <col min="4865" max="4865" width="6.6640625" customWidth="1"/>
    <col min="4866" max="4867" width="7.6640625" customWidth="1"/>
    <col min="4868" max="4868" width="1.6640625" customWidth="1"/>
    <col min="4869" max="4870" width="7.6640625" customWidth="1"/>
    <col min="4871" max="4873" width="9.6640625" customWidth="1"/>
    <col min="4874" max="4874" width="13.44140625" customWidth="1"/>
    <col min="4875" max="4875" width="9.109375" customWidth="1"/>
    <col min="4876" max="4885" width="9.109375" hidden="1" customWidth="1"/>
    <col min="4886" max="5120" width="9.109375" hidden="1"/>
    <col min="5121" max="5121" width="6.6640625" customWidth="1"/>
    <col min="5122" max="5123" width="7.6640625" customWidth="1"/>
    <col min="5124" max="5124" width="1.6640625" customWidth="1"/>
    <col min="5125" max="5126" width="7.6640625" customWidth="1"/>
    <col min="5127" max="5129" width="9.6640625" customWidth="1"/>
    <col min="5130" max="5130" width="13.44140625" customWidth="1"/>
    <col min="5131" max="5131" width="9.109375" customWidth="1"/>
    <col min="5132" max="5141" width="9.109375" hidden="1" customWidth="1"/>
    <col min="5142" max="5376" width="9.109375" hidden="1"/>
    <col min="5377" max="5377" width="6.6640625" customWidth="1"/>
    <col min="5378" max="5379" width="7.6640625" customWidth="1"/>
    <col min="5380" max="5380" width="1.6640625" customWidth="1"/>
    <col min="5381" max="5382" width="7.6640625" customWidth="1"/>
    <col min="5383" max="5385" width="9.6640625" customWidth="1"/>
    <col min="5386" max="5386" width="13.44140625" customWidth="1"/>
    <col min="5387" max="5387" width="9.109375" customWidth="1"/>
    <col min="5388" max="5397" width="9.109375" hidden="1" customWidth="1"/>
    <col min="5398" max="5632" width="9.109375" hidden="1"/>
    <col min="5633" max="5633" width="6.6640625" customWidth="1"/>
    <col min="5634" max="5635" width="7.6640625" customWidth="1"/>
    <col min="5636" max="5636" width="1.6640625" customWidth="1"/>
    <col min="5637" max="5638" width="7.6640625" customWidth="1"/>
    <col min="5639" max="5641" width="9.6640625" customWidth="1"/>
    <col min="5642" max="5642" width="13.44140625" customWidth="1"/>
    <col min="5643" max="5643" width="9.109375" customWidth="1"/>
    <col min="5644" max="5653" width="9.109375" hidden="1" customWidth="1"/>
    <col min="5654" max="5888" width="9.109375" hidden="1"/>
    <col min="5889" max="5889" width="6.6640625" customWidth="1"/>
    <col min="5890" max="5891" width="7.6640625" customWidth="1"/>
    <col min="5892" max="5892" width="1.6640625" customWidth="1"/>
    <col min="5893" max="5894" width="7.6640625" customWidth="1"/>
    <col min="5895" max="5897" width="9.6640625" customWidth="1"/>
    <col min="5898" max="5898" width="13.44140625" customWidth="1"/>
    <col min="5899" max="5899" width="9.109375" customWidth="1"/>
    <col min="5900" max="5909" width="9.109375" hidden="1" customWidth="1"/>
    <col min="5910" max="6144" width="9.109375" hidden="1"/>
    <col min="6145" max="6145" width="6.6640625" customWidth="1"/>
    <col min="6146" max="6147" width="7.6640625" customWidth="1"/>
    <col min="6148" max="6148" width="1.6640625" customWidth="1"/>
    <col min="6149" max="6150" width="7.6640625" customWidth="1"/>
    <col min="6151" max="6153" width="9.6640625" customWidth="1"/>
    <col min="6154" max="6154" width="13.44140625" customWidth="1"/>
    <col min="6155" max="6155" width="9.109375" customWidth="1"/>
    <col min="6156" max="6165" width="9.109375" hidden="1" customWidth="1"/>
    <col min="6166" max="6400" width="9.109375" hidden="1"/>
    <col min="6401" max="6401" width="6.6640625" customWidth="1"/>
    <col min="6402" max="6403" width="7.6640625" customWidth="1"/>
    <col min="6404" max="6404" width="1.6640625" customWidth="1"/>
    <col min="6405" max="6406" width="7.6640625" customWidth="1"/>
    <col min="6407" max="6409" width="9.6640625" customWidth="1"/>
    <col min="6410" max="6410" width="13.44140625" customWidth="1"/>
    <col min="6411" max="6411" width="9.109375" customWidth="1"/>
    <col min="6412" max="6421" width="9.109375" hidden="1" customWidth="1"/>
    <col min="6422" max="6656" width="9.109375" hidden="1"/>
    <col min="6657" max="6657" width="6.6640625" customWidth="1"/>
    <col min="6658" max="6659" width="7.6640625" customWidth="1"/>
    <col min="6660" max="6660" width="1.6640625" customWidth="1"/>
    <col min="6661" max="6662" width="7.6640625" customWidth="1"/>
    <col min="6663" max="6665" width="9.6640625" customWidth="1"/>
    <col min="6666" max="6666" width="13.44140625" customWidth="1"/>
    <col min="6667" max="6667" width="9.109375" customWidth="1"/>
    <col min="6668" max="6677" width="9.109375" hidden="1" customWidth="1"/>
    <col min="6678" max="6912" width="9.109375" hidden="1"/>
    <col min="6913" max="6913" width="6.6640625" customWidth="1"/>
    <col min="6914" max="6915" width="7.6640625" customWidth="1"/>
    <col min="6916" max="6916" width="1.6640625" customWidth="1"/>
    <col min="6917" max="6918" width="7.6640625" customWidth="1"/>
    <col min="6919" max="6921" width="9.6640625" customWidth="1"/>
    <col min="6922" max="6922" width="13.44140625" customWidth="1"/>
    <col min="6923" max="6923" width="9.109375" customWidth="1"/>
    <col min="6924" max="6933" width="9.109375" hidden="1" customWidth="1"/>
    <col min="6934" max="7168" width="9.109375" hidden="1"/>
    <col min="7169" max="7169" width="6.6640625" customWidth="1"/>
    <col min="7170" max="7171" width="7.6640625" customWidth="1"/>
    <col min="7172" max="7172" width="1.6640625" customWidth="1"/>
    <col min="7173" max="7174" width="7.6640625" customWidth="1"/>
    <col min="7175" max="7177" width="9.6640625" customWidth="1"/>
    <col min="7178" max="7178" width="13.44140625" customWidth="1"/>
    <col min="7179" max="7179" width="9.109375" customWidth="1"/>
    <col min="7180" max="7189" width="9.109375" hidden="1" customWidth="1"/>
    <col min="7190" max="7424" width="9.109375" hidden="1"/>
    <col min="7425" max="7425" width="6.6640625" customWidth="1"/>
    <col min="7426" max="7427" width="7.6640625" customWidth="1"/>
    <col min="7428" max="7428" width="1.6640625" customWidth="1"/>
    <col min="7429" max="7430" width="7.6640625" customWidth="1"/>
    <col min="7431" max="7433" width="9.6640625" customWidth="1"/>
    <col min="7434" max="7434" width="13.44140625" customWidth="1"/>
    <col min="7435" max="7435" width="9.109375" customWidth="1"/>
    <col min="7436" max="7445" width="9.109375" hidden="1" customWidth="1"/>
    <col min="7446" max="7680" width="9.109375" hidden="1"/>
    <col min="7681" max="7681" width="6.6640625" customWidth="1"/>
    <col min="7682" max="7683" width="7.6640625" customWidth="1"/>
    <col min="7684" max="7684" width="1.6640625" customWidth="1"/>
    <col min="7685" max="7686" width="7.6640625" customWidth="1"/>
    <col min="7687" max="7689" width="9.6640625" customWidth="1"/>
    <col min="7690" max="7690" width="13.44140625" customWidth="1"/>
    <col min="7691" max="7691" width="9.109375" customWidth="1"/>
    <col min="7692" max="7701" width="9.109375" hidden="1" customWidth="1"/>
    <col min="7702" max="7936" width="9.109375" hidden="1"/>
    <col min="7937" max="7937" width="6.6640625" customWidth="1"/>
    <col min="7938" max="7939" width="7.6640625" customWidth="1"/>
    <col min="7940" max="7940" width="1.6640625" customWidth="1"/>
    <col min="7941" max="7942" width="7.6640625" customWidth="1"/>
    <col min="7943" max="7945" width="9.6640625" customWidth="1"/>
    <col min="7946" max="7946" width="13.44140625" customWidth="1"/>
    <col min="7947" max="7947" width="9.109375" customWidth="1"/>
    <col min="7948" max="7957" width="9.109375" hidden="1" customWidth="1"/>
    <col min="7958" max="8192" width="9.109375" hidden="1"/>
    <col min="8193" max="8193" width="6.6640625" customWidth="1"/>
    <col min="8194" max="8195" width="7.6640625" customWidth="1"/>
    <col min="8196" max="8196" width="1.6640625" customWidth="1"/>
    <col min="8197" max="8198" width="7.6640625" customWidth="1"/>
    <col min="8199" max="8201" width="9.6640625" customWidth="1"/>
    <col min="8202" max="8202" width="13.44140625" customWidth="1"/>
    <col min="8203" max="8203" width="9.109375" customWidth="1"/>
    <col min="8204" max="8213" width="9.109375" hidden="1" customWidth="1"/>
    <col min="8214" max="8448" width="9.109375" hidden="1"/>
    <col min="8449" max="8449" width="6.6640625" customWidth="1"/>
    <col min="8450" max="8451" width="7.6640625" customWidth="1"/>
    <col min="8452" max="8452" width="1.6640625" customWidth="1"/>
    <col min="8453" max="8454" width="7.6640625" customWidth="1"/>
    <col min="8455" max="8457" width="9.6640625" customWidth="1"/>
    <col min="8458" max="8458" width="13.44140625" customWidth="1"/>
    <col min="8459" max="8459" width="9.109375" customWidth="1"/>
    <col min="8460" max="8469" width="9.109375" hidden="1" customWidth="1"/>
    <col min="8470" max="8704" width="9.109375" hidden="1"/>
    <col min="8705" max="8705" width="6.6640625" customWidth="1"/>
    <col min="8706" max="8707" width="7.6640625" customWidth="1"/>
    <col min="8708" max="8708" width="1.6640625" customWidth="1"/>
    <col min="8709" max="8710" width="7.6640625" customWidth="1"/>
    <col min="8711" max="8713" width="9.6640625" customWidth="1"/>
    <col min="8714" max="8714" width="13.44140625" customWidth="1"/>
    <col min="8715" max="8715" width="9.109375" customWidth="1"/>
    <col min="8716" max="8725" width="9.109375" hidden="1" customWidth="1"/>
    <col min="8726" max="8960" width="9.109375" hidden="1"/>
    <col min="8961" max="8961" width="6.6640625" customWidth="1"/>
    <col min="8962" max="8963" width="7.6640625" customWidth="1"/>
    <col min="8964" max="8964" width="1.6640625" customWidth="1"/>
    <col min="8965" max="8966" width="7.6640625" customWidth="1"/>
    <col min="8967" max="8969" width="9.6640625" customWidth="1"/>
    <col min="8970" max="8970" width="13.44140625" customWidth="1"/>
    <col min="8971" max="8971" width="9.109375" customWidth="1"/>
    <col min="8972" max="8981" width="9.109375" hidden="1" customWidth="1"/>
    <col min="8982" max="9216" width="9.109375" hidden="1"/>
    <col min="9217" max="9217" width="6.6640625" customWidth="1"/>
    <col min="9218" max="9219" width="7.6640625" customWidth="1"/>
    <col min="9220" max="9220" width="1.6640625" customWidth="1"/>
    <col min="9221" max="9222" width="7.6640625" customWidth="1"/>
    <col min="9223" max="9225" width="9.6640625" customWidth="1"/>
    <col min="9226" max="9226" width="13.44140625" customWidth="1"/>
    <col min="9227" max="9227" width="9.109375" customWidth="1"/>
    <col min="9228" max="9237" width="9.109375" hidden="1" customWidth="1"/>
    <col min="9238" max="9472" width="9.109375" hidden="1"/>
    <col min="9473" max="9473" width="6.6640625" customWidth="1"/>
    <col min="9474" max="9475" width="7.6640625" customWidth="1"/>
    <col min="9476" max="9476" width="1.6640625" customWidth="1"/>
    <col min="9477" max="9478" width="7.6640625" customWidth="1"/>
    <col min="9479" max="9481" width="9.6640625" customWidth="1"/>
    <col min="9482" max="9482" width="13.44140625" customWidth="1"/>
    <col min="9483" max="9483" width="9.109375" customWidth="1"/>
    <col min="9484" max="9493" width="9.109375" hidden="1" customWidth="1"/>
    <col min="9494" max="9728" width="9.109375" hidden="1"/>
    <col min="9729" max="9729" width="6.6640625" customWidth="1"/>
    <col min="9730" max="9731" width="7.6640625" customWidth="1"/>
    <col min="9732" max="9732" width="1.6640625" customWidth="1"/>
    <col min="9733" max="9734" width="7.6640625" customWidth="1"/>
    <col min="9735" max="9737" width="9.6640625" customWidth="1"/>
    <col min="9738" max="9738" width="13.44140625" customWidth="1"/>
    <col min="9739" max="9739" width="9.109375" customWidth="1"/>
    <col min="9740" max="9749" width="9.109375" hidden="1" customWidth="1"/>
    <col min="9750" max="9984" width="9.109375" hidden="1"/>
    <col min="9985" max="9985" width="6.6640625" customWidth="1"/>
    <col min="9986" max="9987" width="7.6640625" customWidth="1"/>
    <col min="9988" max="9988" width="1.6640625" customWidth="1"/>
    <col min="9989" max="9990" width="7.6640625" customWidth="1"/>
    <col min="9991" max="9993" width="9.6640625" customWidth="1"/>
    <col min="9994" max="9994" width="13.44140625" customWidth="1"/>
    <col min="9995" max="9995" width="9.109375" customWidth="1"/>
    <col min="9996" max="10005" width="9.109375" hidden="1" customWidth="1"/>
    <col min="10006" max="10240" width="9.109375" hidden="1"/>
    <col min="10241" max="10241" width="6.6640625" customWidth="1"/>
    <col min="10242" max="10243" width="7.6640625" customWidth="1"/>
    <col min="10244" max="10244" width="1.6640625" customWidth="1"/>
    <col min="10245" max="10246" width="7.6640625" customWidth="1"/>
    <col min="10247" max="10249" width="9.6640625" customWidth="1"/>
    <col min="10250" max="10250" width="13.44140625" customWidth="1"/>
    <col min="10251" max="10251" width="9.109375" customWidth="1"/>
    <col min="10252" max="10261" width="9.109375" hidden="1" customWidth="1"/>
    <col min="10262" max="10496" width="9.109375" hidden="1"/>
    <col min="10497" max="10497" width="6.6640625" customWidth="1"/>
    <col min="10498" max="10499" width="7.6640625" customWidth="1"/>
    <col min="10500" max="10500" width="1.6640625" customWidth="1"/>
    <col min="10501" max="10502" width="7.6640625" customWidth="1"/>
    <col min="10503" max="10505" width="9.6640625" customWidth="1"/>
    <col min="10506" max="10506" width="13.44140625" customWidth="1"/>
    <col min="10507" max="10507" width="9.109375" customWidth="1"/>
    <col min="10508" max="10517" width="9.109375" hidden="1" customWidth="1"/>
    <col min="10518" max="10752" width="9.109375" hidden="1"/>
    <col min="10753" max="10753" width="6.6640625" customWidth="1"/>
    <col min="10754" max="10755" width="7.6640625" customWidth="1"/>
    <col min="10756" max="10756" width="1.6640625" customWidth="1"/>
    <col min="10757" max="10758" width="7.6640625" customWidth="1"/>
    <col min="10759" max="10761" width="9.6640625" customWidth="1"/>
    <col min="10762" max="10762" width="13.44140625" customWidth="1"/>
    <col min="10763" max="10763" width="9.109375" customWidth="1"/>
    <col min="10764" max="10773" width="9.109375" hidden="1" customWidth="1"/>
    <col min="10774" max="11008" width="9.109375" hidden="1"/>
    <col min="11009" max="11009" width="6.6640625" customWidth="1"/>
    <col min="11010" max="11011" width="7.6640625" customWidth="1"/>
    <col min="11012" max="11012" width="1.6640625" customWidth="1"/>
    <col min="11013" max="11014" width="7.6640625" customWidth="1"/>
    <col min="11015" max="11017" width="9.6640625" customWidth="1"/>
    <col min="11018" max="11018" width="13.44140625" customWidth="1"/>
    <col min="11019" max="11019" width="9.109375" customWidth="1"/>
    <col min="11020" max="11029" width="9.109375" hidden="1" customWidth="1"/>
    <col min="11030" max="11264" width="9.109375" hidden="1"/>
    <col min="11265" max="11265" width="6.6640625" customWidth="1"/>
    <col min="11266" max="11267" width="7.6640625" customWidth="1"/>
    <col min="11268" max="11268" width="1.6640625" customWidth="1"/>
    <col min="11269" max="11270" width="7.6640625" customWidth="1"/>
    <col min="11271" max="11273" width="9.6640625" customWidth="1"/>
    <col min="11274" max="11274" width="13.44140625" customWidth="1"/>
    <col min="11275" max="11275" width="9.109375" customWidth="1"/>
    <col min="11276" max="11285" width="9.109375" hidden="1" customWidth="1"/>
    <col min="11286" max="11520" width="9.109375" hidden="1"/>
    <col min="11521" max="11521" width="6.6640625" customWidth="1"/>
    <col min="11522" max="11523" width="7.6640625" customWidth="1"/>
    <col min="11524" max="11524" width="1.6640625" customWidth="1"/>
    <col min="11525" max="11526" width="7.6640625" customWidth="1"/>
    <col min="11527" max="11529" width="9.6640625" customWidth="1"/>
    <col min="11530" max="11530" width="13.44140625" customWidth="1"/>
    <col min="11531" max="11531" width="9.109375" customWidth="1"/>
    <col min="11532" max="11541" width="9.109375" hidden="1" customWidth="1"/>
    <col min="11542" max="11776" width="9.109375" hidden="1"/>
    <col min="11777" max="11777" width="6.6640625" customWidth="1"/>
    <col min="11778" max="11779" width="7.6640625" customWidth="1"/>
    <col min="11780" max="11780" width="1.6640625" customWidth="1"/>
    <col min="11781" max="11782" width="7.6640625" customWidth="1"/>
    <col min="11783" max="11785" width="9.6640625" customWidth="1"/>
    <col min="11786" max="11786" width="13.44140625" customWidth="1"/>
    <col min="11787" max="11787" width="9.109375" customWidth="1"/>
    <col min="11788" max="11797" width="9.109375" hidden="1" customWidth="1"/>
    <col min="11798" max="12032" width="9.109375" hidden="1"/>
    <col min="12033" max="12033" width="6.6640625" customWidth="1"/>
    <col min="12034" max="12035" width="7.6640625" customWidth="1"/>
    <col min="12036" max="12036" width="1.6640625" customWidth="1"/>
    <col min="12037" max="12038" width="7.6640625" customWidth="1"/>
    <col min="12039" max="12041" width="9.6640625" customWidth="1"/>
    <col min="12042" max="12042" width="13.44140625" customWidth="1"/>
    <col min="12043" max="12043" width="9.109375" customWidth="1"/>
    <col min="12044" max="12053" width="9.109375" hidden="1" customWidth="1"/>
    <col min="12054" max="12288" width="9.109375" hidden="1"/>
    <col min="12289" max="12289" width="6.6640625" customWidth="1"/>
    <col min="12290" max="12291" width="7.6640625" customWidth="1"/>
    <col min="12292" max="12292" width="1.6640625" customWidth="1"/>
    <col min="12293" max="12294" width="7.6640625" customWidth="1"/>
    <col min="12295" max="12297" width="9.6640625" customWidth="1"/>
    <col min="12298" max="12298" width="13.44140625" customWidth="1"/>
    <col min="12299" max="12299" width="9.109375" customWidth="1"/>
    <col min="12300" max="12309" width="9.109375" hidden="1" customWidth="1"/>
    <col min="12310" max="12544" width="9.109375" hidden="1"/>
    <col min="12545" max="12545" width="6.6640625" customWidth="1"/>
    <col min="12546" max="12547" width="7.6640625" customWidth="1"/>
    <col min="12548" max="12548" width="1.6640625" customWidth="1"/>
    <col min="12549" max="12550" width="7.6640625" customWidth="1"/>
    <col min="12551" max="12553" width="9.6640625" customWidth="1"/>
    <col min="12554" max="12554" width="13.44140625" customWidth="1"/>
    <col min="12555" max="12555" width="9.109375" customWidth="1"/>
    <col min="12556" max="12565" width="9.109375" hidden="1" customWidth="1"/>
    <col min="12566" max="12800" width="9.109375" hidden="1"/>
    <col min="12801" max="12801" width="6.6640625" customWidth="1"/>
    <col min="12802" max="12803" width="7.6640625" customWidth="1"/>
    <col min="12804" max="12804" width="1.6640625" customWidth="1"/>
    <col min="12805" max="12806" width="7.6640625" customWidth="1"/>
    <col min="12807" max="12809" width="9.6640625" customWidth="1"/>
    <col min="12810" max="12810" width="13.44140625" customWidth="1"/>
    <col min="12811" max="12811" width="9.109375" customWidth="1"/>
    <col min="12812" max="12821" width="9.109375" hidden="1" customWidth="1"/>
    <col min="12822" max="13056" width="9.109375" hidden="1"/>
    <col min="13057" max="13057" width="6.6640625" customWidth="1"/>
    <col min="13058" max="13059" width="7.6640625" customWidth="1"/>
    <col min="13060" max="13060" width="1.6640625" customWidth="1"/>
    <col min="13061" max="13062" width="7.6640625" customWidth="1"/>
    <col min="13063" max="13065" width="9.6640625" customWidth="1"/>
    <col min="13066" max="13066" width="13.44140625" customWidth="1"/>
    <col min="13067" max="13067" width="9.109375" customWidth="1"/>
    <col min="13068" max="13077" width="9.109375" hidden="1" customWidth="1"/>
    <col min="13078" max="13312" width="9.109375" hidden="1"/>
    <col min="13313" max="13313" width="6.6640625" customWidth="1"/>
    <col min="13314" max="13315" width="7.6640625" customWidth="1"/>
    <col min="13316" max="13316" width="1.6640625" customWidth="1"/>
    <col min="13317" max="13318" width="7.6640625" customWidth="1"/>
    <col min="13319" max="13321" width="9.6640625" customWidth="1"/>
    <col min="13322" max="13322" width="13.44140625" customWidth="1"/>
    <col min="13323" max="13323" width="9.109375" customWidth="1"/>
    <col min="13324" max="13333" width="9.109375" hidden="1" customWidth="1"/>
    <col min="13334" max="13568" width="9.109375" hidden="1"/>
    <col min="13569" max="13569" width="6.6640625" customWidth="1"/>
    <col min="13570" max="13571" width="7.6640625" customWidth="1"/>
    <col min="13572" max="13572" width="1.6640625" customWidth="1"/>
    <col min="13573" max="13574" width="7.6640625" customWidth="1"/>
    <col min="13575" max="13577" width="9.6640625" customWidth="1"/>
    <col min="13578" max="13578" width="13.44140625" customWidth="1"/>
    <col min="13579" max="13579" width="9.109375" customWidth="1"/>
    <col min="13580" max="13589" width="9.109375" hidden="1" customWidth="1"/>
    <col min="13590" max="13824" width="9.109375" hidden="1"/>
    <col min="13825" max="13825" width="6.6640625" customWidth="1"/>
    <col min="13826" max="13827" width="7.6640625" customWidth="1"/>
    <col min="13828" max="13828" width="1.6640625" customWidth="1"/>
    <col min="13829" max="13830" width="7.6640625" customWidth="1"/>
    <col min="13831" max="13833" width="9.6640625" customWidth="1"/>
    <col min="13834" max="13834" width="13.44140625" customWidth="1"/>
    <col min="13835" max="13835" width="9.109375" customWidth="1"/>
    <col min="13836" max="13845" width="9.109375" hidden="1" customWidth="1"/>
    <col min="13846" max="14080" width="9.109375" hidden="1"/>
    <col min="14081" max="14081" width="6.6640625" customWidth="1"/>
    <col min="14082" max="14083" width="7.6640625" customWidth="1"/>
    <col min="14084" max="14084" width="1.6640625" customWidth="1"/>
    <col min="14085" max="14086" width="7.6640625" customWidth="1"/>
    <col min="14087" max="14089" width="9.6640625" customWidth="1"/>
    <col min="14090" max="14090" width="13.44140625" customWidth="1"/>
    <col min="14091" max="14091" width="9.109375" customWidth="1"/>
    <col min="14092" max="14101" width="9.109375" hidden="1" customWidth="1"/>
    <col min="14102" max="14336" width="9.109375" hidden="1"/>
    <col min="14337" max="14337" width="6.6640625" customWidth="1"/>
    <col min="14338" max="14339" width="7.6640625" customWidth="1"/>
    <col min="14340" max="14340" width="1.6640625" customWidth="1"/>
    <col min="14341" max="14342" width="7.6640625" customWidth="1"/>
    <col min="14343" max="14345" width="9.6640625" customWidth="1"/>
    <col min="14346" max="14346" width="13.44140625" customWidth="1"/>
    <col min="14347" max="14347" width="9.109375" customWidth="1"/>
    <col min="14348" max="14357" width="9.109375" hidden="1" customWidth="1"/>
    <col min="14358" max="14592" width="9.109375" hidden="1"/>
    <col min="14593" max="14593" width="6.6640625" customWidth="1"/>
    <col min="14594" max="14595" width="7.6640625" customWidth="1"/>
    <col min="14596" max="14596" width="1.6640625" customWidth="1"/>
    <col min="14597" max="14598" width="7.6640625" customWidth="1"/>
    <col min="14599" max="14601" width="9.6640625" customWidth="1"/>
    <col min="14602" max="14602" width="13.44140625" customWidth="1"/>
    <col min="14603" max="14603" width="9.109375" customWidth="1"/>
    <col min="14604" max="14613" width="9.109375" hidden="1" customWidth="1"/>
    <col min="14614" max="14848" width="9.109375" hidden="1"/>
    <col min="14849" max="14849" width="6.6640625" customWidth="1"/>
    <col min="14850" max="14851" width="7.6640625" customWidth="1"/>
    <col min="14852" max="14852" width="1.6640625" customWidth="1"/>
    <col min="14853" max="14854" width="7.6640625" customWidth="1"/>
    <col min="14855" max="14857" width="9.6640625" customWidth="1"/>
    <col min="14858" max="14858" width="13.44140625" customWidth="1"/>
    <col min="14859" max="14859" width="9.109375" customWidth="1"/>
    <col min="14860" max="14869" width="9.109375" hidden="1" customWidth="1"/>
    <col min="14870" max="15104" width="9.109375" hidden="1"/>
    <col min="15105" max="15105" width="6.6640625" customWidth="1"/>
    <col min="15106" max="15107" width="7.6640625" customWidth="1"/>
    <col min="15108" max="15108" width="1.6640625" customWidth="1"/>
    <col min="15109" max="15110" width="7.6640625" customWidth="1"/>
    <col min="15111" max="15113" width="9.6640625" customWidth="1"/>
    <col min="15114" max="15114" width="13.44140625" customWidth="1"/>
    <col min="15115" max="15115" width="9.109375" customWidth="1"/>
    <col min="15116" max="15125" width="9.109375" hidden="1" customWidth="1"/>
    <col min="15126" max="15360" width="9.109375" hidden="1"/>
    <col min="15361" max="15361" width="6.6640625" customWidth="1"/>
    <col min="15362" max="15363" width="7.6640625" customWidth="1"/>
    <col min="15364" max="15364" width="1.6640625" customWidth="1"/>
    <col min="15365" max="15366" width="7.6640625" customWidth="1"/>
    <col min="15367" max="15369" width="9.6640625" customWidth="1"/>
    <col min="15370" max="15370" width="13.44140625" customWidth="1"/>
    <col min="15371" max="15371" width="9.109375" customWidth="1"/>
    <col min="15372" max="15381" width="9.109375" hidden="1" customWidth="1"/>
    <col min="15382" max="15616" width="9.109375" hidden="1"/>
    <col min="15617" max="15617" width="6.6640625" customWidth="1"/>
    <col min="15618" max="15619" width="7.6640625" customWidth="1"/>
    <col min="15620" max="15620" width="1.6640625" customWidth="1"/>
    <col min="15621" max="15622" width="7.6640625" customWidth="1"/>
    <col min="15623" max="15625" width="9.6640625" customWidth="1"/>
    <col min="15626" max="15626" width="13.44140625" customWidth="1"/>
    <col min="15627" max="15627" width="9.109375" customWidth="1"/>
    <col min="15628" max="15637" width="9.109375" hidden="1" customWidth="1"/>
    <col min="15638" max="15872" width="9.109375" hidden="1"/>
    <col min="15873" max="15873" width="6.6640625" customWidth="1"/>
    <col min="15874" max="15875" width="7.6640625" customWidth="1"/>
    <col min="15876" max="15876" width="1.6640625" customWidth="1"/>
    <col min="15877" max="15878" width="7.6640625" customWidth="1"/>
    <col min="15879" max="15881" width="9.6640625" customWidth="1"/>
    <col min="15882" max="15882" width="13.44140625" customWidth="1"/>
    <col min="15883" max="15883" width="9.109375" customWidth="1"/>
    <col min="15884" max="15893" width="9.109375" hidden="1" customWidth="1"/>
    <col min="15894" max="16128" width="9.109375" hidden="1"/>
    <col min="16129" max="16129" width="6.6640625" customWidth="1"/>
    <col min="16130" max="16131" width="7.6640625" customWidth="1"/>
    <col min="16132" max="16132" width="1.6640625" customWidth="1"/>
    <col min="16133" max="16134" width="7.6640625" customWidth="1"/>
    <col min="16135" max="16137" width="9.6640625" customWidth="1"/>
    <col min="16138" max="16138" width="13.44140625" customWidth="1"/>
    <col min="16139" max="16139" width="9.109375" customWidth="1"/>
    <col min="16140" max="16149" width="9.109375" hidden="1" customWidth="1"/>
    <col min="16150" max="16384" width="9.109375" hidden="1"/>
  </cols>
  <sheetData>
    <row r="1" spans="1:256" ht="15.6" x14ac:dyDescent="0.3">
      <c r="A1" s="244" t="s">
        <v>241</v>
      </c>
      <c r="B1" s="245"/>
      <c r="C1" s="245"/>
      <c r="D1" s="245"/>
      <c r="E1" s="245"/>
      <c r="F1" s="245"/>
      <c r="G1" s="245"/>
      <c r="H1" s="245"/>
      <c r="I1" s="245"/>
      <c r="J1" s="246"/>
      <c r="K1" s="247"/>
      <c r="L1" s="247"/>
      <c r="M1" s="247"/>
    </row>
    <row r="2" spans="1:256" ht="15" customHeight="1" x14ac:dyDescent="0.3">
      <c r="A2" s="244" t="s">
        <v>242</v>
      </c>
      <c r="B2" s="245"/>
      <c r="C2" s="245"/>
      <c r="D2" s="245"/>
      <c r="E2" s="245"/>
      <c r="F2" s="245"/>
      <c r="G2" s="245"/>
      <c r="H2" s="245"/>
      <c r="I2" s="245"/>
      <c r="J2" s="246"/>
      <c r="K2" s="247"/>
      <c r="L2" s="247"/>
      <c r="M2" s="247"/>
    </row>
    <row r="3" spans="1:256" ht="15" customHeight="1" x14ac:dyDescent="0.25">
      <c r="A3" s="249" t="s">
        <v>243</v>
      </c>
      <c r="B3" s="318" t="s">
        <v>37</v>
      </c>
      <c r="C3" s="318"/>
      <c r="D3" s="250"/>
      <c r="E3" s="318" t="s">
        <v>89</v>
      </c>
      <c r="F3" s="318"/>
      <c r="G3" s="251" t="s">
        <v>90</v>
      </c>
      <c r="H3" s="251" t="s">
        <v>91</v>
      </c>
      <c r="I3" s="251" t="s">
        <v>244</v>
      </c>
      <c r="J3" s="252" t="s">
        <v>245</v>
      </c>
      <c r="K3" s="253"/>
      <c r="L3" s="253"/>
      <c r="M3" s="253"/>
      <c r="N3" s="253"/>
      <c r="O3" s="253"/>
      <c r="P3" s="253"/>
      <c r="Q3" s="253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  <c r="HY3" s="254"/>
      <c r="HZ3" s="254"/>
      <c r="IA3" s="254"/>
      <c r="IB3" s="254"/>
      <c r="IC3" s="254"/>
      <c r="ID3" s="254"/>
      <c r="IE3" s="254"/>
      <c r="IF3" s="254"/>
      <c r="IG3" s="254"/>
      <c r="IH3" s="254"/>
      <c r="II3" s="254"/>
      <c r="IJ3" s="254"/>
      <c r="IK3" s="254"/>
      <c r="IL3" s="254"/>
      <c r="IM3" s="254"/>
      <c r="IN3" s="254"/>
      <c r="IO3" s="254"/>
      <c r="IP3" s="254"/>
      <c r="IQ3" s="254"/>
      <c r="IR3" s="254"/>
      <c r="IS3" s="254"/>
      <c r="IT3" s="254"/>
      <c r="IU3" s="254"/>
      <c r="IV3" s="254"/>
    </row>
    <row r="4" spans="1:256" s="259" customFormat="1" ht="15.6" x14ac:dyDescent="0.25">
      <c r="A4" s="255" t="s">
        <v>246</v>
      </c>
      <c r="B4" s="319" t="s">
        <v>247</v>
      </c>
      <c r="C4" s="319"/>
      <c r="D4" s="256"/>
      <c r="E4" s="319" t="s">
        <v>248</v>
      </c>
      <c r="F4" s="319"/>
      <c r="G4" s="257" t="s">
        <v>27</v>
      </c>
      <c r="H4" s="257" t="s">
        <v>27</v>
      </c>
      <c r="I4" s="257" t="s">
        <v>249</v>
      </c>
      <c r="J4" s="258" t="s">
        <v>250</v>
      </c>
      <c r="K4" s="253"/>
      <c r="L4" s="253"/>
      <c r="M4" s="253"/>
      <c r="N4" s="253"/>
      <c r="O4" s="253"/>
      <c r="P4" s="253"/>
      <c r="Q4" s="253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  <c r="HY4" s="254"/>
      <c r="HZ4" s="254"/>
      <c r="IA4" s="254"/>
      <c r="IB4" s="254"/>
      <c r="IC4" s="254"/>
      <c r="ID4" s="254"/>
      <c r="IE4" s="254"/>
      <c r="IF4" s="254"/>
      <c r="IG4" s="254"/>
      <c r="IH4" s="254"/>
      <c r="II4" s="254"/>
      <c r="IJ4" s="254"/>
      <c r="IK4" s="254"/>
      <c r="IL4" s="254"/>
      <c r="IM4" s="254"/>
      <c r="IN4" s="254"/>
      <c r="IO4" s="254"/>
      <c r="IP4" s="254"/>
      <c r="IQ4" s="254"/>
      <c r="IR4" s="254"/>
      <c r="IS4" s="254"/>
      <c r="IT4" s="254"/>
      <c r="IU4" s="254"/>
      <c r="IV4" s="254"/>
    </row>
    <row r="5" spans="1:256" s="259" customFormat="1" ht="13.2" x14ac:dyDescent="0.25">
      <c r="A5" s="255" t="s">
        <v>251</v>
      </c>
      <c r="B5" s="257" t="s">
        <v>59</v>
      </c>
      <c r="C5" s="257" t="s">
        <v>252</v>
      </c>
      <c r="D5" s="256"/>
      <c r="E5" s="257" t="s">
        <v>59</v>
      </c>
      <c r="F5" s="257" t="s">
        <v>252</v>
      </c>
      <c r="G5" s="260"/>
      <c r="H5" s="260"/>
      <c r="I5" s="257" t="s">
        <v>253</v>
      </c>
      <c r="J5" s="258" t="s">
        <v>254</v>
      </c>
      <c r="K5" s="253"/>
      <c r="L5" s="253"/>
      <c r="M5" s="253"/>
      <c r="N5" s="253"/>
      <c r="O5" s="253"/>
      <c r="P5" s="253"/>
      <c r="Q5" s="253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  <c r="DQ5" s="254"/>
      <c r="DR5" s="254"/>
      <c r="DS5" s="254"/>
      <c r="DT5" s="254"/>
      <c r="DU5" s="254"/>
      <c r="DV5" s="254"/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54"/>
      <c r="EP5" s="254"/>
      <c r="EQ5" s="254"/>
      <c r="ER5" s="254"/>
      <c r="ES5" s="254"/>
      <c r="ET5" s="254"/>
      <c r="EU5" s="254"/>
      <c r="EV5" s="254"/>
      <c r="EW5" s="254"/>
      <c r="EX5" s="254"/>
      <c r="EY5" s="254"/>
      <c r="EZ5" s="254"/>
      <c r="FA5" s="254"/>
      <c r="FB5" s="254"/>
      <c r="FC5" s="254"/>
      <c r="FD5" s="254"/>
      <c r="FE5" s="254"/>
      <c r="FF5" s="254"/>
      <c r="FG5" s="254"/>
      <c r="FH5" s="254"/>
      <c r="FI5" s="254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54"/>
      <c r="FW5" s="254"/>
      <c r="FX5" s="254"/>
      <c r="FY5" s="254"/>
      <c r="FZ5" s="254"/>
      <c r="GA5" s="254"/>
      <c r="GB5" s="254"/>
      <c r="GC5" s="254"/>
      <c r="GD5" s="254"/>
      <c r="GE5" s="254"/>
      <c r="GF5" s="254"/>
      <c r="GG5" s="254"/>
      <c r="GH5" s="254"/>
      <c r="GI5" s="254"/>
      <c r="GJ5" s="254"/>
      <c r="GK5" s="254"/>
      <c r="GL5" s="254"/>
      <c r="GM5" s="254"/>
      <c r="GN5" s="254"/>
      <c r="GO5" s="254"/>
      <c r="GP5" s="254"/>
      <c r="GQ5" s="254"/>
      <c r="GR5" s="254"/>
      <c r="GS5" s="254"/>
      <c r="GT5" s="254"/>
      <c r="GU5" s="254"/>
      <c r="GV5" s="254"/>
      <c r="GW5" s="254"/>
      <c r="GX5" s="254"/>
      <c r="GY5" s="254"/>
      <c r="GZ5" s="254"/>
      <c r="HA5" s="254"/>
      <c r="HB5" s="254"/>
      <c r="HC5" s="254"/>
      <c r="HD5" s="254"/>
      <c r="HE5" s="254"/>
      <c r="HF5" s="254"/>
      <c r="HG5" s="254"/>
      <c r="HH5" s="254"/>
      <c r="HI5" s="254"/>
      <c r="HJ5" s="254"/>
      <c r="HK5" s="254"/>
      <c r="HL5" s="254"/>
      <c r="HM5" s="254"/>
      <c r="HN5" s="254"/>
      <c r="HO5" s="254"/>
      <c r="HP5" s="254"/>
      <c r="HQ5" s="254"/>
      <c r="HR5" s="254"/>
      <c r="HS5" s="254"/>
      <c r="HT5" s="254"/>
      <c r="HU5" s="254"/>
      <c r="HV5" s="254"/>
      <c r="HW5" s="254"/>
      <c r="HX5" s="254"/>
      <c r="HY5" s="254"/>
      <c r="HZ5" s="254"/>
      <c r="IA5" s="254"/>
      <c r="IB5" s="254"/>
      <c r="IC5" s="254"/>
      <c r="ID5" s="254"/>
      <c r="IE5" s="254"/>
      <c r="IF5" s="254"/>
      <c r="IG5" s="254"/>
      <c r="IH5" s="254"/>
      <c r="II5" s="254"/>
      <c r="IJ5" s="254"/>
      <c r="IK5" s="254"/>
      <c r="IL5" s="254"/>
      <c r="IM5" s="254"/>
      <c r="IN5" s="254"/>
      <c r="IO5" s="254"/>
      <c r="IP5" s="254"/>
      <c r="IQ5" s="254"/>
      <c r="IR5" s="254"/>
      <c r="IS5" s="254"/>
      <c r="IT5" s="254"/>
      <c r="IU5" s="254"/>
      <c r="IV5" s="254"/>
    </row>
    <row r="6" spans="1:256" s="259" customFormat="1" ht="13.2" x14ac:dyDescent="0.25">
      <c r="A6" s="2"/>
      <c r="B6" s="261"/>
      <c r="C6" s="261"/>
      <c r="D6" s="261"/>
      <c r="E6" s="261"/>
      <c r="F6" s="261"/>
      <c r="G6" s="262"/>
      <c r="H6" s="262"/>
      <c r="I6" s="262"/>
      <c r="J6" s="263" t="s">
        <v>255</v>
      </c>
      <c r="K6" s="253"/>
      <c r="L6" s="253"/>
      <c r="M6" s="253"/>
      <c r="N6" s="253"/>
      <c r="O6" s="253"/>
      <c r="P6" s="253"/>
      <c r="Q6" s="253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4"/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4"/>
      <c r="CJ6" s="254"/>
      <c r="CK6" s="254"/>
      <c r="CL6" s="254"/>
      <c r="CM6" s="254"/>
      <c r="CN6" s="254"/>
      <c r="CO6" s="254"/>
      <c r="CP6" s="254"/>
      <c r="CQ6" s="254"/>
      <c r="CR6" s="254"/>
      <c r="CS6" s="254"/>
      <c r="CT6" s="254"/>
      <c r="CU6" s="254"/>
      <c r="CV6" s="254"/>
      <c r="CW6" s="254"/>
      <c r="CX6" s="254"/>
      <c r="CY6" s="254"/>
      <c r="CZ6" s="254"/>
      <c r="DA6" s="254"/>
      <c r="DB6" s="254"/>
      <c r="DC6" s="254"/>
      <c r="DD6" s="254"/>
      <c r="DE6" s="254"/>
      <c r="DF6" s="254"/>
      <c r="DG6" s="254"/>
      <c r="DH6" s="254"/>
      <c r="DI6" s="254"/>
      <c r="DJ6" s="254"/>
      <c r="DK6" s="254"/>
      <c r="DL6" s="254"/>
      <c r="DM6" s="254"/>
      <c r="DN6" s="254"/>
      <c r="DO6" s="254"/>
      <c r="DP6" s="254"/>
      <c r="DQ6" s="254"/>
      <c r="DR6" s="254"/>
      <c r="DS6" s="254"/>
      <c r="DT6" s="254"/>
      <c r="DU6" s="254"/>
      <c r="DV6" s="254"/>
      <c r="DW6" s="254"/>
      <c r="DX6" s="254"/>
      <c r="DY6" s="254"/>
      <c r="DZ6" s="254"/>
      <c r="EA6" s="254"/>
      <c r="EB6" s="254"/>
      <c r="EC6" s="254"/>
      <c r="ED6" s="254"/>
      <c r="EE6" s="254"/>
      <c r="EF6" s="254"/>
      <c r="EG6" s="254"/>
      <c r="EH6" s="254"/>
      <c r="EI6" s="254"/>
      <c r="EJ6" s="254"/>
      <c r="EK6" s="254"/>
      <c r="EL6" s="254"/>
      <c r="EM6" s="254"/>
      <c r="EN6" s="254"/>
      <c r="EO6" s="254"/>
      <c r="EP6" s="254"/>
      <c r="EQ6" s="254"/>
      <c r="ER6" s="254"/>
      <c r="ES6" s="254"/>
      <c r="ET6" s="254"/>
      <c r="EU6" s="254"/>
      <c r="EV6" s="254"/>
      <c r="EW6" s="254"/>
      <c r="EX6" s="254"/>
      <c r="EY6" s="254"/>
      <c r="EZ6" s="254"/>
      <c r="FA6" s="254"/>
      <c r="FB6" s="254"/>
      <c r="FC6" s="254"/>
      <c r="FD6" s="254"/>
      <c r="FE6" s="254"/>
      <c r="FF6" s="254"/>
      <c r="FG6" s="254"/>
      <c r="FH6" s="254"/>
      <c r="FI6" s="254"/>
      <c r="FJ6" s="254"/>
      <c r="FK6" s="254"/>
      <c r="FL6" s="254"/>
      <c r="FM6" s="254"/>
      <c r="FN6" s="254"/>
      <c r="FO6" s="254"/>
      <c r="FP6" s="254"/>
      <c r="FQ6" s="254"/>
      <c r="FR6" s="254"/>
      <c r="FS6" s="254"/>
      <c r="FT6" s="254"/>
      <c r="FU6" s="254"/>
      <c r="FV6" s="254"/>
      <c r="FW6" s="254"/>
      <c r="FX6" s="254"/>
      <c r="FY6" s="254"/>
      <c r="FZ6" s="254"/>
      <c r="GA6" s="254"/>
      <c r="GB6" s="254"/>
      <c r="GC6" s="254"/>
      <c r="GD6" s="254"/>
      <c r="GE6" s="254"/>
      <c r="GF6" s="254"/>
      <c r="GG6" s="254"/>
      <c r="GH6" s="254"/>
      <c r="GI6" s="254"/>
      <c r="GJ6" s="254"/>
      <c r="GK6" s="254"/>
      <c r="GL6" s="254"/>
      <c r="GM6" s="254"/>
      <c r="GN6" s="254"/>
      <c r="GO6" s="254"/>
      <c r="GP6" s="254"/>
      <c r="GQ6" s="254"/>
      <c r="GR6" s="254"/>
      <c r="GS6" s="254"/>
      <c r="GT6" s="254"/>
      <c r="GU6" s="254"/>
      <c r="GV6" s="254"/>
      <c r="GW6" s="254"/>
      <c r="GX6" s="254"/>
      <c r="GY6" s="254"/>
      <c r="GZ6" s="254"/>
      <c r="HA6" s="254"/>
      <c r="HB6" s="254"/>
      <c r="HC6" s="254"/>
      <c r="HD6" s="254"/>
      <c r="HE6" s="254"/>
      <c r="HF6" s="254"/>
      <c r="HG6" s="254"/>
      <c r="HH6" s="254"/>
      <c r="HI6" s="254"/>
      <c r="HJ6" s="254"/>
      <c r="HK6" s="254"/>
      <c r="HL6" s="254"/>
      <c r="HM6" s="254"/>
      <c r="HN6" s="254"/>
      <c r="HO6" s="254"/>
      <c r="HP6" s="254"/>
      <c r="HQ6" s="254"/>
      <c r="HR6" s="254"/>
      <c r="HS6" s="254"/>
      <c r="HT6" s="254"/>
      <c r="HU6" s="254"/>
      <c r="HV6" s="254"/>
      <c r="HW6" s="254"/>
      <c r="HX6" s="254"/>
      <c r="HY6" s="254"/>
      <c r="HZ6" s="254"/>
      <c r="IA6" s="254"/>
      <c r="IB6" s="254"/>
      <c r="IC6" s="254"/>
      <c r="ID6" s="254"/>
      <c r="IE6" s="254"/>
      <c r="IF6" s="254"/>
      <c r="IG6" s="254"/>
      <c r="IH6" s="254"/>
      <c r="II6" s="254"/>
      <c r="IJ6" s="254"/>
      <c r="IK6" s="254"/>
      <c r="IL6" s="254"/>
      <c r="IM6" s="254"/>
      <c r="IN6" s="254"/>
      <c r="IO6" s="254"/>
      <c r="IP6" s="254"/>
      <c r="IQ6" s="254"/>
      <c r="IR6" s="254"/>
      <c r="IS6" s="254"/>
      <c r="IT6" s="254"/>
      <c r="IU6" s="254"/>
      <c r="IV6" s="254"/>
    </row>
    <row r="7" spans="1:256" s="259" customFormat="1" ht="13.2" x14ac:dyDescent="0.25">
      <c r="A7" s="264" t="s">
        <v>256</v>
      </c>
      <c r="B7" s="256"/>
      <c r="C7" s="256"/>
      <c r="D7" s="256"/>
      <c r="E7" s="256"/>
      <c r="F7" s="256"/>
      <c r="G7" s="260"/>
      <c r="H7" s="260"/>
      <c r="I7" s="260"/>
      <c r="J7" s="265"/>
      <c r="K7" s="253"/>
      <c r="L7" s="253"/>
      <c r="M7" s="253"/>
      <c r="N7" s="253"/>
      <c r="O7" s="253"/>
      <c r="P7" s="253"/>
      <c r="Q7" s="253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254"/>
      <c r="CA7" s="254"/>
      <c r="CB7" s="254"/>
      <c r="CC7" s="254"/>
      <c r="CD7" s="254"/>
      <c r="CE7" s="254"/>
      <c r="CF7" s="254"/>
      <c r="CG7" s="254"/>
      <c r="CH7" s="254"/>
      <c r="CI7" s="254"/>
      <c r="CJ7" s="254"/>
      <c r="CK7" s="254"/>
      <c r="CL7" s="254"/>
      <c r="CM7" s="254"/>
      <c r="CN7" s="254"/>
      <c r="CO7" s="254"/>
      <c r="CP7" s="254"/>
      <c r="CQ7" s="254"/>
      <c r="CR7" s="254"/>
      <c r="CS7" s="254"/>
      <c r="CT7" s="254"/>
      <c r="CU7" s="254"/>
      <c r="CV7" s="254"/>
      <c r="CW7" s="254"/>
      <c r="CX7" s="254"/>
      <c r="CY7" s="254"/>
      <c r="CZ7" s="254"/>
      <c r="DA7" s="254"/>
      <c r="DB7" s="254"/>
      <c r="DC7" s="254"/>
      <c r="DD7" s="254"/>
      <c r="DE7" s="254"/>
      <c r="DF7" s="254"/>
      <c r="DG7" s="254"/>
      <c r="DH7" s="254"/>
      <c r="DI7" s="254"/>
      <c r="DJ7" s="254"/>
      <c r="DK7" s="254"/>
      <c r="DL7" s="254"/>
      <c r="DM7" s="254"/>
      <c r="DN7" s="254"/>
      <c r="DO7" s="254"/>
      <c r="DP7" s="254"/>
      <c r="DQ7" s="254"/>
      <c r="DR7" s="254"/>
      <c r="DS7" s="254"/>
      <c r="DT7" s="254"/>
      <c r="DU7" s="254"/>
      <c r="DV7" s="254"/>
      <c r="DW7" s="254"/>
      <c r="DX7" s="254"/>
      <c r="DY7" s="254"/>
      <c r="DZ7" s="254"/>
      <c r="EA7" s="254"/>
      <c r="EB7" s="254"/>
      <c r="EC7" s="254"/>
      <c r="ED7" s="254"/>
      <c r="EE7" s="254"/>
      <c r="EF7" s="254"/>
      <c r="EG7" s="254"/>
      <c r="EH7" s="254"/>
      <c r="EI7" s="254"/>
      <c r="EJ7" s="254"/>
      <c r="EK7" s="254"/>
      <c r="EL7" s="254"/>
      <c r="EM7" s="254"/>
      <c r="EN7" s="254"/>
      <c r="EO7" s="254"/>
      <c r="EP7" s="254"/>
      <c r="EQ7" s="254"/>
      <c r="ER7" s="254"/>
      <c r="ES7" s="254"/>
      <c r="ET7" s="254"/>
      <c r="EU7" s="254"/>
      <c r="EV7" s="254"/>
      <c r="EW7" s="254"/>
      <c r="EX7" s="254"/>
      <c r="EY7" s="254"/>
      <c r="EZ7" s="254"/>
      <c r="FA7" s="254"/>
      <c r="FB7" s="254"/>
      <c r="FC7" s="254"/>
      <c r="FD7" s="254"/>
      <c r="FE7" s="254"/>
      <c r="FF7" s="254"/>
      <c r="FG7" s="254"/>
      <c r="FH7" s="254"/>
      <c r="FI7" s="254"/>
      <c r="FJ7" s="254"/>
      <c r="FK7" s="254"/>
      <c r="FL7" s="254"/>
      <c r="FM7" s="254"/>
      <c r="FN7" s="254"/>
      <c r="FO7" s="254"/>
      <c r="FP7" s="254"/>
      <c r="FQ7" s="254"/>
      <c r="FR7" s="254"/>
      <c r="FS7" s="254"/>
      <c r="FT7" s="254"/>
      <c r="FU7" s="254"/>
      <c r="FV7" s="254"/>
      <c r="FW7" s="254"/>
      <c r="FX7" s="254"/>
      <c r="FY7" s="254"/>
      <c r="FZ7" s="254"/>
      <c r="GA7" s="254"/>
      <c r="GB7" s="254"/>
      <c r="GC7" s="254"/>
      <c r="GD7" s="254"/>
      <c r="GE7" s="254"/>
      <c r="GF7" s="254"/>
      <c r="GG7" s="254"/>
      <c r="GH7" s="254"/>
      <c r="GI7" s="254"/>
      <c r="GJ7" s="254"/>
      <c r="GK7" s="254"/>
      <c r="GL7" s="254"/>
      <c r="GM7" s="254"/>
      <c r="GN7" s="254"/>
      <c r="GO7" s="254"/>
      <c r="GP7" s="254"/>
      <c r="GQ7" s="254"/>
      <c r="GR7" s="254"/>
      <c r="GS7" s="254"/>
      <c r="GT7" s="254"/>
      <c r="GU7" s="254"/>
      <c r="GV7" s="254"/>
      <c r="GW7" s="254"/>
      <c r="GX7" s="254"/>
      <c r="GY7" s="254"/>
      <c r="GZ7" s="254"/>
      <c r="HA7" s="254"/>
      <c r="HB7" s="254"/>
      <c r="HC7" s="254"/>
      <c r="HD7" s="254"/>
      <c r="HE7" s="254"/>
      <c r="HF7" s="254"/>
      <c r="HG7" s="254"/>
      <c r="HH7" s="254"/>
      <c r="HI7" s="254"/>
      <c r="HJ7" s="254"/>
      <c r="HK7" s="254"/>
      <c r="HL7" s="254"/>
      <c r="HM7" s="254"/>
      <c r="HN7" s="254"/>
      <c r="HO7" s="254"/>
      <c r="HP7" s="254"/>
      <c r="HQ7" s="254"/>
      <c r="HR7" s="254"/>
      <c r="HS7" s="254"/>
      <c r="HT7" s="254"/>
      <c r="HU7" s="254"/>
      <c r="HV7" s="254"/>
      <c r="HW7" s="254"/>
      <c r="HX7" s="254"/>
      <c r="HY7" s="254"/>
      <c r="HZ7" s="254"/>
      <c r="IA7" s="254"/>
      <c r="IB7" s="254"/>
      <c r="IC7" s="254"/>
      <c r="ID7" s="254"/>
      <c r="IE7" s="254"/>
      <c r="IF7" s="254"/>
      <c r="IG7" s="254"/>
      <c r="IH7" s="254"/>
      <c r="II7" s="254"/>
      <c r="IJ7" s="254"/>
      <c r="IK7" s="254"/>
      <c r="IL7" s="254"/>
      <c r="IM7" s="254"/>
      <c r="IN7" s="254"/>
      <c r="IO7" s="254"/>
      <c r="IP7" s="254"/>
      <c r="IQ7" s="254"/>
      <c r="IR7" s="254"/>
      <c r="IS7" s="254"/>
      <c r="IT7" s="254"/>
      <c r="IU7" s="254"/>
      <c r="IV7" s="254"/>
    </row>
    <row r="8" spans="1:256" s="259" customFormat="1" ht="18" customHeight="1" x14ac:dyDescent="0.25">
      <c r="A8" s="266" t="s">
        <v>257</v>
      </c>
      <c r="B8" s="267">
        <v>46212.180498000002</v>
      </c>
      <c r="C8" s="268">
        <v>-3228.689519</v>
      </c>
      <c r="D8" s="268"/>
      <c r="E8" s="268">
        <v>4702.7453180000002</v>
      </c>
      <c r="F8" s="268">
        <v>-4732.1767369999998</v>
      </c>
      <c r="G8" s="268">
        <v>1532.745543</v>
      </c>
      <c r="H8" s="268">
        <v>837.759321</v>
      </c>
      <c r="I8" s="268">
        <v>-159.56442200000001</v>
      </c>
      <c r="J8" s="267">
        <v>45165.000002000001</v>
      </c>
      <c r="K8" s="253"/>
      <c r="L8" s="255"/>
      <c r="M8" s="255"/>
      <c r="N8" s="269"/>
      <c r="O8" s="269"/>
      <c r="P8" s="269"/>
      <c r="Q8" s="269"/>
      <c r="R8" s="269"/>
      <c r="S8" s="269"/>
      <c r="T8" s="106"/>
      <c r="U8" s="106"/>
      <c r="V8" s="270"/>
      <c r="W8" s="270"/>
      <c r="X8" s="270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4"/>
      <c r="CJ8" s="254"/>
      <c r="CK8" s="254"/>
      <c r="CL8" s="254"/>
      <c r="CM8" s="254"/>
      <c r="CN8" s="254"/>
      <c r="CO8" s="254"/>
      <c r="CP8" s="254"/>
      <c r="CQ8" s="254"/>
      <c r="CR8" s="254"/>
      <c r="CS8" s="254"/>
      <c r="CT8" s="254"/>
      <c r="CU8" s="254"/>
      <c r="CV8" s="254"/>
      <c r="CW8" s="254"/>
      <c r="CX8" s="254"/>
      <c r="CY8" s="254"/>
      <c r="CZ8" s="254"/>
      <c r="DA8" s="254"/>
      <c r="DB8" s="254"/>
      <c r="DC8" s="254"/>
      <c r="DD8" s="254"/>
      <c r="DE8" s="254"/>
      <c r="DF8" s="254"/>
      <c r="DG8" s="254"/>
      <c r="DH8" s="254"/>
      <c r="DI8" s="254"/>
      <c r="DJ8" s="254"/>
      <c r="DK8" s="254"/>
      <c r="DL8" s="254"/>
      <c r="DM8" s="254"/>
      <c r="DN8" s="254"/>
      <c r="DO8" s="254"/>
      <c r="DP8" s="254"/>
      <c r="DQ8" s="254"/>
      <c r="DR8" s="254"/>
      <c r="DS8" s="254"/>
      <c r="DT8" s="254"/>
      <c r="DU8" s="254"/>
      <c r="DV8" s="254"/>
      <c r="DW8" s="254"/>
      <c r="DX8" s="254"/>
      <c r="DY8" s="254"/>
      <c r="DZ8" s="254"/>
      <c r="EA8" s="254"/>
      <c r="EB8" s="254"/>
      <c r="EC8" s="254"/>
      <c r="ED8" s="254"/>
      <c r="EE8" s="254"/>
      <c r="EF8" s="254"/>
      <c r="EG8" s="254"/>
      <c r="EH8" s="254"/>
      <c r="EI8" s="254"/>
      <c r="EJ8" s="254"/>
      <c r="EK8" s="254"/>
      <c r="EL8" s="254"/>
      <c r="EM8" s="254"/>
      <c r="EN8" s="254"/>
      <c r="EO8" s="254"/>
      <c r="EP8" s="254"/>
      <c r="EQ8" s="254"/>
      <c r="ER8" s="254"/>
      <c r="ES8" s="254"/>
      <c r="ET8" s="254"/>
      <c r="EU8" s="254"/>
      <c r="EV8" s="254"/>
      <c r="EW8" s="254"/>
      <c r="EX8" s="254"/>
      <c r="EY8" s="254"/>
      <c r="EZ8" s="254"/>
      <c r="FA8" s="254"/>
      <c r="FB8" s="254"/>
      <c r="FC8" s="254"/>
      <c r="FD8" s="254"/>
      <c r="FE8" s="254"/>
      <c r="FF8" s="254"/>
      <c r="FG8" s="254"/>
      <c r="FH8" s="254"/>
      <c r="FI8" s="254"/>
      <c r="FJ8" s="254"/>
      <c r="FK8" s="254"/>
      <c r="FL8" s="254"/>
      <c r="FM8" s="254"/>
      <c r="FN8" s="254"/>
      <c r="FO8" s="254"/>
      <c r="FP8" s="254"/>
      <c r="FQ8" s="254"/>
      <c r="FR8" s="254"/>
      <c r="FS8" s="254"/>
      <c r="FT8" s="254"/>
      <c r="FU8" s="254"/>
      <c r="FV8" s="254"/>
      <c r="FW8" s="254"/>
      <c r="FX8" s="254"/>
      <c r="FY8" s="254"/>
      <c r="FZ8" s="254"/>
      <c r="GA8" s="254"/>
      <c r="GB8" s="254"/>
      <c r="GC8" s="254"/>
      <c r="GD8" s="254"/>
      <c r="GE8" s="254"/>
      <c r="GF8" s="254"/>
      <c r="GG8" s="254"/>
      <c r="GH8" s="254"/>
      <c r="GI8" s="254"/>
      <c r="GJ8" s="254"/>
      <c r="GK8" s="254"/>
      <c r="GL8" s="254"/>
      <c r="GM8" s="254"/>
      <c r="GN8" s="254"/>
      <c r="GO8" s="254"/>
      <c r="GP8" s="254"/>
      <c r="GQ8" s="254"/>
      <c r="GR8" s="254"/>
      <c r="GS8" s="254"/>
      <c r="GT8" s="254"/>
      <c r="GU8" s="254"/>
      <c r="GV8" s="254"/>
      <c r="GW8" s="254"/>
      <c r="GX8" s="254"/>
      <c r="GY8" s="254"/>
      <c r="GZ8" s="254"/>
      <c r="HA8" s="254"/>
      <c r="HB8" s="254"/>
      <c r="HC8" s="254"/>
      <c r="HD8" s="254"/>
      <c r="HE8" s="254"/>
      <c r="HF8" s="254"/>
      <c r="HG8" s="254"/>
      <c r="HH8" s="254"/>
      <c r="HI8" s="254"/>
      <c r="HJ8" s="254"/>
      <c r="HK8" s="254"/>
      <c r="HL8" s="254"/>
      <c r="HM8" s="254"/>
      <c r="HN8" s="254"/>
      <c r="HO8" s="254"/>
      <c r="HP8" s="254"/>
      <c r="HQ8" s="254"/>
      <c r="HR8" s="254"/>
      <c r="HS8" s="254"/>
      <c r="HT8" s="254"/>
      <c r="HU8" s="254"/>
      <c r="HV8" s="254"/>
      <c r="HW8" s="254"/>
      <c r="HX8" s="254"/>
      <c r="HY8" s="254"/>
      <c r="HZ8" s="254"/>
      <c r="IA8" s="254"/>
      <c r="IB8" s="254"/>
      <c r="IC8" s="254"/>
      <c r="ID8" s="254"/>
      <c r="IE8" s="254"/>
      <c r="IF8" s="254"/>
      <c r="IG8" s="254"/>
      <c r="IH8" s="254"/>
      <c r="II8" s="254"/>
      <c r="IJ8" s="254"/>
      <c r="IK8" s="254"/>
      <c r="IL8" s="254"/>
      <c r="IM8" s="254"/>
      <c r="IN8" s="254"/>
      <c r="IO8" s="254"/>
      <c r="IP8" s="254"/>
      <c r="IQ8" s="254"/>
      <c r="IR8" s="254"/>
      <c r="IS8" s="254"/>
      <c r="IT8" s="254"/>
      <c r="IU8" s="254"/>
      <c r="IV8" s="254"/>
    </row>
    <row r="9" spans="1:256" s="259" customFormat="1" ht="12.75" customHeight="1" x14ac:dyDescent="0.25">
      <c r="A9" s="266" t="s">
        <v>258</v>
      </c>
      <c r="B9" s="267">
        <v>48139.456420000002</v>
      </c>
      <c r="C9" s="268">
        <v>-3288.7269329999999</v>
      </c>
      <c r="D9" s="268"/>
      <c r="E9" s="268">
        <v>4855.2563399999999</v>
      </c>
      <c r="F9" s="268">
        <v>-4861.769354</v>
      </c>
      <c r="G9" s="268">
        <v>1532.6628499999999</v>
      </c>
      <c r="H9" s="268">
        <v>462.35477100000003</v>
      </c>
      <c r="I9" s="268">
        <v>8317.4999029999999</v>
      </c>
      <c r="J9" s="267">
        <v>55156.733997000003</v>
      </c>
      <c r="K9" s="253"/>
      <c r="L9" s="255"/>
      <c r="M9" s="255"/>
      <c r="N9" s="269"/>
      <c r="O9" s="269"/>
      <c r="P9" s="269"/>
      <c r="Q9" s="269"/>
      <c r="R9" s="269"/>
      <c r="S9" s="269"/>
      <c r="T9" s="106"/>
      <c r="U9" s="106"/>
      <c r="V9" s="270"/>
      <c r="W9" s="270"/>
      <c r="X9" s="270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  <c r="DB9" s="254"/>
      <c r="DC9" s="254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  <c r="EZ9" s="254"/>
      <c r="FA9" s="254"/>
      <c r="FB9" s="254"/>
      <c r="FC9" s="254"/>
      <c r="FD9" s="254"/>
      <c r="FE9" s="254"/>
      <c r="FF9" s="254"/>
      <c r="FG9" s="254"/>
      <c r="FH9" s="254"/>
      <c r="FI9" s="254"/>
      <c r="FJ9" s="254"/>
      <c r="FK9" s="254"/>
      <c r="FL9" s="254"/>
      <c r="FM9" s="254"/>
      <c r="FN9" s="254"/>
      <c r="FO9" s="254"/>
      <c r="FP9" s="254"/>
      <c r="FQ9" s="254"/>
      <c r="FR9" s="254"/>
      <c r="FS9" s="254"/>
      <c r="FT9" s="254"/>
      <c r="FU9" s="254"/>
      <c r="FV9" s="254"/>
      <c r="FW9" s="254"/>
      <c r="FX9" s="254"/>
      <c r="FY9" s="254"/>
      <c r="FZ9" s="254"/>
      <c r="GA9" s="254"/>
      <c r="GB9" s="254"/>
      <c r="GC9" s="254"/>
      <c r="GD9" s="254"/>
      <c r="GE9" s="254"/>
      <c r="GF9" s="254"/>
      <c r="GG9" s="254"/>
      <c r="GH9" s="254"/>
      <c r="GI9" s="254"/>
      <c r="GJ9" s="254"/>
      <c r="GK9" s="254"/>
      <c r="GL9" s="254"/>
      <c r="GM9" s="254"/>
      <c r="GN9" s="254"/>
      <c r="GO9" s="254"/>
      <c r="GP9" s="254"/>
      <c r="GQ9" s="254"/>
      <c r="GR9" s="254"/>
      <c r="GS9" s="254"/>
      <c r="GT9" s="254"/>
      <c r="GU9" s="254"/>
      <c r="GV9" s="254"/>
      <c r="GW9" s="254"/>
      <c r="GX9" s="254"/>
      <c r="GY9" s="254"/>
      <c r="GZ9" s="254"/>
      <c r="HA9" s="254"/>
      <c r="HB9" s="254"/>
      <c r="HC9" s="254"/>
      <c r="HD9" s="254"/>
      <c r="HE9" s="254"/>
      <c r="HF9" s="254"/>
      <c r="HG9" s="254"/>
      <c r="HH9" s="254"/>
      <c r="HI9" s="254"/>
      <c r="HJ9" s="254"/>
      <c r="HK9" s="254"/>
      <c r="HL9" s="254"/>
      <c r="HM9" s="254"/>
      <c r="HN9" s="254"/>
      <c r="HO9" s="254"/>
      <c r="HP9" s="254"/>
      <c r="HQ9" s="254"/>
      <c r="HR9" s="254"/>
      <c r="HS9" s="254"/>
      <c r="HT9" s="254"/>
      <c r="HU9" s="254"/>
      <c r="HV9" s="254"/>
      <c r="HW9" s="254"/>
      <c r="HX9" s="254"/>
      <c r="HY9" s="254"/>
      <c r="HZ9" s="254"/>
      <c r="IA9" s="254"/>
      <c r="IB9" s="254"/>
      <c r="IC9" s="254"/>
      <c r="ID9" s="254"/>
      <c r="IE9" s="254"/>
      <c r="IF9" s="254"/>
      <c r="IG9" s="254"/>
      <c r="IH9" s="254"/>
      <c r="II9" s="254"/>
      <c r="IJ9" s="254"/>
      <c r="IK9" s="254"/>
      <c r="IL9" s="254"/>
      <c r="IM9" s="254"/>
      <c r="IN9" s="254"/>
      <c r="IO9" s="254"/>
      <c r="IP9" s="254"/>
      <c r="IQ9" s="254"/>
      <c r="IR9" s="254"/>
      <c r="IS9" s="254"/>
      <c r="IT9" s="254"/>
      <c r="IU9" s="254"/>
      <c r="IV9" s="254"/>
    </row>
    <row r="10" spans="1:256" s="259" customFormat="1" ht="12.75" customHeight="1" x14ac:dyDescent="0.25">
      <c r="A10" s="266" t="s">
        <v>259</v>
      </c>
      <c r="B10" s="267">
        <v>51962</v>
      </c>
      <c r="C10" s="268">
        <v>-3654</v>
      </c>
      <c r="D10" s="268"/>
      <c r="E10" s="268">
        <v>5198</v>
      </c>
      <c r="F10" s="268">
        <v>-5208</v>
      </c>
      <c r="G10" s="268">
        <v>1528</v>
      </c>
      <c r="H10" s="268">
        <v>308</v>
      </c>
      <c r="I10" s="268">
        <v>-4199</v>
      </c>
      <c r="J10" s="267">
        <v>45935</v>
      </c>
      <c r="K10" s="253"/>
      <c r="L10" s="255"/>
      <c r="M10" s="255"/>
      <c r="N10" s="269"/>
      <c r="O10" s="269"/>
      <c r="P10" s="269"/>
      <c r="Q10" s="269"/>
      <c r="R10" s="269"/>
      <c r="S10" s="269"/>
      <c r="T10" s="106"/>
      <c r="U10" s="106"/>
      <c r="V10" s="270"/>
      <c r="W10" s="270"/>
      <c r="X10" s="270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4"/>
      <c r="CY10" s="254"/>
      <c r="CZ10" s="254"/>
      <c r="DA10" s="254"/>
      <c r="DB10" s="254"/>
      <c r="DC10" s="254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  <c r="EZ10" s="254"/>
      <c r="FA10" s="254"/>
      <c r="FB10" s="254"/>
      <c r="FC10" s="254"/>
      <c r="FD10" s="254"/>
      <c r="FE10" s="254"/>
      <c r="FF10" s="254"/>
      <c r="FG10" s="254"/>
      <c r="FH10" s="254"/>
      <c r="FI10" s="254"/>
      <c r="FJ10" s="254"/>
      <c r="FK10" s="254"/>
      <c r="FL10" s="254"/>
      <c r="FM10" s="254"/>
      <c r="FN10" s="254"/>
      <c r="FO10" s="254"/>
      <c r="FP10" s="254"/>
      <c r="FQ10" s="254"/>
      <c r="FR10" s="254"/>
      <c r="FS10" s="254"/>
      <c r="FT10" s="254"/>
      <c r="FU10" s="254"/>
      <c r="FV10" s="254"/>
      <c r="FW10" s="254"/>
      <c r="FX10" s="254"/>
      <c r="FY10" s="254"/>
      <c r="FZ10" s="254"/>
      <c r="GA10" s="254"/>
      <c r="GB10" s="254"/>
      <c r="GC10" s="254"/>
      <c r="GD10" s="254"/>
      <c r="GE10" s="254"/>
      <c r="GF10" s="254"/>
      <c r="GG10" s="254"/>
      <c r="GH10" s="254"/>
      <c r="GI10" s="254"/>
      <c r="GJ10" s="254"/>
      <c r="GK10" s="254"/>
      <c r="GL10" s="254"/>
      <c r="GM10" s="254"/>
      <c r="GN10" s="254"/>
      <c r="GO10" s="254"/>
      <c r="GP10" s="254"/>
      <c r="GQ10" s="254"/>
      <c r="GR10" s="254"/>
      <c r="GS10" s="254"/>
      <c r="GT10" s="254"/>
      <c r="GU10" s="254"/>
      <c r="GV10" s="254"/>
      <c r="GW10" s="254"/>
      <c r="GX10" s="254"/>
      <c r="GY10" s="254"/>
      <c r="GZ10" s="254"/>
      <c r="HA10" s="254"/>
      <c r="HB10" s="254"/>
      <c r="HC10" s="254"/>
      <c r="HD10" s="254"/>
      <c r="HE10" s="254"/>
      <c r="HF10" s="254"/>
      <c r="HG10" s="254"/>
      <c r="HH10" s="254"/>
      <c r="HI10" s="254"/>
      <c r="HJ10" s="254"/>
      <c r="HK10" s="254"/>
      <c r="HL10" s="254"/>
      <c r="HM10" s="254"/>
      <c r="HN10" s="254"/>
      <c r="HO10" s="254"/>
      <c r="HP10" s="254"/>
      <c r="HQ10" s="254"/>
      <c r="HR10" s="254"/>
      <c r="HS10" s="254"/>
      <c r="HT10" s="254"/>
      <c r="HU10" s="254"/>
      <c r="HV10" s="254"/>
      <c r="HW10" s="254"/>
      <c r="HX10" s="254"/>
      <c r="HY10" s="254"/>
      <c r="HZ10" s="254"/>
      <c r="IA10" s="254"/>
      <c r="IB10" s="254"/>
      <c r="IC10" s="254"/>
      <c r="ID10" s="254"/>
      <c r="IE10" s="254"/>
      <c r="IF10" s="254"/>
      <c r="IG10" s="254"/>
      <c r="IH10" s="254"/>
      <c r="II10" s="254"/>
      <c r="IJ10" s="254"/>
      <c r="IK10" s="254"/>
      <c r="IL10" s="254"/>
      <c r="IM10" s="254"/>
      <c r="IN10" s="254"/>
      <c r="IO10" s="254"/>
      <c r="IP10" s="254"/>
      <c r="IQ10" s="254"/>
      <c r="IR10" s="254"/>
      <c r="IS10" s="254"/>
      <c r="IT10" s="254"/>
      <c r="IU10" s="254"/>
      <c r="IV10" s="254"/>
    </row>
    <row r="11" spans="1:256" s="259" customFormat="1" ht="12.75" customHeight="1" x14ac:dyDescent="0.25">
      <c r="A11" s="266" t="s">
        <v>260</v>
      </c>
      <c r="B11" s="267">
        <v>54331</v>
      </c>
      <c r="C11" s="268">
        <v>-4050</v>
      </c>
      <c r="D11" s="268"/>
      <c r="E11" s="268">
        <v>5551</v>
      </c>
      <c r="F11" s="268">
        <v>-5564</v>
      </c>
      <c r="G11" s="268">
        <v>1525</v>
      </c>
      <c r="H11" s="268">
        <v>192</v>
      </c>
      <c r="I11" s="268">
        <v>-4528</v>
      </c>
      <c r="J11" s="267">
        <v>47456</v>
      </c>
      <c r="K11" s="253"/>
      <c r="L11" s="255"/>
      <c r="M11" s="255"/>
      <c r="N11" s="269"/>
      <c r="O11" s="269"/>
      <c r="P11" s="269"/>
      <c r="Q11" s="269"/>
      <c r="R11" s="269"/>
      <c r="S11" s="269"/>
      <c r="T11" s="106"/>
      <c r="U11" s="106"/>
      <c r="V11" s="270"/>
      <c r="W11" s="270"/>
      <c r="X11" s="270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  <c r="FF11" s="254"/>
      <c r="FG11" s="254"/>
      <c r="FH11" s="254"/>
      <c r="FI11" s="254"/>
      <c r="FJ11" s="254"/>
      <c r="FK11" s="254"/>
      <c r="FL11" s="254"/>
      <c r="FM11" s="254"/>
      <c r="FN11" s="254"/>
      <c r="FO11" s="254"/>
      <c r="FP11" s="254"/>
      <c r="FQ11" s="254"/>
      <c r="FR11" s="254"/>
      <c r="FS11" s="254"/>
      <c r="FT11" s="254"/>
      <c r="FU11" s="254"/>
      <c r="FV11" s="254"/>
      <c r="FW11" s="254"/>
      <c r="FX11" s="254"/>
      <c r="FY11" s="254"/>
      <c r="FZ11" s="254"/>
      <c r="GA11" s="254"/>
      <c r="GB11" s="254"/>
      <c r="GC11" s="254"/>
      <c r="GD11" s="254"/>
      <c r="GE11" s="254"/>
      <c r="GF11" s="254"/>
      <c r="GG11" s="254"/>
      <c r="GH11" s="254"/>
      <c r="GI11" s="254"/>
      <c r="GJ11" s="254"/>
      <c r="GK11" s="254"/>
      <c r="GL11" s="254"/>
      <c r="GM11" s="254"/>
      <c r="GN11" s="254"/>
      <c r="GO11" s="254"/>
      <c r="GP11" s="254"/>
      <c r="GQ11" s="254"/>
      <c r="GR11" s="254"/>
      <c r="GS11" s="254"/>
      <c r="GT11" s="254"/>
      <c r="GU11" s="254"/>
      <c r="GV11" s="254"/>
      <c r="GW11" s="254"/>
      <c r="GX11" s="254"/>
      <c r="GY11" s="254"/>
      <c r="GZ11" s="254"/>
      <c r="HA11" s="254"/>
      <c r="HB11" s="254"/>
      <c r="HC11" s="254"/>
      <c r="HD11" s="254"/>
      <c r="HE11" s="254"/>
      <c r="HF11" s="254"/>
      <c r="HG11" s="254"/>
      <c r="HH11" s="254"/>
      <c r="HI11" s="254"/>
      <c r="HJ11" s="254"/>
      <c r="HK11" s="254"/>
      <c r="HL11" s="254"/>
      <c r="HM11" s="254"/>
      <c r="HN11" s="254"/>
      <c r="HO11" s="254"/>
      <c r="HP11" s="254"/>
      <c r="HQ11" s="254"/>
      <c r="HR11" s="254"/>
      <c r="HS11" s="254"/>
      <c r="HT11" s="254"/>
      <c r="HU11" s="254"/>
      <c r="HV11" s="254"/>
      <c r="HW11" s="254"/>
      <c r="HX11" s="254"/>
      <c r="HY11" s="254"/>
      <c r="HZ11" s="254"/>
      <c r="IA11" s="254"/>
      <c r="IB11" s="254"/>
      <c r="IC11" s="254"/>
      <c r="ID11" s="254"/>
      <c r="IE11" s="254"/>
      <c r="IF11" s="254"/>
      <c r="IG11" s="254"/>
      <c r="IH11" s="254"/>
      <c r="II11" s="254"/>
      <c r="IJ11" s="254"/>
      <c r="IK11" s="254"/>
      <c r="IL11" s="254"/>
      <c r="IM11" s="254"/>
      <c r="IN11" s="254"/>
      <c r="IO11" s="254"/>
      <c r="IP11" s="254"/>
      <c r="IQ11" s="254"/>
      <c r="IR11" s="254"/>
      <c r="IS11" s="254"/>
      <c r="IT11" s="254"/>
      <c r="IU11" s="254"/>
      <c r="IV11" s="254"/>
    </row>
    <row r="12" spans="1:256" s="259" customFormat="1" ht="12.75" customHeight="1" x14ac:dyDescent="0.25">
      <c r="A12" s="266" t="s">
        <v>261</v>
      </c>
      <c r="B12" s="267">
        <v>52817</v>
      </c>
      <c r="C12" s="268">
        <v>-3912</v>
      </c>
      <c r="D12" s="268"/>
      <c r="E12" s="268">
        <v>5701</v>
      </c>
      <c r="F12" s="268">
        <v>-5697</v>
      </c>
      <c r="G12" s="268">
        <v>1523</v>
      </c>
      <c r="H12" s="268">
        <v>90</v>
      </c>
      <c r="I12" s="268">
        <v>2394</v>
      </c>
      <c r="J12" s="267">
        <v>52916</v>
      </c>
      <c r="K12" s="253"/>
      <c r="L12" s="255"/>
      <c r="M12" s="255"/>
      <c r="N12" s="269"/>
      <c r="O12" s="269"/>
      <c r="P12" s="269"/>
      <c r="Q12" s="269"/>
      <c r="R12" s="269"/>
      <c r="S12" s="269"/>
      <c r="T12" s="106"/>
      <c r="U12" s="106"/>
      <c r="V12" s="270"/>
      <c r="W12" s="270"/>
      <c r="X12" s="270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  <c r="EZ12" s="254"/>
      <c r="FA12" s="254"/>
      <c r="FB12" s="254"/>
      <c r="FC12" s="254"/>
      <c r="FD12" s="254"/>
      <c r="FE12" s="254"/>
      <c r="FF12" s="254"/>
      <c r="FG12" s="254"/>
      <c r="FH12" s="254"/>
      <c r="FI12" s="254"/>
      <c r="FJ12" s="254"/>
      <c r="FK12" s="254"/>
      <c r="FL12" s="254"/>
      <c r="FM12" s="254"/>
      <c r="FN12" s="254"/>
      <c r="FO12" s="254"/>
      <c r="FP12" s="254"/>
      <c r="FQ12" s="254"/>
      <c r="FR12" s="254"/>
      <c r="FS12" s="254"/>
      <c r="FT12" s="254"/>
      <c r="FU12" s="254"/>
      <c r="FV12" s="254"/>
      <c r="FW12" s="254"/>
      <c r="FX12" s="254"/>
      <c r="FY12" s="254"/>
      <c r="FZ12" s="254"/>
      <c r="GA12" s="254"/>
      <c r="GB12" s="254"/>
      <c r="GC12" s="254"/>
      <c r="GD12" s="254"/>
      <c r="GE12" s="254"/>
      <c r="GF12" s="254"/>
      <c r="GG12" s="254"/>
      <c r="GH12" s="254"/>
      <c r="GI12" s="254"/>
      <c r="GJ12" s="254"/>
      <c r="GK12" s="254"/>
      <c r="GL12" s="254"/>
      <c r="GM12" s="254"/>
      <c r="GN12" s="254"/>
      <c r="GO12" s="254"/>
      <c r="GP12" s="254"/>
      <c r="GQ12" s="254"/>
      <c r="GR12" s="254"/>
      <c r="GS12" s="254"/>
      <c r="GT12" s="254"/>
      <c r="GU12" s="254"/>
      <c r="GV12" s="254"/>
      <c r="GW12" s="254"/>
      <c r="GX12" s="254"/>
      <c r="GY12" s="254"/>
      <c r="GZ12" s="254"/>
      <c r="HA12" s="254"/>
      <c r="HB12" s="254"/>
      <c r="HC12" s="254"/>
      <c r="HD12" s="254"/>
      <c r="HE12" s="254"/>
      <c r="HF12" s="254"/>
      <c r="HG12" s="254"/>
      <c r="HH12" s="254"/>
      <c r="HI12" s="254"/>
      <c r="HJ12" s="254"/>
      <c r="HK12" s="254"/>
      <c r="HL12" s="254"/>
      <c r="HM12" s="254"/>
      <c r="HN12" s="254"/>
      <c r="HO12" s="254"/>
      <c r="HP12" s="254"/>
      <c r="HQ12" s="254"/>
      <c r="HR12" s="254"/>
      <c r="HS12" s="254"/>
      <c r="HT12" s="254"/>
      <c r="HU12" s="254"/>
      <c r="HV12" s="254"/>
      <c r="HW12" s="254"/>
      <c r="HX12" s="254"/>
      <c r="HY12" s="254"/>
      <c r="HZ12" s="254"/>
      <c r="IA12" s="254"/>
      <c r="IB12" s="254"/>
      <c r="IC12" s="254"/>
      <c r="ID12" s="254"/>
      <c r="IE12" s="254"/>
      <c r="IF12" s="254"/>
      <c r="IG12" s="254"/>
      <c r="IH12" s="254"/>
      <c r="II12" s="254"/>
      <c r="IJ12" s="254"/>
      <c r="IK12" s="254"/>
      <c r="IL12" s="254"/>
      <c r="IM12" s="254"/>
      <c r="IN12" s="254"/>
      <c r="IO12" s="254"/>
      <c r="IP12" s="254"/>
      <c r="IQ12" s="254"/>
      <c r="IR12" s="254"/>
      <c r="IS12" s="254"/>
      <c r="IT12" s="254"/>
      <c r="IU12" s="254"/>
      <c r="IV12" s="254"/>
    </row>
    <row r="13" spans="1:256" s="259" customFormat="1" ht="18" customHeight="1" x14ac:dyDescent="0.25">
      <c r="A13" s="266" t="s">
        <v>262</v>
      </c>
      <c r="B13" s="267">
        <v>54075</v>
      </c>
      <c r="C13" s="268">
        <v>-3898</v>
      </c>
      <c r="D13" s="268"/>
      <c r="E13" s="268">
        <v>6070</v>
      </c>
      <c r="F13" s="268">
        <v>-6058</v>
      </c>
      <c r="G13" s="268">
        <v>1521</v>
      </c>
      <c r="H13" s="268" t="s">
        <v>263</v>
      </c>
      <c r="I13" s="268">
        <v>9630</v>
      </c>
      <c r="J13" s="267">
        <v>61339</v>
      </c>
      <c r="K13" s="253"/>
      <c r="L13" s="255"/>
      <c r="M13" s="255"/>
      <c r="N13" s="269"/>
      <c r="O13" s="269"/>
      <c r="P13" s="269"/>
      <c r="Q13" s="269"/>
      <c r="R13" s="269"/>
      <c r="S13" s="269"/>
      <c r="T13" s="106"/>
      <c r="U13" s="106"/>
      <c r="V13" s="270"/>
      <c r="W13" s="270"/>
      <c r="X13" s="270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4"/>
      <c r="FO13" s="254"/>
      <c r="FP13" s="254"/>
      <c r="FQ13" s="254"/>
      <c r="FR13" s="254"/>
      <c r="FS13" s="254"/>
      <c r="FT13" s="254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4"/>
      <c r="GF13" s="254"/>
      <c r="GG13" s="254"/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  <c r="HY13" s="254"/>
      <c r="HZ13" s="254"/>
      <c r="IA13" s="254"/>
      <c r="IB13" s="254"/>
      <c r="IC13" s="254"/>
      <c r="ID13" s="254"/>
      <c r="IE13" s="254"/>
      <c r="IF13" s="254"/>
      <c r="IG13" s="254"/>
      <c r="IH13" s="254"/>
      <c r="II13" s="254"/>
      <c r="IJ13" s="254"/>
      <c r="IK13" s="254"/>
      <c r="IL13" s="254"/>
      <c r="IM13" s="254"/>
      <c r="IN13" s="254"/>
      <c r="IO13" s="254"/>
      <c r="IP13" s="254"/>
      <c r="IQ13" s="254"/>
      <c r="IR13" s="254"/>
      <c r="IS13" s="254"/>
      <c r="IT13" s="254"/>
      <c r="IU13" s="254"/>
      <c r="IV13" s="254"/>
    </row>
    <row r="14" spans="1:256" s="259" customFormat="1" ht="12.75" customHeight="1" x14ac:dyDescent="0.25">
      <c r="A14" s="271" t="s">
        <v>264</v>
      </c>
      <c r="B14" s="267">
        <v>56364</v>
      </c>
      <c r="C14" s="268">
        <v>-4245</v>
      </c>
      <c r="D14" s="268"/>
      <c r="E14" s="268">
        <v>6492</v>
      </c>
      <c r="F14" s="268">
        <v>-6468</v>
      </c>
      <c r="G14" s="268">
        <v>1519</v>
      </c>
      <c r="H14" s="268" t="s">
        <v>263</v>
      </c>
      <c r="I14" s="268">
        <v>4662</v>
      </c>
      <c r="J14" s="267">
        <v>58324</v>
      </c>
      <c r="K14" s="253"/>
      <c r="L14" s="255"/>
      <c r="M14" s="255"/>
      <c r="N14" s="269"/>
      <c r="O14" s="269"/>
      <c r="P14" s="269"/>
      <c r="Q14" s="269"/>
      <c r="R14" s="269"/>
      <c r="S14" s="269"/>
      <c r="T14" s="106"/>
      <c r="U14" s="106"/>
      <c r="V14" s="270"/>
      <c r="W14" s="270"/>
      <c r="X14" s="270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54"/>
      <c r="CQ14" s="254"/>
      <c r="CR14" s="254"/>
      <c r="CS14" s="254"/>
      <c r="CT14" s="254"/>
      <c r="CU14" s="254"/>
      <c r="CV14" s="254"/>
      <c r="CW14" s="254"/>
      <c r="CX14" s="254"/>
      <c r="CY14" s="254"/>
      <c r="CZ14" s="254"/>
      <c r="DA14" s="254"/>
      <c r="DB14" s="254"/>
      <c r="DC14" s="254"/>
      <c r="DD14" s="254"/>
      <c r="DE14" s="254"/>
      <c r="DF14" s="254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  <c r="EZ14" s="254"/>
      <c r="FA14" s="254"/>
      <c r="FB14" s="254"/>
      <c r="FC14" s="254"/>
      <c r="FD14" s="254"/>
      <c r="FE14" s="254"/>
      <c r="FF14" s="254"/>
      <c r="FG14" s="254"/>
      <c r="FH14" s="254"/>
      <c r="FI14" s="254"/>
      <c r="FJ14" s="254"/>
      <c r="FK14" s="254"/>
      <c r="FL14" s="254"/>
      <c r="FM14" s="254"/>
      <c r="FN14" s="254"/>
      <c r="FO14" s="254"/>
      <c r="FP14" s="254"/>
      <c r="FQ14" s="254"/>
      <c r="FR14" s="254"/>
      <c r="FS14" s="254"/>
      <c r="FT14" s="254"/>
      <c r="FU14" s="254"/>
      <c r="FV14" s="254"/>
      <c r="FW14" s="254"/>
      <c r="FX14" s="254"/>
      <c r="FY14" s="254"/>
      <c r="FZ14" s="254"/>
      <c r="GA14" s="254"/>
      <c r="GB14" s="254"/>
      <c r="GC14" s="254"/>
      <c r="GD14" s="254"/>
      <c r="GE14" s="254"/>
      <c r="GF14" s="254"/>
      <c r="GG14" s="254"/>
      <c r="GH14" s="254"/>
      <c r="GI14" s="254"/>
      <c r="GJ14" s="254"/>
      <c r="GK14" s="254"/>
      <c r="GL14" s="254"/>
      <c r="GM14" s="254"/>
      <c r="GN14" s="254"/>
      <c r="GO14" s="254"/>
      <c r="GP14" s="254"/>
      <c r="GQ14" s="254"/>
      <c r="GR14" s="254"/>
      <c r="GS14" s="254"/>
      <c r="GT14" s="254"/>
      <c r="GU14" s="254"/>
      <c r="GV14" s="254"/>
      <c r="GW14" s="254"/>
      <c r="GX14" s="254"/>
      <c r="GY14" s="254"/>
      <c r="GZ14" s="254"/>
      <c r="HA14" s="254"/>
      <c r="HB14" s="254"/>
      <c r="HC14" s="254"/>
      <c r="HD14" s="254"/>
      <c r="HE14" s="254"/>
      <c r="HF14" s="254"/>
      <c r="HG14" s="254"/>
      <c r="HH14" s="254"/>
      <c r="HI14" s="254"/>
      <c r="HJ14" s="254"/>
      <c r="HK14" s="254"/>
      <c r="HL14" s="254"/>
      <c r="HM14" s="254"/>
      <c r="HN14" s="254"/>
      <c r="HO14" s="254"/>
      <c r="HP14" s="254"/>
      <c r="HQ14" s="254"/>
      <c r="HR14" s="254"/>
      <c r="HS14" s="254"/>
      <c r="HT14" s="254"/>
      <c r="HU14" s="254"/>
      <c r="HV14" s="254"/>
      <c r="HW14" s="254"/>
      <c r="HX14" s="254"/>
      <c r="HY14" s="254"/>
      <c r="HZ14" s="254"/>
      <c r="IA14" s="254"/>
      <c r="IB14" s="254"/>
      <c r="IC14" s="254"/>
      <c r="ID14" s="254"/>
      <c r="IE14" s="254"/>
      <c r="IF14" s="254"/>
      <c r="IG14" s="254"/>
      <c r="IH14" s="254"/>
      <c r="II14" s="254"/>
      <c r="IJ14" s="254"/>
      <c r="IK14" s="254"/>
      <c r="IL14" s="254"/>
      <c r="IM14" s="254"/>
      <c r="IN14" s="254"/>
      <c r="IO14" s="254"/>
      <c r="IP14" s="254"/>
      <c r="IQ14" s="254"/>
      <c r="IR14" s="254"/>
      <c r="IS14" s="254"/>
      <c r="IT14" s="254"/>
      <c r="IU14" s="254"/>
      <c r="IV14" s="254"/>
    </row>
    <row r="15" spans="1:256" s="259" customFormat="1" ht="12.75" customHeight="1" x14ac:dyDescent="0.25">
      <c r="A15" s="271" t="s">
        <v>265</v>
      </c>
      <c r="B15" s="267">
        <v>60106</v>
      </c>
      <c r="C15" s="268">
        <v>-4841</v>
      </c>
      <c r="D15" s="268"/>
      <c r="E15" s="268">
        <v>6846</v>
      </c>
      <c r="F15" s="268">
        <v>-6827</v>
      </c>
      <c r="G15" s="268">
        <v>1519</v>
      </c>
      <c r="H15" s="268" t="s">
        <v>263</v>
      </c>
      <c r="I15" s="268">
        <v>4350</v>
      </c>
      <c r="J15" s="267">
        <v>61153</v>
      </c>
      <c r="K15" s="253"/>
      <c r="L15" s="255"/>
      <c r="M15" s="255"/>
      <c r="N15" s="269"/>
      <c r="O15" s="269"/>
      <c r="P15" s="269"/>
      <c r="Q15" s="269"/>
      <c r="R15" s="269"/>
      <c r="S15" s="269"/>
      <c r="T15" s="106"/>
      <c r="U15" s="106"/>
      <c r="V15" s="270"/>
      <c r="W15" s="270"/>
      <c r="X15" s="270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  <c r="EF15" s="254"/>
      <c r="EG15" s="254"/>
      <c r="EH15" s="254"/>
      <c r="EI15" s="254"/>
      <c r="EJ15" s="254"/>
      <c r="EK15" s="254"/>
      <c r="EL15" s="254"/>
      <c r="EM15" s="254"/>
      <c r="EN15" s="254"/>
      <c r="EO15" s="254"/>
      <c r="EP15" s="254"/>
      <c r="EQ15" s="254"/>
      <c r="ER15" s="254"/>
      <c r="ES15" s="254"/>
      <c r="ET15" s="254"/>
      <c r="EU15" s="254"/>
      <c r="EV15" s="254"/>
      <c r="EW15" s="254"/>
      <c r="EX15" s="254"/>
      <c r="EY15" s="254"/>
      <c r="EZ15" s="254"/>
      <c r="FA15" s="254"/>
      <c r="FB15" s="254"/>
      <c r="FC15" s="254"/>
      <c r="FD15" s="254"/>
      <c r="FE15" s="254"/>
      <c r="FF15" s="254"/>
      <c r="FG15" s="254"/>
      <c r="FH15" s="254"/>
      <c r="FI15" s="254"/>
      <c r="FJ15" s="254"/>
      <c r="FK15" s="254"/>
      <c r="FL15" s="254"/>
      <c r="FM15" s="254"/>
      <c r="FN15" s="254"/>
      <c r="FO15" s="254"/>
      <c r="FP15" s="254"/>
      <c r="FQ15" s="254"/>
      <c r="FR15" s="254"/>
      <c r="FS15" s="254"/>
      <c r="FT15" s="254"/>
      <c r="FU15" s="254"/>
      <c r="FV15" s="254"/>
      <c r="FW15" s="254"/>
      <c r="FX15" s="254"/>
      <c r="FY15" s="254"/>
      <c r="FZ15" s="254"/>
      <c r="GA15" s="254"/>
      <c r="GB15" s="254"/>
      <c r="GC15" s="254"/>
      <c r="GD15" s="254"/>
      <c r="GE15" s="254"/>
      <c r="GF15" s="254"/>
      <c r="GG15" s="254"/>
      <c r="GH15" s="254"/>
      <c r="GI15" s="254"/>
      <c r="GJ15" s="254"/>
      <c r="GK15" s="254"/>
      <c r="GL15" s="254"/>
      <c r="GM15" s="254"/>
      <c r="GN15" s="254"/>
      <c r="GO15" s="254"/>
      <c r="GP15" s="254"/>
      <c r="GQ15" s="254"/>
      <c r="GR15" s="254"/>
      <c r="GS15" s="254"/>
      <c r="GT15" s="254"/>
      <c r="GU15" s="254"/>
      <c r="GV15" s="254"/>
      <c r="GW15" s="254"/>
      <c r="GX15" s="254"/>
      <c r="GY15" s="254"/>
      <c r="GZ15" s="254"/>
      <c r="HA15" s="254"/>
      <c r="HB15" s="254"/>
      <c r="HC15" s="254"/>
      <c r="HD15" s="254"/>
      <c r="HE15" s="254"/>
      <c r="HF15" s="254"/>
      <c r="HG15" s="254"/>
      <c r="HH15" s="254"/>
      <c r="HI15" s="254"/>
      <c r="HJ15" s="254"/>
      <c r="HK15" s="254"/>
      <c r="HL15" s="254"/>
      <c r="HM15" s="254"/>
      <c r="HN15" s="254"/>
      <c r="HO15" s="254"/>
      <c r="HP15" s="254"/>
      <c r="HQ15" s="254"/>
      <c r="HR15" s="254"/>
      <c r="HS15" s="254"/>
      <c r="HT15" s="254"/>
      <c r="HU15" s="254"/>
      <c r="HV15" s="254"/>
      <c r="HW15" s="254"/>
      <c r="HX15" s="254"/>
      <c r="HY15" s="254"/>
      <c r="HZ15" s="254"/>
      <c r="IA15" s="254"/>
      <c r="IB15" s="254"/>
      <c r="IC15" s="254"/>
      <c r="ID15" s="254"/>
      <c r="IE15" s="254"/>
      <c r="IF15" s="254"/>
      <c r="IG15" s="254"/>
      <c r="IH15" s="254"/>
      <c r="II15" s="254"/>
      <c r="IJ15" s="254"/>
      <c r="IK15" s="254"/>
      <c r="IL15" s="254"/>
      <c r="IM15" s="254"/>
      <c r="IN15" s="254"/>
      <c r="IO15" s="254"/>
      <c r="IP15" s="254"/>
      <c r="IQ15" s="254"/>
      <c r="IR15" s="254"/>
      <c r="IS15" s="254"/>
      <c r="IT15" s="254"/>
      <c r="IU15" s="254"/>
      <c r="IV15" s="254"/>
    </row>
    <row r="16" spans="1:256" s="259" customFormat="1" ht="12.75" customHeight="1" x14ac:dyDescent="0.25">
      <c r="A16" s="271" t="s">
        <v>266</v>
      </c>
      <c r="B16" s="267">
        <v>61548</v>
      </c>
      <c r="C16" s="268">
        <v>-3874</v>
      </c>
      <c r="D16" s="268"/>
      <c r="E16" s="268">
        <v>6058</v>
      </c>
      <c r="F16" s="268">
        <v>-6071</v>
      </c>
      <c r="G16" s="268">
        <v>1908</v>
      </c>
      <c r="H16" s="268">
        <v>2428</v>
      </c>
      <c r="I16" s="268">
        <v>2235</v>
      </c>
      <c r="J16" s="267">
        <v>64231</v>
      </c>
      <c r="K16" s="253"/>
      <c r="L16" s="255"/>
      <c r="M16" s="255"/>
      <c r="N16" s="269"/>
      <c r="O16" s="269"/>
      <c r="P16" s="269"/>
      <c r="Q16" s="269"/>
      <c r="R16" s="269"/>
      <c r="S16" s="269"/>
      <c r="T16" s="106"/>
      <c r="U16" s="106"/>
      <c r="V16" s="270"/>
      <c r="W16" s="270"/>
      <c r="X16" s="270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  <c r="EZ16" s="254"/>
      <c r="FA16" s="254"/>
      <c r="FB16" s="254"/>
      <c r="FC16" s="254"/>
      <c r="FD16" s="254"/>
      <c r="FE16" s="254"/>
      <c r="FF16" s="254"/>
      <c r="FG16" s="254"/>
      <c r="FH16" s="254"/>
      <c r="FI16" s="254"/>
      <c r="FJ16" s="254"/>
      <c r="FK16" s="254"/>
      <c r="FL16" s="254"/>
      <c r="FM16" s="254"/>
      <c r="FN16" s="254"/>
      <c r="FO16" s="254"/>
      <c r="FP16" s="254"/>
      <c r="FQ16" s="254"/>
      <c r="FR16" s="254"/>
      <c r="FS16" s="254"/>
      <c r="FT16" s="254"/>
      <c r="FU16" s="254"/>
      <c r="FV16" s="254"/>
      <c r="FW16" s="254"/>
      <c r="FX16" s="254"/>
      <c r="FY16" s="254"/>
      <c r="FZ16" s="254"/>
      <c r="GA16" s="254"/>
      <c r="GB16" s="254"/>
      <c r="GC16" s="254"/>
      <c r="GD16" s="254"/>
      <c r="GE16" s="254"/>
      <c r="GF16" s="254"/>
      <c r="GG16" s="254"/>
      <c r="GH16" s="254"/>
      <c r="GI16" s="254"/>
      <c r="GJ16" s="254"/>
      <c r="GK16" s="254"/>
      <c r="GL16" s="254"/>
      <c r="GM16" s="254"/>
      <c r="GN16" s="254"/>
      <c r="GO16" s="254"/>
      <c r="GP16" s="254"/>
      <c r="GQ16" s="254"/>
      <c r="GR16" s="254"/>
      <c r="GS16" s="254"/>
      <c r="GT16" s="254"/>
      <c r="GU16" s="254"/>
      <c r="GV16" s="254"/>
      <c r="GW16" s="254"/>
      <c r="GX16" s="254"/>
      <c r="GY16" s="254"/>
      <c r="GZ16" s="254"/>
      <c r="HA16" s="254"/>
      <c r="HB16" s="254"/>
      <c r="HC16" s="254"/>
      <c r="HD16" s="254"/>
      <c r="HE16" s="254"/>
      <c r="HF16" s="254"/>
      <c r="HG16" s="254"/>
      <c r="HH16" s="254"/>
      <c r="HI16" s="254"/>
      <c r="HJ16" s="254"/>
      <c r="HK16" s="254"/>
      <c r="HL16" s="254"/>
      <c r="HM16" s="254"/>
      <c r="HN16" s="254"/>
      <c r="HO16" s="254"/>
      <c r="HP16" s="254"/>
      <c r="HQ16" s="254"/>
      <c r="HR16" s="254"/>
      <c r="HS16" s="254"/>
      <c r="HT16" s="254"/>
      <c r="HU16" s="254"/>
      <c r="HV16" s="254"/>
      <c r="HW16" s="254"/>
      <c r="HX16" s="254"/>
      <c r="HY16" s="254"/>
      <c r="HZ16" s="254"/>
      <c r="IA16" s="254"/>
      <c r="IB16" s="254"/>
      <c r="IC16" s="254"/>
      <c r="ID16" s="254"/>
      <c r="IE16" s="254"/>
      <c r="IF16" s="254"/>
      <c r="IG16" s="254"/>
      <c r="IH16" s="254"/>
      <c r="II16" s="254"/>
      <c r="IJ16" s="254"/>
      <c r="IK16" s="254"/>
      <c r="IL16" s="254"/>
      <c r="IM16" s="254"/>
      <c r="IN16" s="254"/>
      <c r="IO16" s="254"/>
      <c r="IP16" s="254"/>
      <c r="IQ16" s="254"/>
      <c r="IR16" s="254"/>
      <c r="IS16" s="254"/>
      <c r="IT16" s="254"/>
      <c r="IU16" s="254"/>
      <c r="IV16" s="254"/>
    </row>
    <row r="17" spans="1:256" s="259" customFormat="1" ht="12.75" customHeight="1" x14ac:dyDescent="0.25">
      <c r="A17" s="271" t="s">
        <v>267</v>
      </c>
      <c r="B17" s="267">
        <v>64627</v>
      </c>
      <c r="C17" s="268">
        <v>-4218</v>
      </c>
      <c r="D17" s="268"/>
      <c r="E17" s="268">
        <v>6369</v>
      </c>
      <c r="F17" s="268">
        <v>-6388</v>
      </c>
      <c r="G17" s="268">
        <v>1916</v>
      </c>
      <c r="H17" s="268">
        <v>778</v>
      </c>
      <c r="I17" s="268">
        <v>-377</v>
      </c>
      <c r="J17" s="267">
        <v>62707</v>
      </c>
      <c r="K17" s="253"/>
      <c r="L17" s="255"/>
      <c r="M17" s="255"/>
      <c r="N17" s="269"/>
      <c r="O17" s="269"/>
      <c r="P17" s="269"/>
      <c r="Q17" s="269"/>
      <c r="R17" s="269"/>
      <c r="S17" s="269"/>
      <c r="T17" s="106"/>
      <c r="U17" s="106"/>
      <c r="V17" s="270"/>
      <c r="W17" s="270"/>
      <c r="X17" s="270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  <c r="EZ17" s="254"/>
      <c r="FA17" s="254"/>
      <c r="FB17" s="254"/>
      <c r="FC17" s="254"/>
      <c r="FD17" s="254"/>
      <c r="FE17" s="254"/>
      <c r="FF17" s="254"/>
      <c r="FG17" s="254"/>
      <c r="FH17" s="254"/>
      <c r="FI17" s="254"/>
      <c r="FJ17" s="254"/>
      <c r="FK17" s="254"/>
      <c r="FL17" s="254"/>
      <c r="FM17" s="254"/>
      <c r="FN17" s="254"/>
      <c r="FO17" s="254"/>
      <c r="FP17" s="254"/>
      <c r="FQ17" s="254"/>
      <c r="FR17" s="254"/>
      <c r="FS17" s="254"/>
      <c r="FT17" s="254"/>
      <c r="FU17" s="254"/>
      <c r="FV17" s="254"/>
      <c r="FW17" s="254"/>
      <c r="FX17" s="254"/>
      <c r="FY17" s="254"/>
      <c r="FZ17" s="254"/>
      <c r="GA17" s="254"/>
      <c r="GB17" s="254"/>
      <c r="GC17" s="254"/>
      <c r="GD17" s="254"/>
      <c r="GE17" s="254"/>
      <c r="GF17" s="254"/>
      <c r="GG17" s="254"/>
      <c r="GH17" s="254"/>
      <c r="GI17" s="254"/>
      <c r="GJ17" s="254"/>
      <c r="GK17" s="254"/>
      <c r="GL17" s="254"/>
      <c r="GM17" s="254"/>
      <c r="GN17" s="254"/>
      <c r="GO17" s="254"/>
      <c r="GP17" s="254"/>
      <c r="GQ17" s="254"/>
      <c r="GR17" s="254"/>
      <c r="GS17" s="254"/>
      <c r="GT17" s="254"/>
      <c r="GU17" s="254"/>
      <c r="GV17" s="254"/>
      <c r="GW17" s="254"/>
      <c r="GX17" s="254"/>
      <c r="GY17" s="254"/>
      <c r="GZ17" s="254"/>
      <c r="HA17" s="254"/>
      <c r="HB17" s="254"/>
      <c r="HC17" s="254"/>
      <c r="HD17" s="254"/>
      <c r="HE17" s="254"/>
      <c r="HF17" s="254"/>
      <c r="HG17" s="254"/>
      <c r="HH17" s="254"/>
      <c r="HI17" s="254"/>
      <c r="HJ17" s="254"/>
      <c r="HK17" s="254"/>
      <c r="HL17" s="254"/>
      <c r="HM17" s="254"/>
      <c r="HN17" s="254"/>
      <c r="HO17" s="254"/>
      <c r="HP17" s="254"/>
      <c r="HQ17" s="254"/>
      <c r="HR17" s="254"/>
      <c r="HS17" s="254"/>
      <c r="HT17" s="254"/>
      <c r="HU17" s="254"/>
      <c r="HV17" s="254"/>
      <c r="HW17" s="254"/>
      <c r="HX17" s="254"/>
      <c r="HY17" s="254"/>
      <c r="HZ17" s="254"/>
      <c r="IA17" s="254"/>
      <c r="IB17" s="254"/>
      <c r="IC17" s="254"/>
      <c r="ID17" s="254"/>
      <c r="IE17" s="254"/>
      <c r="IF17" s="254"/>
      <c r="IG17" s="254"/>
      <c r="IH17" s="254"/>
      <c r="II17" s="254"/>
      <c r="IJ17" s="254"/>
      <c r="IK17" s="254"/>
      <c r="IL17" s="254"/>
      <c r="IM17" s="254"/>
      <c r="IN17" s="254"/>
      <c r="IO17" s="254"/>
      <c r="IP17" s="254"/>
      <c r="IQ17" s="254"/>
      <c r="IR17" s="254"/>
      <c r="IS17" s="254"/>
      <c r="IT17" s="254"/>
      <c r="IU17" s="254"/>
      <c r="IV17" s="254"/>
    </row>
    <row r="18" spans="1:256" s="259" customFormat="1" ht="18" customHeight="1" x14ac:dyDescent="0.25">
      <c r="A18" s="266" t="s">
        <v>268</v>
      </c>
      <c r="B18" s="267">
        <v>68986</v>
      </c>
      <c r="C18" s="268">
        <v>-6351</v>
      </c>
      <c r="D18" s="268"/>
      <c r="E18" s="268">
        <v>6640</v>
      </c>
      <c r="F18" s="268">
        <v>-6653</v>
      </c>
      <c r="G18" s="268">
        <v>1050</v>
      </c>
      <c r="H18" s="268">
        <v>784</v>
      </c>
      <c r="I18" s="268">
        <v>-337</v>
      </c>
      <c r="J18" s="267">
        <v>64121</v>
      </c>
      <c r="K18" s="253"/>
      <c r="L18" s="255"/>
      <c r="M18" s="255"/>
      <c r="N18" s="269"/>
      <c r="O18" s="269"/>
      <c r="P18" s="269"/>
      <c r="Q18" s="269"/>
      <c r="R18" s="269"/>
      <c r="S18" s="269"/>
      <c r="T18" s="106"/>
      <c r="U18" s="106"/>
      <c r="V18" s="270"/>
      <c r="W18" s="270"/>
      <c r="X18" s="270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  <c r="EZ18" s="254"/>
      <c r="FA18" s="254"/>
      <c r="FB18" s="254"/>
      <c r="FC18" s="254"/>
      <c r="FD18" s="254"/>
      <c r="FE18" s="254"/>
      <c r="FF18" s="254"/>
      <c r="FG18" s="254"/>
      <c r="FH18" s="254"/>
      <c r="FI18" s="254"/>
      <c r="FJ18" s="254"/>
      <c r="FK18" s="254"/>
      <c r="FL18" s="254"/>
      <c r="FM18" s="254"/>
      <c r="FN18" s="254"/>
      <c r="FO18" s="254"/>
      <c r="FP18" s="254"/>
      <c r="FQ18" s="254"/>
      <c r="FR18" s="254"/>
      <c r="FS18" s="254"/>
      <c r="FT18" s="254"/>
      <c r="FU18" s="254"/>
      <c r="FV18" s="254"/>
      <c r="FW18" s="254"/>
      <c r="FX18" s="254"/>
      <c r="FY18" s="254"/>
      <c r="FZ18" s="254"/>
      <c r="GA18" s="254"/>
      <c r="GB18" s="254"/>
      <c r="GC18" s="254"/>
      <c r="GD18" s="254"/>
      <c r="GE18" s="254"/>
      <c r="GF18" s="254"/>
      <c r="GG18" s="254"/>
      <c r="GH18" s="254"/>
      <c r="GI18" s="254"/>
      <c r="GJ18" s="254"/>
      <c r="GK18" s="254"/>
      <c r="GL18" s="254"/>
      <c r="GM18" s="254"/>
      <c r="GN18" s="254"/>
      <c r="GO18" s="254"/>
      <c r="GP18" s="254"/>
      <c r="GQ18" s="254"/>
      <c r="GR18" s="254"/>
      <c r="GS18" s="254"/>
      <c r="GT18" s="254"/>
      <c r="GU18" s="254"/>
      <c r="GV18" s="254"/>
      <c r="GW18" s="254"/>
      <c r="GX18" s="254"/>
      <c r="GY18" s="254"/>
      <c r="GZ18" s="254"/>
      <c r="HA18" s="254"/>
      <c r="HB18" s="254"/>
      <c r="HC18" s="254"/>
      <c r="HD18" s="254"/>
      <c r="HE18" s="254"/>
      <c r="HF18" s="254"/>
      <c r="HG18" s="254"/>
      <c r="HH18" s="254"/>
      <c r="HI18" s="254"/>
      <c r="HJ18" s="254"/>
      <c r="HK18" s="254"/>
      <c r="HL18" s="254"/>
      <c r="HM18" s="254"/>
      <c r="HN18" s="254"/>
      <c r="HO18" s="254"/>
      <c r="HP18" s="254"/>
      <c r="HQ18" s="254"/>
      <c r="HR18" s="254"/>
      <c r="HS18" s="254"/>
      <c r="HT18" s="254"/>
      <c r="HU18" s="254"/>
      <c r="HV18" s="254"/>
      <c r="HW18" s="254"/>
      <c r="HX18" s="254"/>
      <c r="HY18" s="254"/>
      <c r="HZ18" s="254"/>
      <c r="IA18" s="254"/>
      <c r="IB18" s="254"/>
      <c r="IC18" s="254"/>
      <c r="ID18" s="254"/>
      <c r="IE18" s="254"/>
      <c r="IF18" s="254"/>
      <c r="IG18" s="254"/>
      <c r="IH18" s="254"/>
      <c r="II18" s="254"/>
      <c r="IJ18" s="254"/>
      <c r="IK18" s="254"/>
      <c r="IL18" s="254"/>
      <c r="IM18" s="254"/>
      <c r="IN18" s="254"/>
      <c r="IO18" s="254"/>
      <c r="IP18" s="254"/>
      <c r="IQ18" s="254"/>
      <c r="IR18" s="254"/>
      <c r="IS18" s="254"/>
      <c r="IT18" s="254"/>
      <c r="IU18" s="254"/>
      <c r="IV18" s="254"/>
    </row>
    <row r="19" spans="1:256" s="259" customFormat="1" ht="12.75" customHeight="1" x14ac:dyDescent="0.25">
      <c r="A19" s="271" t="s">
        <v>269</v>
      </c>
      <c r="B19" s="267">
        <v>72969</v>
      </c>
      <c r="C19" s="268">
        <v>-7157</v>
      </c>
      <c r="D19" s="268"/>
      <c r="E19" s="268">
        <v>7150</v>
      </c>
      <c r="F19" s="268">
        <v>-7168</v>
      </c>
      <c r="G19" s="268">
        <v>1052</v>
      </c>
      <c r="H19" s="268">
        <v>259</v>
      </c>
      <c r="I19" s="268">
        <v>-97</v>
      </c>
      <c r="J19" s="267">
        <v>67007</v>
      </c>
      <c r="K19" s="253"/>
      <c r="L19" s="255"/>
      <c r="M19" s="255"/>
      <c r="N19" s="269"/>
      <c r="O19" s="269"/>
      <c r="P19" s="269"/>
      <c r="Q19" s="269"/>
      <c r="R19" s="269"/>
      <c r="S19" s="269"/>
      <c r="T19" s="106"/>
      <c r="U19" s="106"/>
      <c r="V19" s="270"/>
      <c r="W19" s="270"/>
      <c r="X19" s="270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  <c r="EF19" s="254"/>
      <c r="EG19" s="254"/>
      <c r="EH19" s="254"/>
      <c r="EI19" s="254"/>
      <c r="EJ19" s="254"/>
      <c r="EK19" s="254"/>
      <c r="EL19" s="254"/>
      <c r="EM19" s="254"/>
      <c r="EN19" s="254"/>
      <c r="EO19" s="254"/>
      <c r="EP19" s="254"/>
      <c r="EQ19" s="254"/>
      <c r="ER19" s="254"/>
      <c r="ES19" s="254"/>
      <c r="ET19" s="254"/>
      <c r="EU19" s="254"/>
      <c r="EV19" s="254"/>
      <c r="EW19" s="254"/>
      <c r="EX19" s="254"/>
      <c r="EY19" s="254"/>
      <c r="EZ19" s="254"/>
      <c r="FA19" s="254"/>
      <c r="FB19" s="254"/>
      <c r="FC19" s="254"/>
      <c r="FD19" s="254"/>
      <c r="FE19" s="254"/>
      <c r="FF19" s="254"/>
      <c r="FG19" s="254"/>
      <c r="FH19" s="254"/>
      <c r="FI19" s="254"/>
      <c r="FJ19" s="254"/>
      <c r="FK19" s="254"/>
      <c r="FL19" s="254"/>
      <c r="FM19" s="254"/>
      <c r="FN19" s="254"/>
      <c r="FO19" s="254"/>
      <c r="FP19" s="254"/>
      <c r="FQ19" s="254"/>
      <c r="FR19" s="254"/>
      <c r="FS19" s="254"/>
      <c r="FT19" s="254"/>
      <c r="FU19" s="254"/>
      <c r="FV19" s="254"/>
      <c r="FW19" s="254"/>
      <c r="FX19" s="254"/>
      <c r="FY19" s="254"/>
      <c r="FZ19" s="254"/>
      <c r="GA19" s="254"/>
      <c r="GB19" s="254"/>
      <c r="GC19" s="254"/>
      <c r="GD19" s="254"/>
      <c r="GE19" s="254"/>
      <c r="GF19" s="254"/>
      <c r="GG19" s="254"/>
      <c r="GH19" s="254"/>
      <c r="GI19" s="254"/>
      <c r="GJ19" s="254"/>
      <c r="GK19" s="254"/>
      <c r="GL19" s="254"/>
      <c r="GM19" s="254"/>
      <c r="GN19" s="254"/>
      <c r="GO19" s="254"/>
      <c r="GP19" s="254"/>
      <c r="GQ19" s="254"/>
      <c r="GR19" s="254"/>
      <c r="GS19" s="254"/>
      <c r="GT19" s="254"/>
      <c r="GU19" s="254"/>
      <c r="GV19" s="254"/>
      <c r="GW19" s="254"/>
      <c r="GX19" s="254"/>
      <c r="GY19" s="254"/>
      <c r="GZ19" s="254"/>
      <c r="HA19" s="254"/>
      <c r="HB19" s="254"/>
      <c r="HC19" s="254"/>
      <c r="HD19" s="254"/>
      <c r="HE19" s="254"/>
      <c r="HF19" s="254"/>
      <c r="HG19" s="254"/>
      <c r="HH19" s="254"/>
      <c r="HI19" s="254"/>
      <c r="HJ19" s="254"/>
      <c r="HK19" s="254"/>
      <c r="HL19" s="254"/>
      <c r="HM19" s="254"/>
      <c r="HN19" s="254"/>
      <c r="HO19" s="254"/>
      <c r="HP19" s="254"/>
      <c r="HQ19" s="254"/>
      <c r="HR19" s="254"/>
      <c r="HS19" s="254"/>
      <c r="HT19" s="254"/>
      <c r="HU19" s="254"/>
      <c r="HV19" s="254"/>
      <c r="HW19" s="254"/>
      <c r="HX19" s="254"/>
      <c r="HY19" s="254"/>
      <c r="HZ19" s="254"/>
      <c r="IA19" s="254"/>
      <c r="IB19" s="254"/>
      <c r="IC19" s="254"/>
      <c r="ID19" s="254"/>
      <c r="IE19" s="254"/>
      <c r="IF19" s="254"/>
      <c r="IG19" s="254"/>
      <c r="IH19" s="254"/>
      <c r="II19" s="254"/>
      <c r="IJ19" s="254"/>
      <c r="IK19" s="254"/>
      <c r="IL19" s="254"/>
      <c r="IM19" s="254"/>
      <c r="IN19" s="254"/>
      <c r="IO19" s="254"/>
      <c r="IP19" s="254"/>
      <c r="IQ19" s="254"/>
      <c r="IR19" s="254"/>
      <c r="IS19" s="254"/>
      <c r="IT19" s="254"/>
      <c r="IU19" s="254"/>
      <c r="IV19" s="254"/>
    </row>
    <row r="20" spans="1:256" s="259" customFormat="1" ht="12.75" customHeight="1" x14ac:dyDescent="0.25">
      <c r="A20" s="271" t="s">
        <v>270</v>
      </c>
      <c r="B20" s="267">
        <v>75047</v>
      </c>
      <c r="C20" s="268">
        <v>-7354</v>
      </c>
      <c r="D20" s="268"/>
      <c r="E20" s="268">
        <v>7448</v>
      </c>
      <c r="F20" s="268">
        <v>-7480</v>
      </c>
      <c r="G20" s="268">
        <v>1055</v>
      </c>
      <c r="H20" s="268">
        <v>34</v>
      </c>
      <c r="I20" s="268">
        <v>1589</v>
      </c>
      <c r="J20" s="267">
        <v>70339</v>
      </c>
      <c r="K20" s="253"/>
      <c r="L20" s="255"/>
      <c r="M20" s="255"/>
      <c r="N20" s="269"/>
      <c r="O20" s="269"/>
      <c r="P20" s="269"/>
      <c r="Q20" s="269"/>
      <c r="R20" s="269"/>
      <c r="S20" s="269"/>
      <c r="T20" s="106"/>
      <c r="U20" s="106"/>
      <c r="V20" s="270"/>
      <c r="W20" s="270"/>
      <c r="X20" s="270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  <c r="DB20" s="254"/>
      <c r="DC20" s="254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  <c r="EF20" s="254"/>
      <c r="EG20" s="254"/>
      <c r="EH20" s="254"/>
      <c r="EI20" s="254"/>
      <c r="EJ20" s="254"/>
      <c r="EK20" s="254"/>
      <c r="EL20" s="254"/>
      <c r="EM20" s="254"/>
      <c r="EN20" s="254"/>
      <c r="EO20" s="254"/>
      <c r="EP20" s="254"/>
      <c r="EQ20" s="254"/>
      <c r="ER20" s="254"/>
      <c r="ES20" s="254"/>
      <c r="ET20" s="254"/>
      <c r="EU20" s="254"/>
      <c r="EV20" s="254"/>
      <c r="EW20" s="254"/>
      <c r="EX20" s="254"/>
      <c r="EY20" s="254"/>
      <c r="EZ20" s="254"/>
      <c r="FA20" s="254"/>
      <c r="FB20" s="254"/>
      <c r="FC20" s="254"/>
      <c r="FD20" s="254"/>
      <c r="FE20" s="254"/>
      <c r="FF20" s="254"/>
      <c r="FG20" s="254"/>
      <c r="FH20" s="254"/>
      <c r="FI20" s="254"/>
      <c r="FJ20" s="254"/>
      <c r="FK20" s="254"/>
      <c r="FL20" s="254"/>
      <c r="FM20" s="254"/>
      <c r="FN20" s="254"/>
      <c r="FO20" s="254"/>
      <c r="FP20" s="254"/>
      <c r="FQ20" s="254"/>
      <c r="FR20" s="254"/>
      <c r="FS20" s="254"/>
      <c r="FT20" s="254"/>
      <c r="FU20" s="254"/>
      <c r="FV20" s="254"/>
      <c r="FW20" s="254"/>
      <c r="FX20" s="254"/>
      <c r="FY20" s="254"/>
      <c r="FZ20" s="254"/>
      <c r="GA20" s="254"/>
      <c r="GB20" s="254"/>
      <c r="GC20" s="254"/>
      <c r="GD20" s="254"/>
      <c r="GE20" s="254"/>
      <c r="GF20" s="254"/>
      <c r="GG20" s="254"/>
      <c r="GH20" s="254"/>
      <c r="GI20" s="254"/>
      <c r="GJ20" s="254"/>
      <c r="GK20" s="254"/>
      <c r="GL20" s="254"/>
      <c r="GM20" s="254"/>
      <c r="GN20" s="254"/>
      <c r="GO20" s="254"/>
      <c r="GP20" s="254"/>
      <c r="GQ20" s="254"/>
      <c r="GR20" s="254"/>
      <c r="GS20" s="254"/>
      <c r="GT20" s="254"/>
      <c r="GU20" s="254"/>
      <c r="GV20" s="254"/>
      <c r="GW20" s="254"/>
      <c r="GX20" s="254"/>
      <c r="GY20" s="254"/>
      <c r="GZ20" s="254"/>
      <c r="HA20" s="254"/>
      <c r="HB20" s="254"/>
      <c r="HC20" s="254"/>
      <c r="HD20" s="254"/>
      <c r="HE20" s="254"/>
      <c r="HF20" s="254"/>
      <c r="HG20" s="254"/>
      <c r="HH20" s="254"/>
      <c r="HI20" s="254"/>
      <c r="HJ20" s="254"/>
      <c r="HK20" s="254"/>
      <c r="HL20" s="254"/>
      <c r="HM20" s="254"/>
      <c r="HN20" s="254"/>
      <c r="HO20" s="254"/>
      <c r="HP20" s="254"/>
      <c r="HQ20" s="254"/>
      <c r="HR20" s="254"/>
      <c r="HS20" s="254"/>
      <c r="HT20" s="254"/>
      <c r="HU20" s="254"/>
      <c r="HV20" s="254"/>
      <c r="HW20" s="254"/>
      <c r="HX20" s="254"/>
      <c r="HY20" s="254"/>
      <c r="HZ20" s="254"/>
      <c r="IA20" s="254"/>
      <c r="IB20" s="254"/>
      <c r="IC20" s="254"/>
      <c r="ID20" s="254"/>
      <c r="IE20" s="254"/>
      <c r="IF20" s="254"/>
      <c r="IG20" s="254"/>
      <c r="IH20" s="254"/>
      <c r="II20" s="254"/>
      <c r="IJ20" s="254"/>
      <c r="IK20" s="254"/>
      <c r="IL20" s="254"/>
      <c r="IM20" s="254"/>
      <c r="IN20" s="254"/>
      <c r="IO20" s="254"/>
      <c r="IP20" s="254"/>
      <c r="IQ20" s="254"/>
      <c r="IR20" s="254"/>
      <c r="IS20" s="254"/>
      <c r="IT20" s="254"/>
      <c r="IU20" s="254"/>
      <c r="IV20" s="254"/>
    </row>
    <row r="21" spans="1:256" s="259" customFormat="1" ht="12.75" customHeight="1" x14ac:dyDescent="0.25">
      <c r="A21" s="271" t="s">
        <v>271</v>
      </c>
      <c r="B21" s="267">
        <v>77975</v>
      </c>
      <c r="C21" s="268">
        <v>-7580</v>
      </c>
      <c r="D21" s="268"/>
      <c r="E21" s="268">
        <v>8024</v>
      </c>
      <c r="F21" s="268">
        <v>-8056</v>
      </c>
      <c r="G21" s="268">
        <v>1052</v>
      </c>
      <c r="H21" s="268">
        <v>0</v>
      </c>
      <c r="I21" s="268">
        <v>7173</v>
      </c>
      <c r="J21" s="267">
        <v>78589</v>
      </c>
      <c r="K21" s="253"/>
      <c r="L21" s="255"/>
      <c r="M21" s="255"/>
      <c r="N21" s="269"/>
      <c r="O21" s="269"/>
      <c r="P21" s="269"/>
      <c r="Q21" s="269"/>
      <c r="R21" s="269"/>
      <c r="S21" s="269"/>
      <c r="T21" s="106"/>
      <c r="U21" s="106"/>
      <c r="V21" s="270"/>
      <c r="W21" s="270"/>
      <c r="X21" s="270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4"/>
      <c r="DG21" s="254"/>
      <c r="DH21" s="254"/>
      <c r="DI21" s="254"/>
      <c r="DJ21" s="254"/>
      <c r="DK21" s="254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254"/>
      <c r="DX21" s="254"/>
      <c r="DY21" s="254"/>
      <c r="DZ21" s="254"/>
      <c r="EA21" s="254"/>
      <c r="EB21" s="254"/>
      <c r="EC21" s="254"/>
      <c r="ED21" s="254"/>
      <c r="EE21" s="254"/>
      <c r="EF21" s="254"/>
      <c r="EG21" s="254"/>
      <c r="EH21" s="254"/>
      <c r="EI21" s="254"/>
      <c r="EJ21" s="254"/>
      <c r="EK21" s="254"/>
      <c r="EL21" s="254"/>
      <c r="EM21" s="254"/>
      <c r="EN21" s="254"/>
      <c r="EO21" s="254"/>
      <c r="EP21" s="254"/>
      <c r="EQ21" s="254"/>
      <c r="ER21" s="254"/>
      <c r="ES21" s="254"/>
      <c r="ET21" s="254"/>
      <c r="EU21" s="254"/>
      <c r="EV21" s="254"/>
      <c r="EW21" s="254"/>
      <c r="EX21" s="254"/>
      <c r="EY21" s="254"/>
      <c r="EZ21" s="254"/>
      <c r="FA21" s="254"/>
      <c r="FB21" s="254"/>
      <c r="FC21" s="254"/>
      <c r="FD21" s="254"/>
      <c r="FE21" s="254"/>
      <c r="FF21" s="254"/>
      <c r="FG21" s="254"/>
      <c r="FH21" s="254"/>
      <c r="FI21" s="254"/>
      <c r="FJ21" s="254"/>
      <c r="FK21" s="254"/>
      <c r="FL21" s="254"/>
      <c r="FM21" s="254"/>
      <c r="FN21" s="254"/>
      <c r="FO21" s="254"/>
      <c r="FP21" s="254"/>
      <c r="FQ21" s="254"/>
      <c r="FR21" s="254"/>
      <c r="FS21" s="254"/>
      <c r="FT21" s="254"/>
      <c r="FU21" s="254"/>
      <c r="FV21" s="254"/>
      <c r="FW21" s="254"/>
      <c r="FX21" s="254"/>
      <c r="FY21" s="254"/>
      <c r="FZ21" s="254"/>
      <c r="GA21" s="254"/>
      <c r="GB21" s="254"/>
      <c r="GC21" s="254"/>
      <c r="GD21" s="254"/>
      <c r="GE21" s="254"/>
      <c r="GF21" s="254"/>
      <c r="GG21" s="254"/>
      <c r="GH21" s="254"/>
      <c r="GI21" s="254"/>
      <c r="GJ21" s="254"/>
      <c r="GK21" s="254"/>
      <c r="GL21" s="254"/>
      <c r="GM21" s="254"/>
      <c r="GN21" s="254"/>
      <c r="GO21" s="254"/>
      <c r="GP21" s="254"/>
      <c r="GQ21" s="254"/>
      <c r="GR21" s="254"/>
      <c r="GS21" s="254"/>
      <c r="GT21" s="254"/>
      <c r="GU21" s="254"/>
      <c r="GV21" s="254"/>
      <c r="GW21" s="254"/>
      <c r="GX21" s="254"/>
      <c r="GY21" s="254"/>
      <c r="GZ21" s="254"/>
      <c r="HA21" s="254"/>
      <c r="HB21" s="254"/>
      <c r="HC21" s="254"/>
      <c r="HD21" s="254"/>
      <c r="HE21" s="254"/>
      <c r="HF21" s="254"/>
      <c r="HG21" s="254"/>
      <c r="HH21" s="254"/>
      <c r="HI21" s="254"/>
      <c r="HJ21" s="254"/>
      <c r="HK21" s="254"/>
      <c r="HL21" s="254"/>
      <c r="HM21" s="254"/>
      <c r="HN21" s="254"/>
      <c r="HO21" s="254"/>
      <c r="HP21" s="254"/>
      <c r="HQ21" s="254"/>
      <c r="HR21" s="254"/>
      <c r="HS21" s="254"/>
      <c r="HT21" s="254"/>
      <c r="HU21" s="254"/>
      <c r="HV21" s="254"/>
      <c r="HW21" s="254"/>
      <c r="HX21" s="254"/>
      <c r="HY21" s="254"/>
      <c r="HZ21" s="254"/>
      <c r="IA21" s="254"/>
      <c r="IB21" s="254"/>
      <c r="IC21" s="254"/>
      <c r="ID21" s="254"/>
      <c r="IE21" s="254"/>
      <c r="IF21" s="254"/>
      <c r="IG21" s="254"/>
      <c r="IH21" s="254"/>
      <c r="II21" s="254"/>
      <c r="IJ21" s="254"/>
      <c r="IK21" s="254"/>
      <c r="IL21" s="254"/>
      <c r="IM21" s="254"/>
      <c r="IN21" s="254"/>
      <c r="IO21" s="254"/>
      <c r="IP21" s="254"/>
      <c r="IQ21" s="254"/>
      <c r="IR21" s="254"/>
      <c r="IS21" s="254"/>
      <c r="IT21" s="254"/>
      <c r="IU21" s="254"/>
      <c r="IV21" s="254"/>
    </row>
    <row r="22" spans="1:256" s="259" customFormat="1" ht="18.600000000000001" customHeight="1" x14ac:dyDescent="0.25">
      <c r="A22" s="255" t="s">
        <v>272</v>
      </c>
      <c r="B22" s="272">
        <v>80138</v>
      </c>
      <c r="C22" s="273">
        <v>-8363</v>
      </c>
      <c r="D22" s="273"/>
      <c r="E22" s="273">
        <v>9196</v>
      </c>
      <c r="F22" s="273">
        <v>-9278</v>
      </c>
      <c r="G22" s="273">
        <v>1051</v>
      </c>
      <c r="H22" s="273">
        <v>2845</v>
      </c>
      <c r="I22" s="273">
        <v>10564</v>
      </c>
      <c r="J22" s="274">
        <v>86152</v>
      </c>
      <c r="K22" s="253"/>
      <c r="L22" s="255"/>
      <c r="M22" s="255"/>
      <c r="N22" s="269"/>
      <c r="O22" s="269"/>
      <c r="P22" s="269"/>
      <c r="Q22" s="269"/>
      <c r="R22" s="269"/>
      <c r="S22" s="269"/>
      <c r="T22" s="106"/>
      <c r="U22" s="106"/>
      <c r="V22" s="270"/>
      <c r="W22" s="270"/>
      <c r="X22" s="270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  <c r="EF22" s="254"/>
      <c r="EG22" s="254"/>
      <c r="EH22" s="254"/>
      <c r="EI22" s="254"/>
      <c r="EJ22" s="254"/>
      <c r="EK22" s="254"/>
      <c r="EL22" s="254"/>
      <c r="EM22" s="254"/>
      <c r="EN22" s="254"/>
      <c r="EO22" s="254"/>
      <c r="EP22" s="254"/>
      <c r="EQ22" s="254"/>
      <c r="ER22" s="254"/>
      <c r="ES22" s="254"/>
      <c r="ET22" s="254"/>
      <c r="EU22" s="254"/>
      <c r="EV22" s="254"/>
      <c r="EW22" s="254"/>
      <c r="EX22" s="254"/>
      <c r="EY22" s="254"/>
      <c r="EZ22" s="254"/>
      <c r="FA22" s="254"/>
      <c r="FB22" s="254"/>
      <c r="FC22" s="254"/>
      <c r="FD22" s="254"/>
      <c r="FE22" s="254"/>
      <c r="FF22" s="254"/>
      <c r="FG22" s="254"/>
      <c r="FH22" s="254"/>
      <c r="FI22" s="254"/>
      <c r="FJ22" s="254"/>
      <c r="FK22" s="254"/>
      <c r="FL22" s="254"/>
      <c r="FM22" s="254"/>
      <c r="FN22" s="254"/>
      <c r="FO22" s="254"/>
      <c r="FP22" s="254"/>
      <c r="FQ22" s="254"/>
      <c r="FR22" s="254"/>
      <c r="FS22" s="254"/>
      <c r="FT22" s="254"/>
      <c r="FU22" s="254"/>
      <c r="FV22" s="254"/>
      <c r="FW22" s="254"/>
      <c r="FX22" s="254"/>
      <c r="FY22" s="254"/>
      <c r="FZ22" s="254"/>
      <c r="GA22" s="254"/>
      <c r="GB22" s="254"/>
      <c r="GC22" s="254"/>
      <c r="GD22" s="254"/>
      <c r="GE22" s="254"/>
      <c r="GF22" s="254"/>
      <c r="GG22" s="254"/>
      <c r="GH22" s="254"/>
      <c r="GI22" s="254"/>
      <c r="GJ22" s="254"/>
      <c r="GK22" s="254"/>
      <c r="GL22" s="254"/>
      <c r="GM22" s="254"/>
      <c r="GN22" s="254"/>
      <c r="GO22" s="254"/>
      <c r="GP22" s="254"/>
      <c r="GQ22" s="254"/>
      <c r="GR22" s="254"/>
      <c r="GS22" s="254"/>
      <c r="GT22" s="254"/>
      <c r="GU22" s="254"/>
      <c r="GV22" s="254"/>
      <c r="GW22" s="254"/>
      <c r="GX22" s="254"/>
      <c r="GY22" s="254"/>
      <c r="GZ22" s="254"/>
      <c r="HA22" s="254"/>
      <c r="HB22" s="254"/>
      <c r="HC22" s="254"/>
      <c r="HD22" s="254"/>
      <c r="HE22" s="254"/>
      <c r="HF22" s="254"/>
      <c r="HG22" s="254"/>
      <c r="HH22" s="254"/>
      <c r="HI22" s="254"/>
      <c r="HJ22" s="254"/>
      <c r="HK22" s="254"/>
      <c r="HL22" s="254"/>
      <c r="HM22" s="254"/>
      <c r="HN22" s="254"/>
      <c r="HO22" s="254"/>
      <c r="HP22" s="254"/>
      <c r="HQ22" s="254"/>
      <c r="HR22" s="254"/>
      <c r="HS22" s="254"/>
      <c r="HT22" s="254"/>
      <c r="HU22" s="254"/>
      <c r="HV22" s="254"/>
      <c r="HW22" s="254"/>
      <c r="HX22" s="254"/>
      <c r="HY22" s="254"/>
      <c r="HZ22" s="254"/>
      <c r="IA22" s="254"/>
      <c r="IB22" s="254"/>
      <c r="IC22" s="254"/>
      <c r="ID22" s="254"/>
      <c r="IE22" s="254"/>
      <c r="IF22" s="254"/>
      <c r="IG22" s="254"/>
      <c r="IH22" s="254"/>
      <c r="II22" s="254"/>
      <c r="IJ22" s="254"/>
      <c r="IK22" s="254"/>
      <c r="IL22" s="254"/>
      <c r="IM22" s="254"/>
      <c r="IN22" s="254"/>
      <c r="IO22" s="254"/>
      <c r="IP22" s="254"/>
      <c r="IQ22" s="254"/>
      <c r="IR22" s="254"/>
      <c r="IS22" s="254"/>
      <c r="IT22" s="254"/>
      <c r="IU22" s="254"/>
      <c r="IV22" s="254"/>
    </row>
    <row r="23" spans="1:256" s="259" customFormat="1" ht="13.2" x14ac:dyDescent="0.25">
      <c r="A23" s="271" t="s">
        <v>173</v>
      </c>
      <c r="B23" s="272">
        <v>81853</v>
      </c>
      <c r="C23" s="273">
        <v>-9207</v>
      </c>
      <c r="D23" s="273"/>
      <c r="E23" s="273">
        <v>9518</v>
      </c>
      <c r="F23" s="273">
        <v>-9583</v>
      </c>
      <c r="G23" s="273">
        <v>1048</v>
      </c>
      <c r="H23" s="273">
        <v>919</v>
      </c>
      <c r="I23" s="273">
        <v>30856</v>
      </c>
      <c r="J23" s="274">
        <v>105403</v>
      </c>
      <c r="K23" s="253"/>
      <c r="L23" s="255"/>
      <c r="M23" s="255"/>
      <c r="N23" s="269"/>
      <c r="O23" s="269"/>
      <c r="P23" s="269"/>
      <c r="Q23" s="269"/>
      <c r="R23" s="269"/>
      <c r="S23" s="269"/>
      <c r="T23" s="106"/>
      <c r="U23" s="106"/>
      <c r="V23" s="270"/>
      <c r="W23" s="270"/>
      <c r="X23" s="270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  <c r="EF23" s="254"/>
      <c r="EG23" s="254"/>
      <c r="EH23" s="254"/>
      <c r="EI23" s="254"/>
      <c r="EJ23" s="254"/>
      <c r="EK23" s="254"/>
      <c r="EL23" s="254"/>
      <c r="EM23" s="254"/>
      <c r="EN23" s="254"/>
      <c r="EO23" s="254"/>
      <c r="EP23" s="254"/>
      <c r="EQ23" s="254"/>
      <c r="ER23" s="254"/>
      <c r="ES23" s="254"/>
      <c r="ET23" s="254"/>
      <c r="EU23" s="254"/>
      <c r="EV23" s="254"/>
      <c r="EW23" s="254"/>
      <c r="EX23" s="254"/>
      <c r="EY23" s="254"/>
      <c r="EZ23" s="254"/>
      <c r="FA23" s="254"/>
      <c r="FB23" s="254"/>
      <c r="FC23" s="254"/>
      <c r="FD23" s="254"/>
      <c r="FE23" s="254"/>
      <c r="FF23" s="254"/>
      <c r="FG23" s="254"/>
      <c r="FH23" s="254"/>
      <c r="FI23" s="254"/>
      <c r="FJ23" s="254"/>
      <c r="FK23" s="254"/>
      <c r="FL23" s="254"/>
      <c r="FM23" s="254"/>
      <c r="FN23" s="254"/>
      <c r="FO23" s="254"/>
      <c r="FP23" s="254"/>
      <c r="FQ23" s="254"/>
      <c r="FR23" s="254"/>
      <c r="FS23" s="254"/>
      <c r="FT23" s="254"/>
      <c r="FU23" s="254"/>
      <c r="FV23" s="254"/>
      <c r="FW23" s="254"/>
      <c r="FX23" s="254"/>
      <c r="FY23" s="254"/>
      <c r="FZ23" s="254"/>
      <c r="GA23" s="254"/>
      <c r="GB23" s="254"/>
      <c r="GC23" s="254"/>
      <c r="GD23" s="254"/>
      <c r="GE23" s="254"/>
      <c r="GF23" s="254"/>
      <c r="GG23" s="254"/>
      <c r="GH23" s="254"/>
      <c r="GI23" s="254"/>
      <c r="GJ23" s="254"/>
      <c r="GK23" s="254"/>
      <c r="GL23" s="254"/>
      <c r="GM23" s="254"/>
      <c r="GN23" s="254"/>
      <c r="GO23" s="254"/>
      <c r="GP23" s="254"/>
      <c r="GQ23" s="254"/>
      <c r="GR23" s="254"/>
      <c r="GS23" s="254"/>
      <c r="GT23" s="254"/>
      <c r="GU23" s="254"/>
      <c r="GV23" s="254"/>
      <c r="GW23" s="254"/>
      <c r="GX23" s="254"/>
      <c r="GY23" s="254"/>
      <c r="GZ23" s="254"/>
      <c r="HA23" s="254"/>
      <c r="HB23" s="254"/>
      <c r="HC23" s="254"/>
      <c r="HD23" s="254"/>
      <c r="HE23" s="254"/>
      <c r="HF23" s="254"/>
      <c r="HG23" s="254"/>
      <c r="HH23" s="254"/>
      <c r="HI23" s="254"/>
      <c r="HJ23" s="254"/>
      <c r="HK23" s="254"/>
      <c r="HL23" s="254"/>
      <c r="HM23" s="254"/>
      <c r="HN23" s="254"/>
      <c r="HO23" s="254"/>
      <c r="HP23" s="254"/>
      <c r="HQ23" s="254"/>
      <c r="HR23" s="254"/>
      <c r="HS23" s="254"/>
      <c r="HT23" s="254"/>
      <c r="HU23" s="254"/>
      <c r="HV23" s="254"/>
      <c r="HW23" s="254"/>
      <c r="HX23" s="254"/>
      <c r="HY23" s="254"/>
      <c r="HZ23" s="254"/>
      <c r="IA23" s="254"/>
      <c r="IB23" s="254"/>
      <c r="IC23" s="254"/>
      <c r="ID23" s="254"/>
      <c r="IE23" s="254"/>
      <c r="IF23" s="254"/>
      <c r="IG23" s="254"/>
      <c r="IH23" s="254"/>
      <c r="II23" s="254"/>
      <c r="IJ23" s="254"/>
      <c r="IK23" s="254"/>
      <c r="IL23" s="254"/>
      <c r="IM23" s="254"/>
      <c r="IN23" s="254"/>
      <c r="IO23" s="254"/>
      <c r="IP23" s="254"/>
      <c r="IQ23" s="254"/>
      <c r="IR23" s="254"/>
      <c r="IS23" s="254"/>
      <c r="IT23" s="254"/>
      <c r="IU23" s="254"/>
      <c r="IV23" s="254"/>
    </row>
    <row r="24" spans="1:256" s="259" customFormat="1" ht="21.75" customHeight="1" x14ac:dyDescent="0.25">
      <c r="A24" s="275" t="s">
        <v>273</v>
      </c>
      <c r="B24" s="267"/>
      <c r="C24" s="268"/>
      <c r="D24" s="268"/>
      <c r="E24" s="268"/>
      <c r="F24" s="268"/>
      <c r="G24" s="268"/>
      <c r="H24" s="268"/>
      <c r="I24" s="268"/>
      <c r="J24" s="267"/>
      <c r="K24" s="253"/>
      <c r="L24" s="255"/>
      <c r="M24" s="255"/>
      <c r="N24" s="269"/>
      <c r="O24" s="269"/>
      <c r="P24" s="269"/>
      <c r="Q24" s="269"/>
      <c r="R24" s="269"/>
      <c r="S24" s="269"/>
      <c r="T24" s="106"/>
      <c r="U24" s="106"/>
      <c r="V24" s="270"/>
      <c r="W24" s="270"/>
      <c r="X24" s="270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  <c r="EC24" s="254"/>
      <c r="ED24" s="254"/>
      <c r="EE24" s="254"/>
      <c r="EF24" s="254"/>
      <c r="EG24" s="254"/>
      <c r="EH24" s="254"/>
      <c r="EI24" s="254"/>
      <c r="EJ24" s="254"/>
      <c r="EK24" s="254"/>
      <c r="EL24" s="254"/>
      <c r="EM24" s="254"/>
      <c r="EN24" s="254"/>
      <c r="EO24" s="254"/>
      <c r="EP24" s="254"/>
      <c r="EQ24" s="254"/>
      <c r="ER24" s="254"/>
      <c r="ES24" s="254"/>
      <c r="ET24" s="254"/>
      <c r="EU24" s="254"/>
      <c r="EV24" s="254"/>
      <c r="EW24" s="254"/>
      <c r="EX24" s="254"/>
      <c r="EY24" s="254"/>
      <c r="EZ24" s="254"/>
      <c r="FA24" s="254"/>
      <c r="FB24" s="254"/>
      <c r="FC24" s="254"/>
      <c r="FD24" s="254"/>
      <c r="FE24" s="254"/>
      <c r="FF24" s="254"/>
      <c r="FG24" s="254"/>
      <c r="FH24" s="254"/>
      <c r="FI24" s="254"/>
      <c r="FJ24" s="254"/>
      <c r="FK24" s="254"/>
      <c r="FL24" s="254"/>
      <c r="FM24" s="254"/>
      <c r="FN24" s="254"/>
      <c r="FO24" s="254"/>
      <c r="FP24" s="254"/>
      <c r="FQ24" s="254"/>
      <c r="FR24" s="254"/>
      <c r="FS24" s="254"/>
      <c r="FT24" s="254"/>
      <c r="FU24" s="254"/>
      <c r="FV24" s="254"/>
      <c r="FW24" s="254"/>
      <c r="FX24" s="254"/>
      <c r="FY24" s="254"/>
      <c r="FZ24" s="254"/>
      <c r="GA24" s="254"/>
      <c r="GB24" s="254"/>
      <c r="GC24" s="254"/>
      <c r="GD24" s="254"/>
      <c r="GE24" s="254"/>
      <c r="GF24" s="254"/>
      <c r="GG24" s="254"/>
      <c r="GH24" s="254"/>
      <c r="GI24" s="254"/>
      <c r="GJ24" s="254"/>
      <c r="GK24" s="254"/>
      <c r="GL24" s="254"/>
      <c r="GM24" s="254"/>
      <c r="GN24" s="254"/>
      <c r="GO24" s="254"/>
      <c r="GP24" s="254"/>
      <c r="GQ24" s="254"/>
      <c r="GR24" s="254"/>
      <c r="GS24" s="254"/>
      <c r="GT24" s="254"/>
      <c r="GU24" s="254"/>
      <c r="GV24" s="254"/>
      <c r="GW24" s="254"/>
      <c r="GX24" s="254"/>
      <c r="GY24" s="254"/>
      <c r="GZ24" s="254"/>
      <c r="HA24" s="254"/>
      <c r="HB24" s="254"/>
      <c r="HC24" s="254"/>
      <c r="HD24" s="254"/>
      <c r="HE24" s="254"/>
      <c r="HF24" s="254"/>
      <c r="HG24" s="254"/>
      <c r="HH24" s="254"/>
      <c r="HI24" s="254"/>
      <c r="HJ24" s="254"/>
      <c r="HK24" s="254"/>
      <c r="HL24" s="254"/>
      <c r="HM24" s="254"/>
      <c r="HN24" s="254"/>
      <c r="HO24" s="254"/>
      <c r="HP24" s="254"/>
      <c r="HQ24" s="254"/>
      <c r="HR24" s="254"/>
      <c r="HS24" s="254"/>
      <c r="HT24" s="254"/>
      <c r="HU24" s="254"/>
      <c r="HV24" s="254"/>
      <c r="HW24" s="254"/>
      <c r="HX24" s="254"/>
      <c r="HY24" s="254"/>
      <c r="HZ24" s="254"/>
      <c r="IA24" s="254"/>
      <c r="IB24" s="254"/>
      <c r="IC24" s="254"/>
      <c r="ID24" s="254"/>
      <c r="IE24" s="254"/>
      <c r="IF24" s="254"/>
      <c r="IG24" s="254"/>
      <c r="IH24" s="254"/>
      <c r="II24" s="254"/>
      <c r="IJ24" s="254"/>
      <c r="IK24" s="254"/>
      <c r="IL24" s="254"/>
      <c r="IM24" s="254"/>
      <c r="IN24" s="254"/>
      <c r="IO24" s="254"/>
      <c r="IP24" s="254"/>
      <c r="IQ24" s="254"/>
      <c r="IR24" s="254"/>
      <c r="IS24" s="254"/>
      <c r="IT24" s="254"/>
      <c r="IU24" s="254"/>
      <c r="IV24" s="254"/>
    </row>
    <row r="25" spans="1:256" s="259" customFormat="1" ht="12.75" customHeight="1" x14ac:dyDescent="0.25">
      <c r="A25" s="266" t="s">
        <v>257</v>
      </c>
      <c r="B25" s="267">
        <v>15232.753842</v>
      </c>
      <c r="C25" s="268">
        <v>-1997.3315459999999</v>
      </c>
      <c r="D25" s="268"/>
      <c r="E25" s="268">
        <v>1091.2305180000001</v>
      </c>
      <c r="F25" s="268">
        <v>-1095.664464</v>
      </c>
      <c r="G25" s="268">
        <v>657.01231299999995</v>
      </c>
      <c r="H25" s="268">
        <v>348.37677300000001</v>
      </c>
      <c r="I25" s="268">
        <v>-1272.377438</v>
      </c>
      <c r="J25" s="267">
        <v>12963.999998000001</v>
      </c>
      <c r="K25" s="253"/>
      <c r="L25" s="255"/>
      <c r="M25" s="255"/>
      <c r="N25" s="269"/>
      <c r="O25" s="269"/>
      <c r="P25" s="269"/>
      <c r="Q25" s="269"/>
      <c r="R25" s="269"/>
      <c r="S25" s="269"/>
      <c r="T25" s="106"/>
      <c r="U25" s="106"/>
      <c r="V25" s="270"/>
      <c r="W25" s="270"/>
      <c r="X25" s="270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254"/>
      <c r="DZ25" s="254"/>
      <c r="EA25" s="254"/>
      <c r="EB25" s="254"/>
      <c r="EC25" s="254"/>
      <c r="ED25" s="254"/>
      <c r="EE25" s="254"/>
      <c r="EF25" s="254"/>
      <c r="EG25" s="254"/>
      <c r="EH25" s="254"/>
      <c r="EI25" s="254"/>
      <c r="EJ25" s="254"/>
      <c r="EK25" s="254"/>
      <c r="EL25" s="254"/>
      <c r="EM25" s="254"/>
      <c r="EN25" s="254"/>
      <c r="EO25" s="254"/>
      <c r="EP25" s="254"/>
      <c r="EQ25" s="254"/>
      <c r="ER25" s="254"/>
      <c r="ES25" s="254"/>
      <c r="ET25" s="254"/>
      <c r="EU25" s="254"/>
      <c r="EV25" s="254"/>
      <c r="EW25" s="254"/>
      <c r="EX25" s="254"/>
      <c r="EY25" s="254"/>
      <c r="EZ25" s="254"/>
      <c r="FA25" s="254"/>
      <c r="FB25" s="254"/>
      <c r="FC25" s="254"/>
      <c r="FD25" s="254"/>
      <c r="FE25" s="254"/>
      <c r="FF25" s="254"/>
      <c r="FG25" s="254"/>
      <c r="FH25" s="254"/>
      <c r="FI25" s="254"/>
      <c r="FJ25" s="254"/>
      <c r="FK25" s="254"/>
      <c r="FL25" s="254"/>
      <c r="FM25" s="254"/>
      <c r="FN25" s="254"/>
      <c r="FO25" s="254"/>
      <c r="FP25" s="254"/>
      <c r="FQ25" s="254"/>
      <c r="FR25" s="254"/>
      <c r="FS25" s="254"/>
      <c r="FT25" s="254"/>
      <c r="FU25" s="254"/>
      <c r="FV25" s="254"/>
      <c r="FW25" s="254"/>
      <c r="FX25" s="254"/>
      <c r="FY25" s="254"/>
      <c r="FZ25" s="254"/>
      <c r="GA25" s="254"/>
      <c r="GB25" s="254"/>
      <c r="GC25" s="254"/>
      <c r="GD25" s="254"/>
      <c r="GE25" s="254"/>
      <c r="GF25" s="254"/>
      <c r="GG25" s="254"/>
      <c r="GH25" s="254"/>
      <c r="GI25" s="254"/>
      <c r="GJ25" s="254"/>
      <c r="GK25" s="254"/>
      <c r="GL25" s="254"/>
      <c r="GM25" s="254"/>
      <c r="GN25" s="254"/>
      <c r="GO25" s="254"/>
      <c r="GP25" s="254"/>
      <c r="GQ25" s="254"/>
      <c r="GR25" s="254"/>
      <c r="GS25" s="254"/>
      <c r="GT25" s="254"/>
      <c r="GU25" s="254"/>
      <c r="GV25" s="254"/>
      <c r="GW25" s="254"/>
      <c r="GX25" s="254"/>
      <c r="GY25" s="254"/>
      <c r="GZ25" s="254"/>
      <c r="HA25" s="254"/>
      <c r="HB25" s="254"/>
      <c r="HC25" s="254"/>
      <c r="HD25" s="254"/>
      <c r="HE25" s="254"/>
      <c r="HF25" s="254"/>
      <c r="HG25" s="254"/>
      <c r="HH25" s="254"/>
      <c r="HI25" s="254"/>
      <c r="HJ25" s="254"/>
      <c r="HK25" s="254"/>
      <c r="HL25" s="254"/>
      <c r="HM25" s="254"/>
      <c r="HN25" s="254"/>
      <c r="HO25" s="254"/>
      <c r="HP25" s="254"/>
      <c r="HQ25" s="254"/>
      <c r="HR25" s="254"/>
      <c r="HS25" s="254"/>
      <c r="HT25" s="254"/>
      <c r="HU25" s="254"/>
      <c r="HV25" s="254"/>
      <c r="HW25" s="254"/>
      <c r="HX25" s="254"/>
      <c r="HY25" s="254"/>
      <c r="HZ25" s="254"/>
      <c r="IA25" s="254"/>
      <c r="IB25" s="254"/>
      <c r="IC25" s="254"/>
      <c r="ID25" s="254"/>
      <c r="IE25" s="254"/>
      <c r="IF25" s="254"/>
      <c r="IG25" s="254"/>
      <c r="IH25" s="254"/>
      <c r="II25" s="254"/>
      <c r="IJ25" s="254"/>
      <c r="IK25" s="254"/>
      <c r="IL25" s="254"/>
      <c r="IM25" s="254"/>
      <c r="IN25" s="254"/>
      <c r="IO25" s="254"/>
      <c r="IP25" s="254"/>
      <c r="IQ25" s="254"/>
      <c r="IR25" s="254"/>
      <c r="IS25" s="254"/>
      <c r="IT25" s="254"/>
      <c r="IU25" s="254"/>
      <c r="IV25" s="254"/>
    </row>
    <row r="26" spans="1:256" s="259" customFormat="1" ht="12.75" customHeight="1" x14ac:dyDescent="0.25">
      <c r="A26" s="266" t="s">
        <v>258</v>
      </c>
      <c r="B26" s="267">
        <v>15779.850608999999</v>
      </c>
      <c r="C26" s="268">
        <v>-1951.6020470000001</v>
      </c>
      <c r="D26" s="268"/>
      <c r="E26" s="268">
        <v>1164</v>
      </c>
      <c r="F26" s="268">
        <v>-1165</v>
      </c>
      <c r="G26" s="268">
        <v>657.51997400000005</v>
      </c>
      <c r="H26" s="268">
        <v>235.09222600000001</v>
      </c>
      <c r="I26" s="268">
        <v>937</v>
      </c>
      <c r="J26" s="267">
        <v>15656.473999</v>
      </c>
      <c r="K26" s="253"/>
      <c r="L26" s="255"/>
      <c r="M26" s="255"/>
      <c r="N26" s="269"/>
      <c r="O26" s="269"/>
      <c r="P26" s="269"/>
      <c r="Q26" s="269"/>
      <c r="R26" s="269"/>
      <c r="S26" s="269"/>
      <c r="T26" s="106"/>
      <c r="U26" s="106"/>
      <c r="V26" s="270"/>
      <c r="W26" s="270"/>
      <c r="X26" s="270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254"/>
      <c r="DZ26" s="254"/>
      <c r="EA26" s="254"/>
      <c r="EB26" s="254"/>
      <c r="EC26" s="254"/>
      <c r="ED26" s="254"/>
      <c r="EE26" s="254"/>
      <c r="EF26" s="254"/>
      <c r="EG26" s="254"/>
      <c r="EH26" s="254"/>
      <c r="EI26" s="254"/>
      <c r="EJ26" s="254"/>
      <c r="EK26" s="254"/>
      <c r="EL26" s="254"/>
      <c r="EM26" s="254"/>
      <c r="EN26" s="254"/>
      <c r="EO26" s="254"/>
      <c r="EP26" s="254"/>
      <c r="EQ26" s="254"/>
      <c r="ER26" s="254"/>
      <c r="ES26" s="254"/>
      <c r="ET26" s="254"/>
      <c r="EU26" s="254"/>
      <c r="EV26" s="254"/>
      <c r="EW26" s="254"/>
      <c r="EX26" s="254"/>
      <c r="EY26" s="254"/>
      <c r="EZ26" s="254"/>
      <c r="FA26" s="254"/>
      <c r="FB26" s="254"/>
      <c r="FC26" s="254"/>
      <c r="FD26" s="254"/>
      <c r="FE26" s="254"/>
      <c r="FF26" s="254"/>
      <c r="FG26" s="254"/>
      <c r="FH26" s="254"/>
      <c r="FI26" s="254"/>
      <c r="FJ26" s="254"/>
      <c r="FK26" s="254"/>
      <c r="FL26" s="254"/>
      <c r="FM26" s="254"/>
      <c r="FN26" s="254"/>
      <c r="FO26" s="254"/>
      <c r="FP26" s="254"/>
      <c r="FQ26" s="254"/>
      <c r="FR26" s="254"/>
      <c r="FS26" s="254"/>
      <c r="FT26" s="254"/>
      <c r="FU26" s="254"/>
      <c r="FV26" s="254"/>
      <c r="FW26" s="254"/>
      <c r="FX26" s="254"/>
      <c r="FY26" s="254"/>
      <c r="FZ26" s="254"/>
      <c r="GA26" s="254"/>
      <c r="GB26" s="254"/>
      <c r="GC26" s="254"/>
      <c r="GD26" s="254"/>
      <c r="GE26" s="254"/>
      <c r="GF26" s="254"/>
      <c r="GG26" s="254"/>
      <c r="GH26" s="254"/>
      <c r="GI26" s="254"/>
      <c r="GJ26" s="254"/>
      <c r="GK26" s="254"/>
      <c r="GL26" s="254"/>
      <c r="GM26" s="254"/>
      <c r="GN26" s="254"/>
      <c r="GO26" s="254"/>
      <c r="GP26" s="254"/>
      <c r="GQ26" s="254"/>
      <c r="GR26" s="254"/>
      <c r="GS26" s="254"/>
      <c r="GT26" s="254"/>
      <c r="GU26" s="254"/>
      <c r="GV26" s="254"/>
      <c r="GW26" s="254"/>
      <c r="GX26" s="254"/>
      <c r="GY26" s="254"/>
      <c r="GZ26" s="254"/>
      <c r="HA26" s="254"/>
      <c r="HB26" s="254"/>
      <c r="HC26" s="254"/>
      <c r="HD26" s="254"/>
      <c r="HE26" s="254"/>
      <c r="HF26" s="254"/>
      <c r="HG26" s="254"/>
      <c r="HH26" s="254"/>
      <c r="HI26" s="254"/>
      <c r="HJ26" s="254"/>
      <c r="HK26" s="254"/>
      <c r="HL26" s="254"/>
      <c r="HM26" s="254"/>
      <c r="HN26" s="254"/>
      <c r="HO26" s="254"/>
      <c r="HP26" s="254"/>
      <c r="HQ26" s="254"/>
      <c r="HR26" s="254"/>
      <c r="HS26" s="254"/>
      <c r="HT26" s="254"/>
      <c r="HU26" s="254"/>
      <c r="HV26" s="254"/>
      <c r="HW26" s="254"/>
      <c r="HX26" s="254"/>
      <c r="HY26" s="254"/>
      <c r="HZ26" s="254"/>
      <c r="IA26" s="254"/>
      <c r="IB26" s="254"/>
      <c r="IC26" s="254"/>
      <c r="ID26" s="254"/>
      <c r="IE26" s="254"/>
      <c r="IF26" s="254"/>
      <c r="IG26" s="254"/>
      <c r="IH26" s="254"/>
      <c r="II26" s="254"/>
      <c r="IJ26" s="254"/>
      <c r="IK26" s="254"/>
      <c r="IL26" s="254"/>
      <c r="IM26" s="254"/>
      <c r="IN26" s="254"/>
      <c r="IO26" s="254"/>
      <c r="IP26" s="254"/>
      <c r="IQ26" s="254"/>
      <c r="IR26" s="254"/>
      <c r="IS26" s="254"/>
      <c r="IT26" s="254"/>
      <c r="IU26" s="254"/>
      <c r="IV26" s="254"/>
    </row>
    <row r="27" spans="1:256" s="259" customFormat="1" ht="12.75" customHeight="1" x14ac:dyDescent="0.25">
      <c r="A27" s="266" t="s">
        <v>259</v>
      </c>
      <c r="B27" s="267">
        <v>16947</v>
      </c>
      <c r="C27" s="268">
        <v>-2090</v>
      </c>
      <c r="D27" s="268"/>
      <c r="E27" s="268">
        <v>1360</v>
      </c>
      <c r="F27" s="268">
        <v>-1354</v>
      </c>
      <c r="G27" s="268">
        <v>657</v>
      </c>
      <c r="H27" s="268">
        <v>174</v>
      </c>
      <c r="I27" s="268">
        <v>869</v>
      </c>
      <c r="J27" s="267">
        <v>16563</v>
      </c>
      <c r="K27" s="253"/>
      <c r="L27" s="255"/>
      <c r="M27" s="255"/>
      <c r="N27" s="269"/>
      <c r="O27" s="269"/>
      <c r="P27" s="269"/>
      <c r="Q27" s="269"/>
      <c r="R27" s="269"/>
      <c r="S27" s="269"/>
      <c r="T27" s="106"/>
      <c r="U27" s="106"/>
      <c r="V27" s="270"/>
      <c r="W27" s="270"/>
      <c r="X27" s="270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254"/>
      <c r="DZ27" s="254"/>
      <c r="EA27" s="254"/>
      <c r="EB27" s="254"/>
      <c r="EC27" s="254"/>
      <c r="ED27" s="254"/>
      <c r="EE27" s="254"/>
      <c r="EF27" s="254"/>
      <c r="EG27" s="254"/>
      <c r="EH27" s="254"/>
      <c r="EI27" s="254"/>
      <c r="EJ27" s="254"/>
      <c r="EK27" s="254"/>
      <c r="EL27" s="254"/>
      <c r="EM27" s="254"/>
      <c r="EN27" s="254"/>
      <c r="EO27" s="254"/>
      <c r="EP27" s="254"/>
      <c r="EQ27" s="254"/>
      <c r="ER27" s="254"/>
      <c r="ES27" s="254"/>
      <c r="ET27" s="254"/>
      <c r="EU27" s="254"/>
      <c r="EV27" s="254"/>
      <c r="EW27" s="254"/>
      <c r="EX27" s="254"/>
      <c r="EY27" s="254"/>
      <c r="EZ27" s="254"/>
      <c r="FA27" s="254"/>
      <c r="FB27" s="254"/>
      <c r="FC27" s="254"/>
      <c r="FD27" s="254"/>
      <c r="FE27" s="254"/>
      <c r="FF27" s="254"/>
      <c r="FG27" s="254"/>
      <c r="FH27" s="254"/>
      <c r="FI27" s="254"/>
      <c r="FJ27" s="254"/>
      <c r="FK27" s="254"/>
      <c r="FL27" s="254"/>
      <c r="FM27" s="254"/>
      <c r="FN27" s="254"/>
      <c r="FO27" s="254"/>
      <c r="FP27" s="254"/>
      <c r="FQ27" s="254"/>
      <c r="FR27" s="254"/>
      <c r="FS27" s="254"/>
      <c r="FT27" s="254"/>
      <c r="FU27" s="254"/>
      <c r="FV27" s="254"/>
      <c r="FW27" s="254"/>
      <c r="FX27" s="254"/>
      <c r="FY27" s="254"/>
      <c r="FZ27" s="254"/>
      <c r="GA27" s="254"/>
      <c r="GB27" s="254"/>
      <c r="GC27" s="254"/>
      <c r="GD27" s="254"/>
      <c r="GE27" s="254"/>
      <c r="GF27" s="254"/>
      <c r="GG27" s="254"/>
      <c r="GH27" s="254"/>
      <c r="GI27" s="254"/>
      <c r="GJ27" s="254"/>
      <c r="GK27" s="254"/>
      <c r="GL27" s="254"/>
      <c r="GM27" s="254"/>
      <c r="GN27" s="254"/>
      <c r="GO27" s="254"/>
      <c r="GP27" s="254"/>
      <c r="GQ27" s="254"/>
      <c r="GR27" s="254"/>
      <c r="GS27" s="254"/>
      <c r="GT27" s="254"/>
      <c r="GU27" s="254"/>
      <c r="GV27" s="254"/>
      <c r="GW27" s="254"/>
      <c r="GX27" s="254"/>
      <c r="GY27" s="254"/>
      <c r="GZ27" s="254"/>
      <c r="HA27" s="254"/>
      <c r="HB27" s="254"/>
      <c r="HC27" s="254"/>
      <c r="HD27" s="254"/>
      <c r="HE27" s="254"/>
      <c r="HF27" s="254"/>
      <c r="HG27" s="254"/>
      <c r="HH27" s="254"/>
      <c r="HI27" s="254"/>
      <c r="HJ27" s="254"/>
      <c r="HK27" s="254"/>
      <c r="HL27" s="254"/>
      <c r="HM27" s="254"/>
      <c r="HN27" s="254"/>
      <c r="HO27" s="254"/>
      <c r="HP27" s="254"/>
      <c r="HQ27" s="254"/>
      <c r="HR27" s="254"/>
      <c r="HS27" s="254"/>
      <c r="HT27" s="254"/>
      <c r="HU27" s="254"/>
      <c r="HV27" s="254"/>
      <c r="HW27" s="254"/>
      <c r="HX27" s="254"/>
      <c r="HY27" s="254"/>
      <c r="HZ27" s="254"/>
      <c r="IA27" s="254"/>
      <c r="IB27" s="254"/>
      <c r="IC27" s="254"/>
      <c r="ID27" s="254"/>
      <c r="IE27" s="254"/>
      <c r="IF27" s="254"/>
      <c r="IG27" s="254"/>
      <c r="IH27" s="254"/>
      <c r="II27" s="254"/>
      <c r="IJ27" s="254"/>
      <c r="IK27" s="254"/>
      <c r="IL27" s="254"/>
      <c r="IM27" s="254"/>
      <c r="IN27" s="254"/>
      <c r="IO27" s="254"/>
      <c r="IP27" s="254"/>
      <c r="IQ27" s="254"/>
      <c r="IR27" s="254"/>
      <c r="IS27" s="254"/>
      <c r="IT27" s="254"/>
      <c r="IU27" s="254"/>
      <c r="IV27" s="254"/>
    </row>
    <row r="28" spans="1:256" s="259" customFormat="1" ht="12.75" customHeight="1" x14ac:dyDescent="0.25">
      <c r="A28" s="266" t="s">
        <v>260</v>
      </c>
      <c r="B28" s="267">
        <v>17677</v>
      </c>
      <c r="C28" s="268">
        <v>-2209</v>
      </c>
      <c r="D28" s="268"/>
      <c r="E28" s="268">
        <v>1414</v>
      </c>
      <c r="F28" s="268">
        <v>-1412</v>
      </c>
      <c r="G28" s="268">
        <v>656</v>
      </c>
      <c r="H28" s="268">
        <v>113</v>
      </c>
      <c r="I28" s="268">
        <v>1077</v>
      </c>
      <c r="J28" s="267">
        <v>17316</v>
      </c>
      <c r="K28" s="253"/>
      <c r="L28" s="255"/>
      <c r="M28" s="255"/>
      <c r="N28" s="269"/>
      <c r="O28" s="269"/>
      <c r="P28" s="269"/>
      <c r="Q28" s="269"/>
      <c r="R28" s="269"/>
      <c r="S28" s="269"/>
      <c r="T28" s="106"/>
      <c r="U28" s="106"/>
      <c r="V28" s="270"/>
      <c r="W28" s="270"/>
      <c r="X28" s="270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  <c r="EF28" s="254"/>
      <c r="EG28" s="254"/>
      <c r="EH28" s="254"/>
      <c r="EI28" s="254"/>
      <c r="EJ28" s="254"/>
      <c r="EK28" s="254"/>
      <c r="EL28" s="254"/>
      <c r="EM28" s="254"/>
      <c r="EN28" s="254"/>
      <c r="EO28" s="254"/>
      <c r="EP28" s="254"/>
      <c r="EQ28" s="254"/>
      <c r="ER28" s="254"/>
      <c r="ES28" s="254"/>
      <c r="ET28" s="254"/>
      <c r="EU28" s="254"/>
      <c r="EV28" s="254"/>
      <c r="EW28" s="254"/>
      <c r="EX28" s="254"/>
      <c r="EY28" s="254"/>
      <c r="EZ28" s="254"/>
      <c r="FA28" s="254"/>
      <c r="FB28" s="254"/>
      <c r="FC28" s="254"/>
      <c r="FD28" s="254"/>
      <c r="FE28" s="254"/>
      <c r="FF28" s="254"/>
      <c r="FG28" s="254"/>
      <c r="FH28" s="254"/>
      <c r="FI28" s="254"/>
      <c r="FJ28" s="254"/>
      <c r="FK28" s="254"/>
      <c r="FL28" s="254"/>
      <c r="FM28" s="254"/>
      <c r="FN28" s="254"/>
      <c r="FO28" s="254"/>
      <c r="FP28" s="254"/>
      <c r="FQ28" s="254"/>
      <c r="FR28" s="254"/>
      <c r="FS28" s="254"/>
      <c r="FT28" s="254"/>
      <c r="FU28" s="254"/>
      <c r="FV28" s="254"/>
      <c r="FW28" s="254"/>
      <c r="FX28" s="254"/>
      <c r="FY28" s="254"/>
      <c r="FZ28" s="254"/>
      <c r="GA28" s="254"/>
      <c r="GB28" s="254"/>
      <c r="GC28" s="254"/>
      <c r="GD28" s="254"/>
      <c r="GE28" s="254"/>
      <c r="GF28" s="254"/>
      <c r="GG28" s="254"/>
      <c r="GH28" s="254"/>
      <c r="GI28" s="254"/>
      <c r="GJ28" s="254"/>
      <c r="GK28" s="254"/>
      <c r="GL28" s="254"/>
      <c r="GM28" s="254"/>
      <c r="GN28" s="254"/>
      <c r="GO28" s="254"/>
      <c r="GP28" s="254"/>
      <c r="GQ28" s="254"/>
      <c r="GR28" s="254"/>
      <c r="GS28" s="254"/>
      <c r="GT28" s="254"/>
      <c r="GU28" s="254"/>
      <c r="GV28" s="254"/>
      <c r="GW28" s="254"/>
      <c r="GX28" s="254"/>
      <c r="GY28" s="254"/>
      <c r="GZ28" s="254"/>
      <c r="HA28" s="254"/>
      <c r="HB28" s="254"/>
      <c r="HC28" s="254"/>
      <c r="HD28" s="254"/>
      <c r="HE28" s="254"/>
      <c r="HF28" s="254"/>
      <c r="HG28" s="254"/>
      <c r="HH28" s="254"/>
      <c r="HI28" s="254"/>
      <c r="HJ28" s="254"/>
      <c r="HK28" s="254"/>
      <c r="HL28" s="254"/>
      <c r="HM28" s="254"/>
      <c r="HN28" s="254"/>
      <c r="HO28" s="254"/>
      <c r="HP28" s="254"/>
      <c r="HQ28" s="254"/>
      <c r="HR28" s="254"/>
      <c r="HS28" s="254"/>
      <c r="HT28" s="254"/>
      <c r="HU28" s="254"/>
      <c r="HV28" s="254"/>
      <c r="HW28" s="254"/>
      <c r="HX28" s="254"/>
      <c r="HY28" s="254"/>
      <c r="HZ28" s="254"/>
      <c r="IA28" s="254"/>
      <c r="IB28" s="254"/>
      <c r="IC28" s="254"/>
      <c r="ID28" s="254"/>
      <c r="IE28" s="254"/>
      <c r="IF28" s="254"/>
      <c r="IG28" s="254"/>
      <c r="IH28" s="254"/>
      <c r="II28" s="254"/>
      <c r="IJ28" s="254"/>
      <c r="IK28" s="254"/>
      <c r="IL28" s="254"/>
      <c r="IM28" s="254"/>
      <c r="IN28" s="254"/>
      <c r="IO28" s="254"/>
      <c r="IP28" s="254"/>
      <c r="IQ28" s="254"/>
      <c r="IR28" s="254"/>
      <c r="IS28" s="254"/>
      <c r="IT28" s="254"/>
      <c r="IU28" s="254"/>
      <c r="IV28" s="254"/>
    </row>
    <row r="29" spans="1:256" s="259" customFormat="1" ht="18" customHeight="1" x14ac:dyDescent="0.25">
      <c r="A29" s="266" t="s">
        <v>261</v>
      </c>
      <c r="B29" s="267">
        <v>17187</v>
      </c>
      <c r="C29" s="268">
        <v>-2134</v>
      </c>
      <c r="D29" s="268"/>
      <c r="E29" s="268">
        <v>1550</v>
      </c>
      <c r="F29" s="268">
        <v>-1540</v>
      </c>
      <c r="G29" s="268">
        <v>657</v>
      </c>
      <c r="H29" s="268">
        <v>53</v>
      </c>
      <c r="I29" s="268">
        <v>4060</v>
      </c>
      <c r="J29" s="267">
        <v>19833</v>
      </c>
      <c r="K29" s="253"/>
      <c r="L29" s="255"/>
      <c r="M29" s="255"/>
      <c r="N29" s="269"/>
      <c r="O29" s="269"/>
      <c r="P29" s="269"/>
      <c r="Q29" s="269"/>
      <c r="R29" s="269"/>
      <c r="S29" s="269"/>
      <c r="T29" s="106"/>
      <c r="U29" s="106"/>
      <c r="V29" s="270"/>
      <c r="W29" s="270"/>
      <c r="X29" s="270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  <c r="EZ29" s="254"/>
      <c r="FA29" s="254"/>
      <c r="FB29" s="254"/>
      <c r="FC29" s="254"/>
      <c r="FD29" s="254"/>
      <c r="FE29" s="254"/>
      <c r="FF29" s="254"/>
      <c r="FG29" s="254"/>
      <c r="FH29" s="254"/>
      <c r="FI29" s="254"/>
      <c r="FJ29" s="254"/>
      <c r="FK29" s="254"/>
      <c r="FL29" s="254"/>
      <c r="FM29" s="254"/>
      <c r="FN29" s="254"/>
      <c r="FO29" s="254"/>
      <c r="FP29" s="254"/>
      <c r="FQ29" s="254"/>
      <c r="FR29" s="254"/>
      <c r="FS29" s="254"/>
      <c r="FT29" s="254"/>
      <c r="FU29" s="254"/>
      <c r="FV29" s="254"/>
      <c r="FW29" s="254"/>
      <c r="FX29" s="254"/>
      <c r="FY29" s="254"/>
      <c r="FZ29" s="254"/>
      <c r="GA29" s="254"/>
      <c r="GB29" s="254"/>
      <c r="GC29" s="254"/>
      <c r="GD29" s="254"/>
      <c r="GE29" s="254"/>
      <c r="GF29" s="254"/>
      <c r="GG29" s="254"/>
      <c r="GH29" s="254"/>
      <c r="GI29" s="254"/>
      <c r="GJ29" s="254"/>
      <c r="GK29" s="254"/>
      <c r="GL29" s="254"/>
      <c r="GM29" s="254"/>
      <c r="GN29" s="254"/>
      <c r="GO29" s="254"/>
      <c r="GP29" s="254"/>
      <c r="GQ29" s="254"/>
      <c r="GR29" s="254"/>
      <c r="GS29" s="254"/>
      <c r="GT29" s="254"/>
      <c r="GU29" s="254"/>
      <c r="GV29" s="254"/>
      <c r="GW29" s="254"/>
      <c r="GX29" s="254"/>
      <c r="GY29" s="254"/>
      <c r="GZ29" s="254"/>
      <c r="HA29" s="254"/>
      <c r="HB29" s="254"/>
      <c r="HC29" s="254"/>
      <c r="HD29" s="254"/>
      <c r="HE29" s="254"/>
      <c r="HF29" s="254"/>
      <c r="HG29" s="254"/>
      <c r="HH29" s="254"/>
      <c r="HI29" s="254"/>
      <c r="HJ29" s="254"/>
      <c r="HK29" s="254"/>
      <c r="HL29" s="254"/>
      <c r="HM29" s="254"/>
      <c r="HN29" s="254"/>
      <c r="HO29" s="254"/>
      <c r="HP29" s="254"/>
      <c r="HQ29" s="254"/>
      <c r="HR29" s="254"/>
      <c r="HS29" s="254"/>
      <c r="HT29" s="254"/>
      <c r="HU29" s="254"/>
      <c r="HV29" s="254"/>
      <c r="HW29" s="254"/>
      <c r="HX29" s="254"/>
      <c r="HY29" s="254"/>
      <c r="HZ29" s="254"/>
      <c r="IA29" s="254"/>
      <c r="IB29" s="254"/>
      <c r="IC29" s="254"/>
      <c r="ID29" s="254"/>
      <c r="IE29" s="254"/>
      <c r="IF29" s="254"/>
      <c r="IG29" s="254"/>
      <c r="IH29" s="254"/>
      <c r="II29" s="254"/>
      <c r="IJ29" s="254"/>
      <c r="IK29" s="254"/>
      <c r="IL29" s="254"/>
      <c r="IM29" s="254"/>
      <c r="IN29" s="254"/>
      <c r="IO29" s="254"/>
      <c r="IP29" s="254"/>
      <c r="IQ29" s="254"/>
      <c r="IR29" s="254"/>
      <c r="IS29" s="254"/>
      <c r="IT29" s="254"/>
      <c r="IU29" s="254"/>
      <c r="IV29" s="254"/>
    </row>
    <row r="30" spans="1:256" s="259" customFormat="1" ht="12.75" customHeight="1" x14ac:dyDescent="0.25">
      <c r="A30" s="271">
        <v>2011</v>
      </c>
      <c r="B30" s="267">
        <v>17557</v>
      </c>
      <c r="C30" s="268">
        <v>-2114</v>
      </c>
      <c r="D30" s="268"/>
      <c r="E30" s="268">
        <v>1609</v>
      </c>
      <c r="F30" s="268">
        <v>-1610</v>
      </c>
      <c r="G30" s="268">
        <v>657</v>
      </c>
      <c r="H30" s="268" t="s">
        <v>263</v>
      </c>
      <c r="I30" s="268">
        <v>7565</v>
      </c>
      <c r="J30" s="267">
        <v>23664</v>
      </c>
      <c r="K30" s="253"/>
      <c r="L30" s="255"/>
      <c r="M30" s="255"/>
      <c r="N30" s="269"/>
      <c r="O30" s="269"/>
      <c r="P30" s="269"/>
      <c r="Q30" s="269"/>
      <c r="R30" s="269"/>
      <c r="S30" s="269"/>
      <c r="T30" s="106"/>
      <c r="U30" s="106"/>
      <c r="V30" s="270"/>
      <c r="W30" s="270"/>
      <c r="X30" s="270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254"/>
      <c r="DZ30" s="254"/>
      <c r="EA30" s="254"/>
      <c r="EB30" s="254"/>
      <c r="EC30" s="254"/>
      <c r="ED30" s="254"/>
      <c r="EE30" s="254"/>
      <c r="EF30" s="254"/>
      <c r="EG30" s="254"/>
      <c r="EH30" s="254"/>
      <c r="EI30" s="254"/>
      <c r="EJ30" s="254"/>
      <c r="EK30" s="254"/>
      <c r="EL30" s="254"/>
      <c r="EM30" s="254"/>
      <c r="EN30" s="254"/>
      <c r="EO30" s="254"/>
      <c r="EP30" s="254"/>
      <c r="EQ30" s="254"/>
      <c r="ER30" s="254"/>
      <c r="ES30" s="254"/>
      <c r="ET30" s="254"/>
      <c r="EU30" s="254"/>
      <c r="EV30" s="254"/>
      <c r="EW30" s="254"/>
      <c r="EX30" s="254"/>
      <c r="EY30" s="254"/>
      <c r="EZ30" s="254"/>
      <c r="FA30" s="254"/>
      <c r="FB30" s="254"/>
      <c r="FC30" s="254"/>
      <c r="FD30" s="254"/>
      <c r="FE30" s="254"/>
      <c r="FF30" s="254"/>
      <c r="FG30" s="254"/>
      <c r="FH30" s="254"/>
      <c r="FI30" s="254"/>
      <c r="FJ30" s="254"/>
      <c r="FK30" s="254"/>
      <c r="FL30" s="254"/>
      <c r="FM30" s="254"/>
      <c r="FN30" s="254"/>
      <c r="FO30" s="254"/>
      <c r="FP30" s="254"/>
      <c r="FQ30" s="254"/>
      <c r="FR30" s="254"/>
      <c r="FS30" s="254"/>
      <c r="FT30" s="254"/>
      <c r="FU30" s="254"/>
      <c r="FV30" s="254"/>
      <c r="FW30" s="254"/>
      <c r="FX30" s="254"/>
      <c r="FY30" s="254"/>
      <c r="FZ30" s="254"/>
      <c r="GA30" s="254"/>
      <c r="GB30" s="254"/>
      <c r="GC30" s="254"/>
      <c r="GD30" s="254"/>
      <c r="GE30" s="254"/>
      <c r="GF30" s="254"/>
      <c r="GG30" s="254"/>
      <c r="GH30" s="254"/>
      <c r="GI30" s="254"/>
      <c r="GJ30" s="254"/>
      <c r="GK30" s="254"/>
      <c r="GL30" s="254"/>
      <c r="GM30" s="254"/>
      <c r="GN30" s="254"/>
      <c r="GO30" s="254"/>
      <c r="GP30" s="254"/>
      <c r="GQ30" s="254"/>
      <c r="GR30" s="254"/>
      <c r="GS30" s="254"/>
      <c r="GT30" s="254"/>
      <c r="GU30" s="254"/>
      <c r="GV30" s="254"/>
      <c r="GW30" s="254"/>
      <c r="GX30" s="254"/>
      <c r="GY30" s="254"/>
      <c r="GZ30" s="254"/>
      <c r="HA30" s="254"/>
      <c r="HB30" s="254"/>
      <c r="HC30" s="254"/>
      <c r="HD30" s="254"/>
      <c r="HE30" s="254"/>
      <c r="HF30" s="254"/>
      <c r="HG30" s="254"/>
      <c r="HH30" s="254"/>
      <c r="HI30" s="254"/>
      <c r="HJ30" s="254"/>
      <c r="HK30" s="254"/>
      <c r="HL30" s="254"/>
      <c r="HM30" s="254"/>
      <c r="HN30" s="254"/>
      <c r="HO30" s="254"/>
      <c r="HP30" s="254"/>
      <c r="HQ30" s="254"/>
      <c r="HR30" s="254"/>
      <c r="HS30" s="254"/>
      <c r="HT30" s="254"/>
      <c r="HU30" s="254"/>
      <c r="HV30" s="254"/>
      <c r="HW30" s="254"/>
      <c r="HX30" s="254"/>
      <c r="HY30" s="254"/>
      <c r="HZ30" s="254"/>
      <c r="IA30" s="254"/>
      <c r="IB30" s="254"/>
      <c r="IC30" s="254"/>
      <c r="ID30" s="254"/>
      <c r="IE30" s="254"/>
      <c r="IF30" s="254"/>
      <c r="IG30" s="254"/>
      <c r="IH30" s="254"/>
      <c r="II30" s="254"/>
      <c r="IJ30" s="254"/>
      <c r="IK30" s="254"/>
      <c r="IL30" s="254"/>
      <c r="IM30" s="254"/>
      <c r="IN30" s="254"/>
      <c r="IO30" s="254"/>
      <c r="IP30" s="254"/>
      <c r="IQ30" s="254"/>
      <c r="IR30" s="254"/>
      <c r="IS30" s="254"/>
      <c r="IT30" s="254"/>
      <c r="IU30" s="254"/>
      <c r="IV30" s="254"/>
    </row>
    <row r="31" spans="1:256" s="259" customFormat="1" ht="12.75" customHeight="1" x14ac:dyDescent="0.25">
      <c r="A31" s="271">
        <v>2012</v>
      </c>
      <c r="B31" s="267">
        <v>25218</v>
      </c>
      <c r="C31" s="268">
        <v>-388</v>
      </c>
      <c r="D31" s="268"/>
      <c r="E31" s="268">
        <v>1563</v>
      </c>
      <c r="F31" s="268">
        <v>-1556</v>
      </c>
      <c r="G31" s="268">
        <v>657</v>
      </c>
      <c r="H31" s="268" t="s">
        <v>263</v>
      </c>
      <c r="I31" s="268">
        <v>-1843</v>
      </c>
      <c r="J31" s="267">
        <v>23651</v>
      </c>
      <c r="K31" s="253"/>
      <c r="L31" s="255"/>
      <c r="M31" s="255"/>
      <c r="N31" s="269"/>
      <c r="O31" s="269"/>
      <c r="P31" s="269"/>
      <c r="Q31" s="269"/>
      <c r="R31" s="269"/>
      <c r="S31" s="269"/>
      <c r="T31" s="106"/>
      <c r="U31" s="106"/>
      <c r="V31" s="270"/>
      <c r="W31" s="270"/>
      <c r="X31" s="270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254"/>
      <c r="DZ31" s="254"/>
      <c r="EA31" s="254"/>
      <c r="EB31" s="254"/>
      <c r="EC31" s="254"/>
      <c r="ED31" s="254"/>
      <c r="EE31" s="254"/>
      <c r="EF31" s="254"/>
      <c r="EG31" s="254"/>
      <c r="EH31" s="254"/>
      <c r="EI31" s="254"/>
      <c r="EJ31" s="254"/>
      <c r="EK31" s="254"/>
      <c r="EL31" s="254"/>
      <c r="EM31" s="254"/>
      <c r="EN31" s="254"/>
      <c r="EO31" s="254"/>
      <c r="EP31" s="254"/>
      <c r="EQ31" s="254"/>
      <c r="ER31" s="254"/>
      <c r="ES31" s="254"/>
      <c r="ET31" s="254"/>
      <c r="EU31" s="254"/>
      <c r="EV31" s="254"/>
      <c r="EW31" s="254"/>
      <c r="EX31" s="254"/>
      <c r="EY31" s="254"/>
      <c r="EZ31" s="254"/>
      <c r="FA31" s="254"/>
      <c r="FB31" s="254"/>
      <c r="FC31" s="254"/>
      <c r="FD31" s="254"/>
      <c r="FE31" s="254"/>
      <c r="FF31" s="254"/>
      <c r="FG31" s="254"/>
      <c r="FH31" s="254"/>
      <c r="FI31" s="254"/>
      <c r="FJ31" s="254"/>
      <c r="FK31" s="254"/>
      <c r="FL31" s="254"/>
      <c r="FM31" s="254"/>
      <c r="FN31" s="254"/>
      <c r="FO31" s="254"/>
      <c r="FP31" s="254"/>
      <c r="FQ31" s="254"/>
      <c r="FR31" s="254"/>
      <c r="FS31" s="254"/>
      <c r="FT31" s="254"/>
      <c r="FU31" s="254"/>
      <c r="FV31" s="254"/>
      <c r="FW31" s="254"/>
      <c r="FX31" s="254"/>
      <c r="FY31" s="254"/>
      <c r="FZ31" s="254"/>
      <c r="GA31" s="254"/>
      <c r="GB31" s="254"/>
      <c r="GC31" s="254"/>
      <c r="GD31" s="254"/>
      <c r="GE31" s="254"/>
      <c r="GF31" s="254"/>
      <c r="GG31" s="254"/>
      <c r="GH31" s="254"/>
      <c r="GI31" s="254"/>
      <c r="GJ31" s="254"/>
      <c r="GK31" s="254"/>
      <c r="GL31" s="254"/>
      <c r="GM31" s="254"/>
      <c r="GN31" s="254"/>
      <c r="GO31" s="254"/>
      <c r="GP31" s="254"/>
      <c r="GQ31" s="254"/>
      <c r="GR31" s="254"/>
      <c r="GS31" s="254"/>
      <c r="GT31" s="254"/>
      <c r="GU31" s="254"/>
      <c r="GV31" s="254"/>
      <c r="GW31" s="254"/>
      <c r="GX31" s="254"/>
      <c r="GY31" s="254"/>
      <c r="GZ31" s="254"/>
      <c r="HA31" s="254"/>
      <c r="HB31" s="254"/>
      <c r="HC31" s="254"/>
      <c r="HD31" s="254"/>
      <c r="HE31" s="254"/>
      <c r="HF31" s="254"/>
      <c r="HG31" s="254"/>
      <c r="HH31" s="254"/>
      <c r="HI31" s="254"/>
      <c r="HJ31" s="254"/>
      <c r="HK31" s="254"/>
      <c r="HL31" s="254"/>
      <c r="HM31" s="254"/>
      <c r="HN31" s="254"/>
      <c r="HO31" s="254"/>
      <c r="HP31" s="254"/>
      <c r="HQ31" s="254"/>
      <c r="HR31" s="254"/>
      <c r="HS31" s="254"/>
      <c r="HT31" s="254"/>
      <c r="HU31" s="254"/>
      <c r="HV31" s="254"/>
      <c r="HW31" s="254"/>
      <c r="HX31" s="254"/>
      <c r="HY31" s="254"/>
      <c r="HZ31" s="254"/>
      <c r="IA31" s="254"/>
      <c r="IB31" s="254"/>
      <c r="IC31" s="254"/>
      <c r="ID31" s="254"/>
      <c r="IE31" s="254"/>
      <c r="IF31" s="254"/>
      <c r="IG31" s="254"/>
      <c r="IH31" s="254"/>
      <c r="II31" s="254"/>
      <c r="IJ31" s="254"/>
      <c r="IK31" s="254"/>
      <c r="IL31" s="254"/>
      <c r="IM31" s="254"/>
      <c r="IN31" s="254"/>
      <c r="IO31" s="254"/>
      <c r="IP31" s="254"/>
      <c r="IQ31" s="254"/>
      <c r="IR31" s="254"/>
      <c r="IS31" s="254"/>
      <c r="IT31" s="254"/>
      <c r="IU31" s="254"/>
      <c r="IV31" s="254"/>
    </row>
    <row r="32" spans="1:256" s="259" customFormat="1" ht="12.75" customHeight="1" x14ac:dyDescent="0.25">
      <c r="A32" s="271">
        <v>2013</v>
      </c>
      <c r="B32" s="267">
        <v>26566</v>
      </c>
      <c r="C32" s="268">
        <v>-516</v>
      </c>
      <c r="D32" s="268"/>
      <c r="E32" s="268">
        <v>1612</v>
      </c>
      <c r="F32" s="268">
        <v>-1614</v>
      </c>
      <c r="G32" s="268">
        <v>657</v>
      </c>
      <c r="H32" s="268" t="s">
        <v>263</v>
      </c>
      <c r="I32" s="268">
        <v>-2255</v>
      </c>
      <c r="J32" s="267">
        <v>24450</v>
      </c>
      <c r="K32" s="253"/>
      <c r="L32" s="255"/>
      <c r="M32" s="255"/>
      <c r="N32" s="269"/>
      <c r="O32" s="269"/>
      <c r="P32" s="269"/>
      <c r="Q32" s="269"/>
      <c r="R32" s="269"/>
      <c r="S32" s="269"/>
      <c r="T32" s="106"/>
      <c r="U32" s="106"/>
      <c r="V32" s="270"/>
      <c r="W32" s="270"/>
      <c r="X32" s="270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254"/>
      <c r="DZ32" s="254"/>
      <c r="EA32" s="254"/>
      <c r="EB32" s="254"/>
      <c r="EC32" s="254"/>
      <c r="ED32" s="254"/>
      <c r="EE32" s="254"/>
      <c r="EF32" s="254"/>
      <c r="EG32" s="254"/>
      <c r="EH32" s="254"/>
      <c r="EI32" s="254"/>
      <c r="EJ32" s="254"/>
      <c r="EK32" s="254"/>
      <c r="EL32" s="254"/>
      <c r="EM32" s="254"/>
      <c r="EN32" s="254"/>
      <c r="EO32" s="254"/>
      <c r="EP32" s="254"/>
      <c r="EQ32" s="254"/>
      <c r="ER32" s="254"/>
      <c r="ES32" s="254"/>
      <c r="ET32" s="254"/>
      <c r="EU32" s="254"/>
      <c r="EV32" s="254"/>
      <c r="EW32" s="254"/>
      <c r="EX32" s="254"/>
      <c r="EY32" s="254"/>
      <c r="EZ32" s="254"/>
      <c r="FA32" s="254"/>
      <c r="FB32" s="254"/>
      <c r="FC32" s="254"/>
      <c r="FD32" s="254"/>
      <c r="FE32" s="254"/>
      <c r="FF32" s="254"/>
      <c r="FG32" s="254"/>
      <c r="FH32" s="254"/>
      <c r="FI32" s="254"/>
      <c r="FJ32" s="254"/>
      <c r="FK32" s="254"/>
      <c r="FL32" s="254"/>
      <c r="FM32" s="254"/>
      <c r="FN32" s="254"/>
      <c r="FO32" s="254"/>
      <c r="FP32" s="254"/>
      <c r="FQ32" s="254"/>
      <c r="FR32" s="254"/>
      <c r="FS32" s="254"/>
      <c r="FT32" s="254"/>
      <c r="FU32" s="254"/>
      <c r="FV32" s="254"/>
      <c r="FW32" s="254"/>
      <c r="FX32" s="254"/>
      <c r="FY32" s="254"/>
      <c r="FZ32" s="254"/>
      <c r="GA32" s="254"/>
      <c r="GB32" s="254"/>
      <c r="GC32" s="254"/>
      <c r="GD32" s="254"/>
      <c r="GE32" s="254"/>
      <c r="GF32" s="254"/>
      <c r="GG32" s="254"/>
      <c r="GH32" s="254"/>
      <c r="GI32" s="254"/>
      <c r="GJ32" s="254"/>
      <c r="GK32" s="254"/>
      <c r="GL32" s="254"/>
      <c r="GM32" s="254"/>
      <c r="GN32" s="254"/>
      <c r="GO32" s="254"/>
      <c r="GP32" s="254"/>
      <c r="GQ32" s="254"/>
      <c r="GR32" s="254"/>
      <c r="GS32" s="254"/>
      <c r="GT32" s="254"/>
      <c r="GU32" s="254"/>
      <c r="GV32" s="254"/>
      <c r="GW32" s="254"/>
      <c r="GX32" s="254"/>
      <c r="GY32" s="254"/>
      <c r="GZ32" s="254"/>
      <c r="HA32" s="254"/>
      <c r="HB32" s="254"/>
      <c r="HC32" s="254"/>
      <c r="HD32" s="254"/>
      <c r="HE32" s="254"/>
      <c r="HF32" s="254"/>
      <c r="HG32" s="254"/>
      <c r="HH32" s="254"/>
      <c r="HI32" s="254"/>
      <c r="HJ32" s="254"/>
      <c r="HK32" s="254"/>
      <c r="HL32" s="254"/>
      <c r="HM32" s="254"/>
      <c r="HN32" s="254"/>
      <c r="HO32" s="254"/>
      <c r="HP32" s="254"/>
      <c r="HQ32" s="254"/>
      <c r="HR32" s="254"/>
      <c r="HS32" s="254"/>
      <c r="HT32" s="254"/>
      <c r="HU32" s="254"/>
      <c r="HV32" s="254"/>
      <c r="HW32" s="254"/>
      <c r="HX32" s="254"/>
      <c r="HY32" s="254"/>
      <c r="HZ32" s="254"/>
      <c r="IA32" s="254"/>
      <c r="IB32" s="254"/>
      <c r="IC32" s="254"/>
      <c r="ID32" s="254"/>
      <c r="IE32" s="254"/>
      <c r="IF32" s="254"/>
      <c r="IG32" s="254"/>
      <c r="IH32" s="254"/>
      <c r="II32" s="254"/>
      <c r="IJ32" s="254"/>
      <c r="IK32" s="254"/>
      <c r="IL32" s="254"/>
      <c r="IM32" s="254"/>
      <c r="IN32" s="254"/>
      <c r="IO32" s="254"/>
      <c r="IP32" s="254"/>
      <c r="IQ32" s="254"/>
      <c r="IR32" s="254"/>
      <c r="IS32" s="254"/>
      <c r="IT32" s="254"/>
      <c r="IU32" s="254"/>
      <c r="IV32" s="254"/>
    </row>
    <row r="33" spans="1:256" s="259" customFormat="1" ht="12.75" customHeight="1" x14ac:dyDescent="0.25">
      <c r="A33" s="271">
        <v>2014</v>
      </c>
      <c r="B33" s="267">
        <v>27101</v>
      </c>
      <c r="C33" s="268">
        <v>-335</v>
      </c>
      <c r="D33" s="268"/>
      <c r="E33" s="268">
        <v>2018</v>
      </c>
      <c r="F33" s="268">
        <v>-2022</v>
      </c>
      <c r="G33" s="268">
        <v>638</v>
      </c>
      <c r="H33" s="268">
        <v>911</v>
      </c>
      <c r="I33" s="268">
        <v>-2414</v>
      </c>
      <c r="J33" s="267">
        <v>25897</v>
      </c>
      <c r="K33" s="253"/>
      <c r="L33" s="255"/>
      <c r="M33" s="255"/>
      <c r="N33" s="269"/>
      <c r="O33" s="269"/>
      <c r="P33" s="269"/>
      <c r="Q33" s="269"/>
      <c r="R33" s="269"/>
      <c r="S33" s="269"/>
      <c r="T33" s="106"/>
      <c r="U33" s="106"/>
      <c r="V33" s="270"/>
      <c r="W33" s="270"/>
      <c r="X33" s="270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254"/>
      <c r="EN33" s="254"/>
      <c r="EO33" s="254"/>
      <c r="EP33" s="254"/>
      <c r="EQ33" s="254"/>
      <c r="ER33" s="254"/>
      <c r="ES33" s="254"/>
      <c r="ET33" s="254"/>
      <c r="EU33" s="254"/>
      <c r="EV33" s="254"/>
      <c r="EW33" s="254"/>
      <c r="EX33" s="254"/>
      <c r="EY33" s="254"/>
      <c r="EZ33" s="254"/>
      <c r="FA33" s="254"/>
      <c r="FB33" s="254"/>
      <c r="FC33" s="254"/>
      <c r="FD33" s="254"/>
      <c r="FE33" s="254"/>
      <c r="FF33" s="254"/>
      <c r="FG33" s="254"/>
      <c r="FH33" s="254"/>
      <c r="FI33" s="254"/>
      <c r="FJ33" s="254"/>
      <c r="FK33" s="254"/>
      <c r="FL33" s="254"/>
      <c r="FM33" s="254"/>
      <c r="FN33" s="254"/>
      <c r="FO33" s="254"/>
      <c r="FP33" s="254"/>
      <c r="FQ33" s="254"/>
      <c r="FR33" s="254"/>
      <c r="FS33" s="254"/>
      <c r="FT33" s="254"/>
      <c r="FU33" s="254"/>
      <c r="FV33" s="254"/>
      <c r="FW33" s="254"/>
      <c r="FX33" s="254"/>
      <c r="FY33" s="254"/>
      <c r="FZ33" s="254"/>
      <c r="GA33" s="254"/>
      <c r="GB33" s="254"/>
      <c r="GC33" s="254"/>
      <c r="GD33" s="254"/>
      <c r="GE33" s="254"/>
      <c r="GF33" s="254"/>
      <c r="GG33" s="254"/>
      <c r="GH33" s="254"/>
      <c r="GI33" s="254"/>
      <c r="GJ33" s="254"/>
      <c r="GK33" s="254"/>
      <c r="GL33" s="254"/>
      <c r="GM33" s="254"/>
      <c r="GN33" s="254"/>
      <c r="GO33" s="254"/>
      <c r="GP33" s="254"/>
      <c r="GQ33" s="254"/>
      <c r="GR33" s="254"/>
      <c r="GS33" s="254"/>
      <c r="GT33" s="254"/>
      <c r="GU33" s="254"/>
      <c r="GV33" s="254"/>
      <c r="GW33" s="254"/>
      <c r="GX33" s="254"/>
      <c r="GY33" s="254"/>
      <c r="GZ33" s="254"/>
      <c r="HA33" s="254"/>
      <c r="HB33" s="254"/>
      <c r="HC33" s="254"/>
      <c r="HD33" s="254"/>
      <c r="HE33" s="254"/>
      <c r="HF33" s="254"/>
      <c r="HG33" s="254"/>
      <c r="HH33" s="254"/>
      <c r="HI33" s="254"/>
      <c r="HJ33" s="254"/>
      <c r="HK33" s="254"/>
      <c r="HL33" s="254"/>
      <c r="HM33" s="254"/>
      <c r="HN33" s="254"/>
      <c r="HO33" s="254"/>
      <c r="HP33" s="254"/>
      <c r="HQ33" s="254"/>
      <c r="HR33" s="254"/>
      <c r="HS33" s="254"/>
      <c r="HT33" s="254"/>
      <c r="HU33" s="254"/>
      <c r="HV33" s="254"/>
      <c r="HW33" s="254"/>
      <c r="HX33" s="254"/>
      <c r="HY33" s="254"/>
      <c r="HZ33" s="254"/>
      <c r="IA33" s="254"/>
      <c r="IB33" s="254"/>
      <c r="IC33" s="254"/>
      <c r="ID33" s="254"/>
      <c r="IE33" s="254"/>
      <c r="IF33" s="254"/>
      <c r="IG33" s="254"/>
      <c r="IH33" s="254"/>
      <c r="II33" s="254"/>
      <c r="IJ33" s="254"/>
      <c r="IK33" s="254"/>
      <c r="IL33" s="254"/>
      <c r="IM33" s="254"/>
      <c r="IN33" s="254"/>
      <c r="IO33" s="254"/>
      <c r="IP33" s="254"/>
      <c r="IQ33" s="254"/>
      <c r="IR33" s="254"/>
      <c r="IS33" s="254"/>
      <c r="IT33" s="254"/>
      <c r="IU33" s="254"/>
      <c r="IV33" s="254"/>
    </row>
    <row r="34" spans="1:256" s="259" customFormat="1" ht="18" customHeight="1" x14ac:dyDescent="0.25">
      <c r="A34" s="266">
        <v>2015</v>
      </c>
      <c r="B34" s="267">
        <v>28514</v>
      </c>
      <c r="C34" s="268">
        <v>-411</v>
      </c>
      <c r="D34" s="268"/>
      <c r="E34" s="268">
        <v>2015</v>
      </c>
      <c r="F34" s="268">
        <v>-2016</v>
      </c>
      <c r="G34" s="268">
        <v>641</v>
      </c>
      <c r="H34" s="268">
        <v>470</v>
      </c>
      <c r="I34" s="268">
        <v>-4198</v>
      </c>
      <c r="J34" s="267">
        <v>25016</v>
      </c>
      <c r="K34" s="253"/>
      <c r="L34" s="255"/>
      <c r="M34" s="255"/>
      <c r="N34" s="269"/>
      <c r="O34" s="269"/>
      <c r="P34" s="269"/>
      <c r="Q34" s="269"/>
      <c r="R34" s="269"/>
      <c r="S34" s="269"/>
      <c r="T34" s="106"/>
      <c r="U34" s="106"/>
      <c r="V34" s="270"/>
      <c r="W34" s="270"/>
      <c r="X34" s="270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254"/>
      <c r="DZ34" s="254"/>
      <c r="EA34" s="254"/>
      <c r="EB34" s="254"/>
      <c r="EC34" s="254"/>
      <c r="ED34" s="254"/>
      <c r="EE34" s="254"/>
      <c r="EF34" s="254"/>
      <c r="EG34" s="254"/>
      <c r="EH34" s="254"/>
      <c r="EI34" s="254"/>
      <c r="EJ34" s="254"/>
      <c r="EK34" s="254"/>
      <c r="EL34" s="254"/>
      <c r="EM34" s="254"/>
      <c r="EN34" s="254"/>
      <c r="EO34" s="254"/>
      <c r="EP34" s="254"/>
      <c r="EQ34" s="254"/>
      <c r="ER34" s="254"/>
      <c r="ES34" s="254"/>
      <c r="ET34" s="254"/>
      <c r="EU34" s="254"/>
      <c r="EV34" s="254"/>
      <c r="EW34" s="254"/>
      <c r="EX34" s="254"/>
      <c r="EY34" s="254"/>
      <c r="EZ34" s="254"/>
      <c r="FA34" s="254"/>
      <c r="FB34" s="254"/>
      <c r="FC34" s="254"/>
      <c r="FD34" s="254"/>
      <c r="FE34" s="254"/>
      <c r="FF34" s="254"/>
      <c r="FG34" s="254"/>
      <c r="FH34" s="254"/>
      <c r="FI34" s="254"/>
      <c r="FJ34" s="254"/>
      <c r="FK34" s="254"/>
      <c r="FL34" s="254"/>
      <c r="FM34" s="254"/>
      <c r="FN34" s="254"/>
      <c r="FO34" s="254"/>
      <c r="FP34" s="254"/>
      <c r="FQ34" s="254"/>
      <c r="FR34" s="254"/>
      <c r="FS34" s="254"/>
      <c r="FT34" s="254"/>
      <c r="FU34" s="254"/>
      <c r="FV34" s="254"/>
      <c r="FW34" s="254"/>
      <c r="FX34" s="254"/>
      <c r="FY34" s="254"/>
      <c r="FZ34" s="254"/>
      <c r="GA34" s="254"/>
      <c r="GB34" s="254"/>
      <c r="GC34" s="254"/>
      <c r="GD34" s="254"/>
      <c r="GE34" s="254"/>
      <c r="GF34" s="254"/>
      <c r="GG34" s="254"/>
      <c r="GH34" s="254"/>
      <c r="GI34" s="254"/>
      <c r="GJ34" s="254"/>
      <c r="GK34" s="254"/>
      <c r="GL34" s="254"/>
      <c r="GM34" s="254"/>
      <c r="GN34" s="254"/>
      <c r="GO34" s="254"/>
      <c r="GP34" s="254"/>
      <c r="GQ34" s="254"/>
      <c r="GR34" s="254"/>
      <c r="GS34" s="254"/>
      <c r="GT34" s="254"/>
      <c r="GU34" s="254"/>
      <c r="GV34" s="254"/>
      <c r="GW34" s="254"/>
      <c r="GX34" s="254"/>
      <c r="GY34" s="254"/>
      <c r="GZ34" s="254"/>
      <c r="HA34" s="254"/>
      <c r="HB34" s="254"/>
      <c r="HC34" s="254"/>
      <c r="HD34" s="254"/>
      <c r="HE34" s="254"/>
      <c r="HF34" s="254"/>
      <c r="HG34" s="254"/>
      <c r="HH34" s="254"/>
      <c r="HI34" s="254"/>
      <c r="HJ34" s="254"/>
      <c r="HK34" s="254"/>
      <c r="HL34" s="254"/>
      <c r="HM34" s="254"/>
      <c r="HN34" s="254"/>
      <c r="HO34" s="254"/>
      <c r="HP34" s="254"/>
      <c r="HQ34" s="254"/>
      <c r="HR34" s="254"/>
      <c r="HS34" s="254"/>
      <c r="HT34" s="254"/>
      <c r="HU34" s="254"/>
      <c r="HV34" s="254"/>
      <c r="HW34" s="254"/>
      <c r="HX34" s="254"/>
      <c r="HY34" s="254"/>
      <c r="HZ34" s="254"/>
      <c r="IA34" s="254"/>
      <c r="IB34" s="254"/>
      <c r="IC34" s="254"/>
      <c r="ID34" s="254"/>
      <c r="IE34" s="254"/>
      <c r="IF34" s="254"/>
      <c r="IG34" s="254"/>
      <c r="IH34" s="254"/>
      <c r="II34" s="254"/>
      <c r="IJ34" s="254"/>
      <c r="IK34" s="254"/>
      <c r="IL34" s="254"/>
      <c r="IM34" s="254"/>
      <c r="IN34" s="254"/>
      <c r="IO34" s="254"/>
      <c r="IP34" s="254"/>
      <c r="IQ34" s="254"/>
      <c r="IR34" s="254"/>
      <c r="IS34" s="254"/>
      <c r="IT34" s="254"/>
      <c r="IU34" s="254"/>
      <c r="IV34" s="254"/>
    </row>
    <row r="35" spans="1:256" s="259" customFormat="1" ht="12.75" customHeight="1" x14ac:dyDescent="0.25">
      <c r="A35" s="271" t="s">
        <v>268</v>
      </c>
      <c r="B35" s="268">
        <v>30383</v>
      </c>
      <c r="C35" s="268">
        <v>-893</v>
      </c>
      <c r="D35" s="268"/>
      <c r="E35" s="268">
        <v>2039</v>
      </c>
      <c r="F35" s="268">
        <v>-2040</v>
      </c>
      <c r="G35" s="268">
        <v>530</v>
      </c>
      <c r="H35" s="268">
        <v>237</v>
      </c>
      <c r="I35" s="268">
        <v>-4697</v>
      </c>
      <c r="J35" s="268">
        <v>25559</v>
      </c>
      <c r="K35" s="253"/>
      <c r="L35" s="255"/>
      <c r="M35" s="255"/>
      <c r="N35" s="269"/>
      <c r="O35" s="269"/>
      <c r="P35" s="269"/>
      <c r="Q35" s="269"/>
      <c r="R35" s="269"/>
      <c r="S35" s="269"/>
      <c r="T35" s="106"/>
      <c r="U35" s="106"/>
      <c r="V35" s="270"/>
      <c r="W35" s="270"/>
      <c r="X35" s="270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  <c r="EZ35" s="254"/>
      <c r="FA35" s="254"/>
      <c r="FB35" s="254"/>
      <c r="FC35" s="254"/>
      <c r="FD35" s="254"/>
      <c r="FE35" s="254"/>
      <c r="FF35" s="254"/>
      <c r="FG35" s="254"/>
      <c r="FH35" s="254"/>
      <c r="FI35" s="254"/>
      <c r="FJ35" s="254"/>
      <c r="FK35" s="254"/>
      <c r="FL35" s="254"/>
      <c r="FM35" s="254"/>
      <c r="FN35" s="254"/>
      <c r="FO35" s="254"/>
      <c r="FP35" s="254"/>
      <c r="FQ35" s="254"/>
      <c r="FR35" s="254"/>
      <c r="FS35" s="254"/>
      <c r="FT35" s="254"/>
      <c r="FU35" s="254"/>
      <c r="FV35" s="254"/>
      <c r="FW35" s="254"/>
      <c r="FX35" s="254"/>
      <c r="FY35" s="254"/>
      <c r="FZ35" s="254"/>
      <c r="GA35" s="254"/>
      <c r="GB35" s="254"/>
      <c r="GC35" s="254"/>
      <c r="GD35" s="254"/>
      <c r="GE35" s="254"/>
      <c r="GF35" s="254"/>
      <c r="GG35" s="254"/>
      <c r="GH35" s="254"/>
      <c r="GI35" s="254"/>
      <c r="GJ35" s="254"/>
      <c r="GK35" s="254"/>
      <c r="GL35" s="254"/>
      <c r="GM35" s="254"/>
      <c r="GN35" s="254"/>
      <c r="GO35" s="254"/>
      <c r="GP35" s="254"/>
      <c r="GQ35" s="254"/>
      <c r="GR35" s="254"/>
      <c r="GS35" s="254"/>
      <c r="GT35" s="254"/>
      <c r="GU35" s="254"/>
      <c r="GV35" s="254"/>
      <c r="GW35" s="254"/>
      <c r="GX35" s="254"/>
      <c r="GY35" s="254"/>
      <c r="GZ35" s="254"/>
      <c r="HA35" s="254"/>
      <c r="HB35" s="254"/>
      <c r="HC35" s="254"/>
      <c r="HD35" s="254"/>
      <c r="HE35" s="254"/>
      <c r="HF35" s="254"/>
      <c r="HG35" s="254"/>
      <c r="HH35" s="254"/>
      <c r="HI35" s="254"/>
      <c r="HJ35" s="254"/>
      <c r="HK35" s="254"/>
      <c r="HL35" s="254"/>
      <c r="HM35" s="254"/>
      <c r="HN35" s="254"/>
      <c r="HO35" s="254"/>
      <c r="HP35" s="254"/>
      <c r="HQ35" s="254"/>
      <c r="HR35" s="254"/>
      <c r="HS35" s="254"/>
      <c r="HT35" s="254"/>
      <c r="HU35" s="254"/>
      <c r="HV35" s="254"/>
      <c r="HW35" s="254"/>
      <c r="HX35" s="254"/>
      <c r="HY35" s="254"/>
      <c r="HZ35" s="254"/>
      <c r="IA35" s="254"/>
      <c r="IB35" s="254"/>
      <c r="IC35" s="254"/>
      <c r="ID35" s="254"/>
      <c r="IE35" s="254"/>
      <c r="IF35" s="254"/>
      <c r="IG35" s="254"/>
      <c r="IH35" s="254"/>
      <c r="II35" s="254"/>
      <c r="IJ35" s="254"/>
      <c r="IK35" s="254"/>
      <c r="IL35" s="254"/>
      <c r="IM35" s="254"/>
      <c r="IN35" s="254"/>
      <c r="IO35" s="254"/>
      <c r="IP35" s="254"/>
      <c r="IQ35" s="254"/>
      <c r="IR35" s="254"/>
      <c r="IS35" s="254"/>
      <c r="IT35" s="254"/>
      <c r="IU35" s="254"/>
      <c r="IV35" s="254"/>
    </row>
    <row r="36" spans="1:256" s="259" customFormat="1" ht="12.75" customHeight="1" x14ac:dyDescent="0.25">
      <c r="A36" s="271" t="s">
        <v>269</v>
      </c>
      <c r="B36" s="267">
        <v>32087</v>
      </c>
      <c r="C36" s="268">
        <v>-1143</v>
      </c>
      <c r="D36" s="268"/>
      <c r="E36" s="268">
        <v>2143</v>
      </c>
      <c r="F36" s="268">
        <v>-2148</v>
      </c>
      <c r="G36" s="268">
        <v>534</v>
      </c>
      <c r="H36" s="268">
        <v>143</v>
      </c>
      <c r="I36" s="268">
        <v>-3965</v>
      </c>
      <c r="J36" s="267">
        <v>27650</v>
      </c>
      <c r="K36" s="253"/>
      <c r="L36" s="255"/>
      <c r="M36" s="255"/>
      <c r="N36" s="269"/>
      <c r="O36" s="269"/>
      <c r="P36" s="269"/>
      <c r="Q36" s="269"/>
      <c r="R36" s="269"/>
      <c r="S36" s="269"/>
      <c r="T36" s="106"/>
      <c r="U36" s="106"/>
      <c r="V36" s="270"/>
      <c r="W36" s="270"/>
      <c r="X36" s="270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  <c r="EZ36" s="254"/>
      <c r="FA36" s="254"/>
      <c r="FB36" s="254"/>
      <c r="FC36" s="254"/>
      <c r="FD36" s="254"/>
      <c r="FE36" s="254"/>
      <c r="FF36" s="254"/>
      <c r="FG36" s="254"/>
      <c r="FH36" s="254"/>
      <c r="FI36" s="254"/>
      <c r="FJ36" s="254"/>
      <c r="FK36" s="254"/>
      <c r="FL36" s="254"/>
      <c r="FM36" s="254"/>
      <c r="FN36" s="254"/>
      <c r="FO36" s="254"/>
      <c r="FP36" s="254"/>
      <c r="FQ36" s="254"/>
      <c r="FR36" s="254"/>
      <c r="FS36" s="254"/>
      <c r="FT36" s="254"/>
      <c r="FU36" s="254"/>
      <c r="FV36" s="254"/>
      <c r="FW36" s="254"/>
      <c r="FX36" s="254"/>
      <c r="FY36" s="254"/>
      <c r="FZ36" s="254"/>
      <c r="GA36" s="254"/>
      <c r="GB36" s="254"/>
      <c r="GC36" s="254"/>
      <c r="GD36" s="254"/>
      <c r="GE36" s="254"/>
      <c r="GF36" s="254"/>
      <c r="GG36" s="254"/>
      <c r="GH36" s="254"/>
      <c r="GI36" s="254"/>
      <c r="GJ36" s="254"/>
      <c r="GK36" s="254"/>
      <c r="GL36" s="254"/>
      <c r="GM36" s="254"/>
      <c r="GN36" s="254"/>
      <c r="GO36" s="254"/>
      <c r="GP36" s="254"/>
      <c r="GQ36" s="254"/>
      <c r="GR36" s="254"/>
      <c r="GS36" s="254"/>
      <c r="GT36" s="254"/>
      <c r="GU36" s="254"/>
      <c r="GV36" s="254"/>
      <c r="GW36" s="254"/>
      <c r="GX36" s="254"/>
      <c r="GY36" s="254"/>
      <c r="GZ36" s="254"/>
      <c r="HA36" s="254"/>
      <c r="HB36" s="254"/>
      <c r="HC36" s="254"/>
      <c r="HD36" s="254"/>
      <c r="HE36" s="254"/>
      <c r="HF36" s="254"/>
      <c r="HG36" s="254"/>
      <c r="HH36" s="254"/>
      <c r="HI36" s="254"/>
      <c r="HJ36" s="254"/>
      <c r="HK36" s="254"/>
      <c r="HL36" s="254"/>
      <c r="HM36" s="254"/>
      <c r="HN36" s="254"/>
      <c r="HO36" s="254"/>
      <c r="HP36" s="254"/>
      <c r="HQ36" s="254"/>
      <c r="HR36" s="254"/>
      <c r="HS36" s="254"/>
      <c r="HT36" s="254"/>
      <c r="HU36" s="254"/>
      <c r="HV36" s="254"/>
      <c r="HW36" s="254"/>
      <c r="HX36" s="254"/>
      <c r="HY36" s="254"/>
      <c r="HZ36" s="254"/>
      <c r="IA36" s="254"/>
      <c r="IB36" s="254"/>
      <c r="IC36" s="254"/>
      <c r="ID36" s="254"/>
      <c r="IE36" s="254"/>
      <c r="IF36" s="254"/>
      <c r="IG36" s="254"/>
      <c r="IH36" s="254"/>
      <c r="II36" s="254"/>
      <c r="IJ36" s="254"/>
      <c r="IK36" s="254"/>
      <c r="IL36" s="254"/>
      <c r="IM36" s="254"/>
      <c r="IN36" s="254"/>
      <c r="IO36" s="254"/>
      <c r="IP36" s="254"/>
      <c r="IQ36" s="254"/>
      <c r="IR36" s="254"/>
      <c r="IS36" s="254"/>
      <c r="IT36" s="254"/>
      <c r="IU36" s="254"/>
      <c r="IV36" s="254"/>
    </row>
    <row r="37" spans="1:256" s="259" customFormat="1" ht="13.2" x14ac:dyDescent="0.25">
      <c r="A37" s="271" t="s">
        <v>270</v>
      </c>
      <c r="B37" s="267">
        <v>33076</v>
      </c>
      <c r="C37" s="268">
        <v>-1152</v>
      </c>
      <c r="D37" s="268"/>
      <c r="E37" s="268">
        <v>2266</v>
      </c>
      <c r="F37" s="268">
        <v>-2276</v>
      </c>
      <c r="G37" s="268">
        <v>539</v>
      </c>
      <c r="H37" s="268">
        <v>76</v>
      </c>
      <c r="I37" s="268">
        <v>-3060</v>
      </c>
      <c r="J37" s="267">
        <v>29470</v>
      </c>
      <c r="K37" s="253"/>
      <c r="L37" s="255"/>
      <c r="M37" s="255"/>
      <c r="N37" s="269"/>
      <c r="O37" s="269"/>
      <c r="P37" s="269"/>
      <c r="Q37" s="269"/>
      <c r="R37" s="269"/>
      <c r="S37" s="269"/>
      <c r="T37" s="106"/>
      <c r="U37" s="106"/>
      <c r="V37" s="270"/>
      <c r="W37" s="270"/>
      <c r="X37" s="270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  <c r="EZ37" s="254"/>
      <c r="FA37" s="254"/>
      <c r="FB37" s="254"/>
      <c r="FC37" s="254"/>
      <c r="FD37" s="254"/>
      <c r="FE37" s="254"/>
      <c r="FF37" s="254"/>
      <c r="FG37" s="254"/>
      <c r="FH37" s="254"/>
      <c r="FI37" s="254"/>
      <c r="FJ37" s="254"/>
      <c r="FK37" s="254"/>
      <c r="FL37" s="254"/>
      <c r="FM37" s="254"/>
      <c r="FN37" s="254"/>
      <c r="FO37" s="254"/>
      <c r="FP37" s="254"/>
      <c r="FQ37" s="254"/>
      <c r="FR37" s="254"/>
      <c r="FS37" s="254"/>
      <c r="FT37" s="254"/>
      <c r="FU37" s="254"/>
      <c r="FV37" s="254"/>
      <c r="FW37" s="254"/>
      <c r="FX37" s="254"/>
      <c r="FY37" s="254"/>
      <c r="FZ37" s="254"/>
      <c r="GA37" s="254"/>
      <c r="GB37" s="254"/>
      <c r="GC37" s="254"/>
      <c r="GD37" s="254"/>
      <c r="GE37" s="254"/>
      <c r="GF37" s="254"/>
      <c r="GG37" s="254"/>
      <c r="GH37" s="254"/>
      <c r="GI37" s="254"/>
      <c r="GJ37" s="254"/>
      <c r="GK37" s="254"/>
      <c r="GL37" s="254"/>
      <c r="GM37" s="254"/>
      <c r="GN37" s="254"/>
      <c r="GO37" s="254"/>
      <c r="GP37" s="254"/>
      <c r="GQ37" s="254"/>
      <c r="GR37" s="254"/>
      <c r="GS37" s="254"/>
      <c r="GT37" s="254"/>
      <c r="GU37" s="254"/>
      <c r="GV37" s="254"/>
      <c r="GW37" s="254"/>
      <c r="GX37" s="254"/>
      <c r="GY37" s="254"/>
      <c r="GZ37" s="254"/>
      <c r="HA37" s="254"/>
      <c r="HB37" s="254"/>
      <c r="HC37" s="254"/>
      <c r="HD37" s="254"/>
      <c r="HE37" s="254"/>
      <c r="HF37" s="254"/>
      <c r="HG37" s="254"/>
      <c r="HH37" s="254"/>
      <c r="HI37" s="254"/>
      <c r="HJ37" s="254"/>
      <c r="HK37" s="254"/>
      <c r="HL37" s="254"/>
      <c r="HM37" s="254"/>
      <c r="HN37" s="254"/>
      <c r="HO37" s="254"/>
      <c r="HP37" s="254"/>
      <c r="HQ37" s="254"/>
      <c r="HR37" s="254"/>
      <c r="HS37" s="254"/>
      <c r="HT37" s="254"/>
      <c r="HU37" s="254"/>
      <c r="HV37" s="254"/>
      <c r="HW37" s="254"/>
      <c r="HX37" s="254"/>
      <c r="HY37" s="254"/>
      <c r="HZ37" s="254"/>
      <c r="IA37" s="254"/>
      <c r="IB37" s="254"/>
      <c r="IC37" s="254"/>
      <c r="ID37" s="254"/>
      <c r="IE37" s="254"/>
      <c r="IF37" s="254"/>
      <c r="IG37" s="254"/>
      <c r="IH37" s="254"/>
      <c r="II37" s="254"/>
      <c r="IJ37" s="254"/>
      <c r="IK37" s="254"/>
      <c r="IL37" s="254"/>
      <c r="IM37" s="254"/>
      <c r="IN37" s="254"/>
      <c r="IO37" s="254"/>
      <c r="IP37" s="254"/>
      <c r="IQ37" s="254"/>
      <c r="IR37" s="254"/>
      <c r="IS37" s="254"/>
      <c r="IT37" s="254"/>
      <c r="IU37" s="254"/>
      <c r="IV37" s="254"/>
    </row>
    <row r="38" spans="1:256" s="278" customFormat="1" ht="14.4" customHeight="1" x14ac:dyDescent="0.25">
      <c r="A38" s="70" t="s">
        <v>271</v>
      </c>
      <c r="B38" s="276">
        <v>34559</v>
      </c>
      <c r="C38" s="273">
        <v>-1174</v>
      </c>
      <c r="D38" s="273"/>
      <c r="E38" s="273">
        <v>2329</v>
      </c>
      <c r="F38" s="273">
        <v>-2334</v>
      </c>
      <c r="G38" s="273">
        <v>541</v>
      </c>
      <c r="H38" s="273">
        <v>7</v>
      </c>
      <c r="I38" s="273">
        <v>-1976</v>
      </c>
      <c r="J38" s="277">
        <v>31950</v>
      </c>
      <c r="K38" s="253"/>
      <c r="L38" s="255"/>
      <c r="M38" s="255"/>
      <c r="N38" s="269"/>
      <c r="O38" s="269"/>
      <c r="P38" s="269"/>
      <c r="Q38" s="269"/>
      <c r="R38" s="269"/>
      <c r="S38" s="269"/>
      <c r="T38" s="106"/>
      <c r="U38" s="106"/>
      <c r="V38" s="270"/>
      <c r="W38" s="270"/>
      <c r="X38" s="270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  <c r="EZ38" s="254"/>
      <c r="FA38" s="254"/>
      <c r="FB38" s="254"/>
      <c r="FC38" s="254"/>
      <c r="FD38" s="254"/>
      <c r="FE38" s="254"/>
      <c r="FF38" s="254"/>
      <c r="FG38" s="254"/>
      <c r="FH38" s="254"/>
      <c r="FI38" s="254"/>
      <c r="FJ38" s="254"/>
      <c r="FK38" s="254"/>
      <c r="FL38" s="254"/>
      <c r="FM38" s="254"/>
      <c r="FN38" s="254"/>
      <c r="FO38" s="254"/>
      <c r="FP38" s="254"/>
      <c r="FQ38" s="254"/>
      <c r="FR38" s="254"/>
      <c r="FS38" s="254"/>
      <c r="FT38" s="254"/>
      <c r="FU38" s="254"/>
      <c r="FV38" s="254"/>
      <c r="FW38" s="254"/>
      <c r="FX38" s="254"/>
      <c r="FY38" s="254"/>
      <c r="FZ38" s="254"/>
      <c r="GA38" s="254"/>
      <c r="GB38" s="254"/>
      <c r="GC38" s="254"/>
      <c r="GD38" s="254"/>
      <c r="GE38" s="254"/>
      <c r="GF38" s="254"/>
      <c r="GG38" s="254"/>
      <c r="GH38" s="254"/>
      <c r="GI38" s="254"/>
      <c r="GJ38" s="254"/>
      <c r="GK38" s="254"/>
      <c r="GL38" s="254"/>
      <c r="GM38" s="254"/>
      <c r="GN38" s="254"/>
      <c r="GO38" s="254"/>
      <c r="GP38" s="254"/>
      <c r="GQ38" s="254"/>
      <c r="GR38" s="254"/>
      <c r="GS38" s="254"/>
      <c r="GT38" s="254"/>
      <c r="GU38" s="254"/>
      <c r="GV38" s="254"/>
      <c r="GW38" s="254"/>
      <c r="GX38" s="254"/>
      <c r="GY38" s="254"/>
      <c r="GZ38" s="254"/>
      <c r="HA38" s="254"/>
      <c r="HB38" s="254"/>
      <c r="HC38" s="254"/>
      <c r="HD38" s="254"/>
      <c r="HE38" s="254"/>
      <c r="HF38" s="254"/>
      <c r="HG38" s="254"/>
      <c r="HH38" s="254"/>
      <c r="HI38" s="254"/>
      <c r="HJ38" s="254"/>
      <c r="HK38" s="254"/>
      <c r="HL38" s="254"/>
      <c r="HM38" s="254"/>
      <c r="HN38" s="254"/>
      <c r="HO38" s="254"/>
      <c r="HP38" s="254"/>
      <c r="HQ38" s="254"/>
      <c r="HR38" s="254"/>
      <c r="HS38" s="254"/>
      <c r="HT38" s="254"/>
      <c r="HU38" s="254"/>
      <c r="HV38" s="254"/>
      <c r="HW38" s="254"/>
      <c r="HX38" s="254"/>
      <c r="HY38" s="254"/>
      <c r="HZ38" s="254"/>
      <c r="IA38" s="254"/>
      <c r="IB38" s="254"/>
      <c r="IC38" s="254"/>
      <c r="ID38" s="254"/>
      <c r="IE38" s="254"/>
      <c r="IF38" s="254"/>
      <c r="IG38" s="254"/>
      <c r="IH38" s="254"/>
      <c r="II38" s="254"/>
      <c r="IJ38" s="254"/>
      <c r="IK38" s="254"/>
      <c r="IL38" s="254"/>
      <c r="IM38" s="254"/>
      <c r="IN38" s="254"/>
      <c r="IO38" s="254"/>
      <c r="IP38" s="254"/>
      <c r="IQ38" s="254"/>
      <c r="IR38" s="254"/>
      <c r="IS38" s="254"/>
      <c r="IT38" s="254"/>
      <c r="IU38" s="254"/>
      <c r="IV38" s="254"/>
    </row>
    <row r="39" spans="1:256" s="278" customFormat="1" ht="22.2" customHeight="1" x14ac:dyDescent="0.25">
      <c r="A39" s="272" t="s">
        <v>272</v>
      </c>
      <c r="B39" s="276">
        <v>35483</v>
      </c>
      <c r="C39" s="273">
        <v>-1489</v>
      </c>
      <c r="D39" s="273"/>
      <c r="E39" s="273">
        <v>3468</v>
      </c>
      <c r="F39" s="273">
        <v>-3495</v>
      </c>
      <c r="G39" s="273">
        <v>543</v>
      </c>
      <c r="H39" s="273">
        <v>2610</v>
      </c>
      <c r="I39" s="273">
        <v>-2464</v>
      </c>
      <c r="J39" s="277">
        <v>34657</v>
      </c>
      <c r="K39" s="253"/>
      <c r="L39" s="255"/>
      <c r="M39" s="255"/>
      <c r="N39" s="269"/>
      <c r="O39" s="269"/>
      <c r="P39" s="269"/>
      <c r="Q39" s="269"/>
      <c r="R39" s="269"/>
      <c r="S39" s="269"/>
      <c r="T39" s="106"/>
      <c r="U39" s="106"/>
      <c r="V39" s="270"/>
      <c r="W39" s="270"/>
      <c r="X39" s="270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  <c r="EF39" s="254"/>
      <c r="EG39" s="254"/>
      <c r="EH39" s="254"/>
      <c r="EI39" s="254"/>
      <c r="EJ39" s="254"/>
      <c r="EK39" s="254"/>
      <c r="EL39" s="254"/>
      <c r="EM39" s="254"/>
      <c r="EN39" s="254"/>
      <c r="EO39" s="254"/>
      <c r="EP39" s="254"/>
      <c r="EQ39" s="254"/>
      <c r="ER39" s="254"/>
      <c r="ES39" s="254"/>
      <c r="ET39" s="254"/>
      <c r="EU39" s="254"/>
      <c r="EV39" s="254"/>
      <c r="EW39" s="254"/>
      <c r="EX39" s="254"/>
      <c r="EY39" s="254"/>
      <c r="EZ39" s="254"/>
      <c r="FA39" s="254"/>
      <c r="FB39" s="254"/>
      <c r="FC39" s="254"/>
      <c r="FD39" s="254"/>
      <c r="FE39" s="254"/>
      <c r="FF39" s="254"/>
      <c r="FG39" s="254"/>
      <c r="FH39" s="254"/>
      <c r="FI39" s="254"/>
      <c r="FJ39" s="254"/>
      <c r="FK39" s="254"/>
      <c r="FL39" s="254"/>
      <c r="FM39" s="254"/>
      <c r="FN39" s="254"/>
      <c r="FO39" s="254"/>
      <c r="FP39" s="254"/>
      <c r="FQ39" s="254"/>
      <c r="FR39" s="254"/>
      <c r="FS39" s="254"/>
      <c r="FT39" s="254"/>
      <c r="FU39" s="254"/>
      <c r="FV39" s="254"/>
      <c r="FW39" s="254"/>
      <c r="FX39" s="254"/>
      <c r="FY39" s="254"/>
      <c r="FZ39" s="254"/>
      <c r="GA39" s="254"/>
      <c r="GB39" s="254"/>
      <c r="GC39" s="254"/>
      <c r="GD39" s="254"/>
      <c r="GE39" s="254"/>
      <c r="GF39" s="254"/>
      <c r="GG39" s="254"/>
      <c r="GH39" s="254"/>
      <c r="GI39" s="254"/>
      <c r="GJ39" s="254"/>
      <c r="GK39" s="254"/>
      <c r="GL39" s="254"/>
      <c r="GM39" s="254"/>
      <c r="GN39" s="254"/>
      <c r="GO39" s="254"/>
      <c r="GP39" s="254"/>
      <c r="GQ39" s="254"/>
      <c r="GR39" s="254"/>
      <c r="GS39" s="254"/>
      <c r="GT39" s="254"/>
      <c r="GU39" s="254"/>
      <c r="GV39" s="254"/>
      <c r="GW39" s="254"/>
      <c r="GX39" s="254"/>
      <c r="GY39" s="254"/>
      <c r="GZ39" s="254"/>
      <c r="HA39" s="254"/>
      <c r="HB39" s="254"/>
      <c r="HC39" s="254"/>
      <c r="HD39" s="254"/>
      <c r="HE39" s="254"/>
      <c r="HF39" s="254"/>
      <c r="HG39" s="254"/>
      <c r="HH39" s="254"/>
      <c r="HI39" s="254"/>
      <c r="HJ39" s="254"/>
      <c r="HK39" s="254"/>
      <c r="HL39" s="254"/>
      <c r="HM39" s="254"/>
      <c r="HN39" s="254"/>
      <c r="HO39" s="254"/>
      <c r="HP39" s="254"/>
      <c r="HQ39" s="254"/>
      <c r="HR39" s="254"/>
      <c r="HS39" s="254"/>
      <c r="HT39" s="254"/>
      <c r="HU39" s="254"/>
      <c r="HV39" s="254"/>
      <c r="HW39" s="254"/>
      <c r="HX39" s="254"/>
      <c r="HY39" s="254"/>
      <c r="HZ39" s="254"/>
      <c r="IA39" s="254"/>
      <c r="IB39" s="254"/>
      <c r="IC39" s="254"/>
      <c r="ID39" s="254"/>
      <c r="IE39" s="254"/>
      <c r="IF39" s="254"/>
      <c r="IG39" s="254"/>
      <c r="IH39" s="254"/>
      <c r="II39" s="254"/>
      <c r="IJ39" s="254"/>
      <c r="IK39" s="254"/>
      <c r="IL39" s="254"/>
      <c r="IM39" s="254"/>
      <c r="IN39" s="254"/>
      <c r="IO39" s="254"/>
      <c r="IP39" s="254"/>
      <c r="IQ39" s="254"/>
      <c r="IR39" s="254"/>
      <c r="IS39" s="254"/>
      <c r="IT39" s="254"/>
      <c r="IU39" s="254"/>
      <c r="IV39" s="254"/>
    </row>
    <row r="40" spans="1:256" s="278" customFormat="1" ht="13.5" customHeight="1" x14ac:dyDescent="0.25">
      <c r="A40" s="279" t="s">
        <v>173</v>
      </c>
      <c r="B40" s="280">
        <v>36286</v>
      </c>
      <c r="C40" s="281">
        <v>-1952</v>
      </c>
      <c r="D40" s="281"/>
      <c r="E40" s="281">
        <v>3718</v>
      </c>
      <c r="F40" s="281">
        <v>-3739</v>
      </c>
      <c r="G40" s="281">
        <v>544</v>
      </c>
      <c r="H40" s="281">
        <v>1061</v>
      </c>
      <c r="I40" s="281">
        <v>7191</v>
      </c>
      <c r="J40" s="282">
        <v>43108</v>
      </c>
      <c r="K40" s="283"/>
      <c r="L40" s="255"/>
      <c r="M40" s="255"/>
      <c r="N40" s="269"/>
      <c r="O40" s="269"/>
      <c r="P40" s="269"/>
      <c r="Q40" s="269"/>
      <c r="R40" s="269"/>
      <c r="S40" s="269"/>
      <c r="T40" s="106"/>
      <c r="U40" s="106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284"/>
      <c r="BU40" s="284"/>
      <c r="BV40" s="284"/>
      <c r="BW40" s="284"/>
      <c r="BX40" s="284"/>
      <c r="BY40" s="284"/>
      <c r="BZ40" s="284"/>
      <c r="CA40" s="284"/>
      <c r="CB40" s="284"/>
      <c r="CC40" s="284"/>
      <c r="CD40" s="284"/>
      <c r="CE40" s="284"/>
      <c r="CF40" s="284"/>
      <c r="CG40" s="284"/>
      <c r="CH40" s="284"/>
      <c r="CI40" s="284"/>
      <c r="CJ40" s="284"/>
      <c r="CK40" s="284"/>
      <c r="CL40" s="284"/>
      <c r="CM40" s="284"/>
      <c r="CN40" s="284"/>
      <c r="CO40" s="284"/>
      <c r="CP40" s="284"/>
      <c r="CQ40" s="284"/>
      <c r="CR40" s="284"/>
      <c r="CS40" s="284"/>
      <c r="CT40" s="284"/>
      <c r="CU40" s="284"/>
      <c r="CV40" s="284"/>
      <c r="CW40" s="284"/>
      <c r="CX40" s="284"/>
      <c r="CY40" s="284"/>
      <c r="CZ40" s="284"/>
      <c r="DA40" s="284"/>
      <c r="DB40" s="284"/>
      <c r="DC40" s="284"/>
      <c r="DD40" s="284"/>
      <c r="DE40" s="284"/>
      <c r="DF40" s="284"/>
      <c r="DG40" s="284"/>
      <c r="DH40" s="284"/>
      <c r="DI40" s="284"/>
      <c r="DJ40" s="284"/>
      <c r="DK40" s="284"/>
      <c r="DL40" s="284"/>
      <c r="DM40" s="284"/>
      <c r="DN40" s="284"/>
      <c r="DO40" s="284"/>
      <c r="DP40" s="284"/>
      <c r="DQ40" s="284"/>
      <c r="DR40" s="284"/>
      <c r="DS40" s="284"/>
      <c r="DT40" s="284"/>
      <c r="DU40" s="284"/>
      <c r="DV40" s="284"/>
      <c r="DW40" s="284"/>
      <c r="DX40" s="284"/>
      <c r="DY40" s="284"/>
      <c r="DZ40" s="284"/>
      <c r="EA40" s="284"/>
      <c r="EB40" s="284"/>
      <c r="EC40" s="284"/>
      <c r="ED40" s="284"/>
      <c r="EE40" s="284"/>
      <c r="EF40" s="284"/>
      <c r="EG40" s="284"/>
      <c r="EH40" s="284"/>
      <c r="EI40" s="284"/>
      <c r="EJ40" s="284"/>
      <c r="EK40" s="284"/>
      <c r="EL40" s="284"/>
      <c r="EM40" s="284"/>
      <c r="EN40" s="284"/>
      <c r="EO40" s="284"/>
      <c r="EP40" s="284"/>
      <c r="EQ40" s="284"/>
      <c r="ER40" s="284"/>
      <c r="ES40" s="284"/>
      <c r="ET40" s="284"/>
      <c r="EU40" s="284"/>
      <c r="EV40" s="284"/>
      <c r="EW40" s="284"/>
      <c r="EX40" s="284"/>
      <c r="EY40" s="284"/>
      <c r="EZ40" s="284"/>
      <c r="FA40" s="284"/>
      <c r="FB40" s="284"/>
      <c r="FC40" s="284"/>
      <c r="FD40" s="284"/>
      <c r="FE40" s="284"/>
      <c r="FF40" s="284"/>
      <c r="FG40" s="284"/>
      <c r="FH40" s="284"/>
      <c r="FI40" s="284"/>
      <c r="FJ40" s="284"/>
      <c r="FK40" s="284"/>
      <c r="FL40" s="284"/>
      <c r="FM40" s="284"/>
      <c r="FN40" s="284"/>
      <c r="FO40" s="284"/>
      <c r="FP40" s="284"/>
      <c r="FQ40" s="284"/>
      <c r="FR40" s="284"/>
      <c r="FS40" s="284"/>
      <c r="FT40" s="284"/>
      <c r="FU40" s="284"/>
      <c r="FV40" s="284"/>
      <c r="FW40" s="284"/>
      <c r="FX40" s="284"/>
      <c r="FY40" s="284"/>
      <c r="FZ40" s="284"/>
      <c r="GA40" s="284"/>
      <c r="GB40" s="284"/>
      <c r="GC40" s="284"/>
      <c r="GD40" s="284"/>
      <c r="GE40" s="284"/>
      <c r="GF40" s="284"/>
      <c r="GG40" s="284"/>
      <c r="GH40" s="284"/>
      <c r="GI40" s="284"/>
      <c r="GJ40" s="284"/>
      <c r="GK40" s="284"/>
      <c r="GL40" s="284"/>
      <c r="GM40" s="284"/>
      <c r="GN40" s="284"/>
      <c r="GO40" s="284"/>
      <c r="GP40" s="284"/>
      <c r="GQ40" s="284"/>
      <c r="GR40" s="284"/>
      <c r="GS40" s="284"/>
      <c r="GT40" s="284"/>
      <c r="GU40" s="284"/>
      <c r="GV40" s="284"/>
      <c r="GW40" s="284"/>
      <c r="GX40" s="284"/>
      <c r="GY40" s="284"/>
      <c r="GZ40" s="284"/>
      <c r="HA40" s="284"/>
      <c r="HB40" s="284"/>
      <c r="HC40" s="284"/>
      <c r="HD40" s="284"/>
      <c r="HE40" s="284"/>
      <c r="HF40" s="284"/>
      <c r="HG40" s="284"/>
      <c r="HH40" s="284"/>
      <c r="HI40" s="284"/>
      <c r="HJ40" s="284"/>
      <c r="HK40" s="284"/>
      <c r="HL40" s="284"/>
      <c r="HM40" s="284"/>
      <c r="HN40" s="284"/>
      <c r="HO40" s="284"/>
      <c r="HP40" s="284"/>
      <c r="HQ40" s="284"/>
      <c r="HR40" s="284"/>
      <c r="HS40" s="284"/>
      <c r="HT40" s="284"/>
      <c r="HU40" s="284"/>
      <c r="HV40" s="284"/>
      <c r="HW40" s="284"/>
      <c r="HX40" s="284"/>
      <c r="HY40" s="284"/>
      <c r="HZ40" s="284"/>
      <c r="IA40" s="284"/>
      <c r="IB40" s="284"/>
      <c r="IC40" s="284"/>
      <c r="ID40" s="284"/>
      <c r="IE40" s="284"/>
      <c r="IF40" s="284"/>
      <c r="IG40" s="284"/>
      <c r="IH40" s="284"/>
      <c r="II40" s="284"/>
      <c r="IJ40" s="284"/>
      <c r="IK40" s="284"/>
      <c r="IL40" s="284"/>
      <c r="IM40" s="284"/>
      <c r="IN40" s="284"/>
      <c r="IO40" s="284"/>
      <c r="IP40" s="284"/>
      <c r="IQ40" s="284"/>
      <c r="IR40" s="284"/>
      <c r="IS40" s="284"/>
      <c r="IT40" s="284"/>
      <c r="IU40" s="284"/>
      <c r="IV40" s="284"/>
    </row>
    <row r="41" spans="1:256" s="278" customFormat="1" ht="13.5" customHeight="1" x14ac:dyDescent="0.25">
      <c r="A41" s="272"/>
      <c r="B41" s="276"/>
      <c r="C41" s="273"/>
      <c r="D41" s="273"/>
      <c r="E41" s="273"/>
      <c r="F41" s="273"/>
      <c r="G41" s="273"/>
      <c r="H41" s="273"/>
      <c r="I41" s="273"/>
      <c r="J41" s="277"/>
      <c r="K41" s="283"/>
      <c r="L41" s="255"/>
      <c r="M41" s="255"/>
      <c r="N41" s="269"/>
      <c r="O41" s="269"/>
      <c r="P41" s="269"/>
      <c r="Q41" s="269"/>
      <c r="R41" s="269"/>
      <c r="S41" s="269"/>
      <c r="T41" s="106"/>
      <c r="U41" s="106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  <c r="AW41" s="284"/>
      <c r="AX41" s="284"/>
      <c r="AY41" s="284"/>
      <c r="AZ41" s="284"/>
      <c r="BA41" s="284"/>
      <c r="BB41" s="284"/>
      <c r="BC41" s="284"/>
      <c r="BD41" s="284"/>
      <c r="BE41" s="284"/>
      <c r="BF41" s="284"/>
      <c r="BG41" s="284"/>
      <c r="BH41" s="284"/>
      <c r="BI41" s="284"/>
      <c r="BJ41" s="284"/>
      <c r="BK41" s="284"/>
      <c r="BL41" s="284"/>
      <c r="BM41" s="284"/>
      <c r="BN41" s="284"/>
      <c r="BO41" s="284"/>
      <c r="BP41" s="284"/>
      <c r="BQ41" s="284"/>
      <c r="BR41" s="284"/>
      <c r="BS41" s="284"/>
      <c r="BT41" s="284"/>
      <c r="BU41" s="284"/>
      <c r="BV41" s="284"/>
      <c r="BW41" s="284"/>
      <c r="BX41" s="284"/>
      <c r="BY41" s="284"/>
      <c r="BZ41" s="284"/>
      <c r="CA41" s="284"/>
      <c r="CB41" s="284"/>
      <c r="CC41" s="284"/>
      <c r="CD41" s="284"/>
      <c r="CE41" s="284"/>
      <c r="CF41" s="284"/>
      <c r="CG41" s="284"/>
      <c r="CH41" s="284"/>
      <c r="CI41" s="284"/>
      <c r="CJ41" s="284"/>
      <c r="CK41" s="284"/>
      <c r="CL41" s="284"/>
      <c r="CM41" s="284"/>
      <c r="CN41" s="284"/>
      <c r="CO41" s="284"/>
      <c r="CP41" s="284"/>
      <c r="CQ41" s="284"/>
      <c r="CR41" s="284"/>
      <c r="CS41" s="284"/>
      <c r="CT41" s="284"/>
      <c r="CU41" s="284"/>
      <c r="CV41" s="284"/>
      <c r="CW41" s="284"/>
      <c r="CX41" s="284"/>
      <c r="CY41" s="284"/>
      <c r="CZ41" s="284"/>
      <c r="DA41" s="284"/>
      <c r="DB41" s="284"/>
      <c r="DC41" s="284"/>
      <c r="DD41" s="284"/>
      <c r="DE41" s="284"/>
      <c r="DF41" s="284"/>
      <c r="DG41" s="284"/>
      <c r="DH41" s="284"/>
      <c r="DI41" s="284"/>
      <c r="DJ41" s="284"/>
      <c r="DK41" s="284"/>
      <c r="DL41" s="284"/>
      <c r="DM41" s="284"/>
      <c r="DN41" s="284"/>
      <c r="DO41" s="284"/>
      <c r="DP41" s="284"/>
      <c r="DQ41" s="284"/>
      <c r="DR41" s="284"/>
      <c r="DS41" s="284"/>
      <c r="DT41" s="284"/>
      <c r="DU41" s="284"/>
      <c r="DV41" s="284"/>
      <c r="DW41" s="284"/>
      <c r="DX41" s="284"/>
      <c r="DY41" s="284"/>
      <c r="DZ41" s="284"/>
      <c r="EA41" s="284"/>
      <c r="EB41" s="284"/>
      <c r="EC41" s="284"/>
      <c r="ED41" s="284"/>
      <c r="EE41" s="284"/>
      <c r="EF41" s="284"/>
      <c r="EG41" s="284"/>
      <c r="EH41" s="284"/>
      <c r="EI41" s="284"/>
      <c r="EJ41" s="284"/>
      <c r="EK41" s="284"/>
      <c r="EL41" s="284"/>
      <c r="EM41" s="284"/>
      <c r="EN41" s="284"/>
      <c r="EO41" s="284"/>
      <c r="EP41" s="284"/>
      <c r="EQ41" s="284"/>
      <c r="ER41" s="284"/>
      <c r="ES41" s="284"/>
      <c r="ET41" s="284"/>
      <c r="EU41" s="284"/>
      <c r="EV41" s="284"/>
      <c r="EW41" s="284"/>
      <c r="EX41" s="284"/>
      <c r="EY41" s="284"/>
      <c r="EZ41" s="284"/>
      <c r="FA41" s="284"/>
      <c r="FB41" s="284"/>
      <c r="FC41" s="284"/>
      <c r="FD41" s="284"/>
      <c r="FE41" s="284"/>
      <c r="FF41" s="284"/>
      <c r="FG41" s="284"/>
      <c r="FH41" s="284"/>
      <c r="FI41" s="284"/>
      <c r="FJ41" s="284"/>
      <c r="FK41" s="284"/>
      <c r="FL41" s="284"/>
      <c r="FM41" s="284"/>
      <c r="FN41" s="284"/>
      <c r="FO41" s="284"/>
      <c r="FP41" s="284"/>
      <c r="FQ41" s="284"/>
      <c r="FR41" s="284"/>
      <c r="FS41" s="284"/>
      <c r="FT41" s="284"/>
      <c r="FU41" s="284"/>
      <c r="FV41" s="284"/>
      <c r="FW41" s="284"/>
      <c r="FX41" s="284"/>
      <c r="FY41" s="284"/>
      <c r="FZ41" s="284"/>
      <c r="GA41" s="284"/>
      <c r="GB41" s="284"/>
      <c r="GC41" s="284"/>
      <c r="GD41" s="284"/>
      <c r="GE41" s="284"/>
      <c r="GF41" s="284"/>
      <c r="GG41" s="284"/>
      <c r="GH41" s="284"/>
      <c r="GI41" s="284"/>
      <c r="GJ41" s="284"/>
      <c r="GK41" s="284"/>
      <c r="GL41" s="284"/>
      <c r="GM41" s="284"/>
      <c r="GN41" s="284"/>
      <c r="GO41" s="284"/>
      <c r="GP41" s="284"/>
      <c r="GQ41" s="284"/>
      <c r="GR41" s="284"/>
      <c r="GS41" s="284"/>
      <c r="GT41" s="284"/>
      <c r="GU41" s="284"/>
      <c r="GV41" s="284"/>
      <c r="GW41" s="284"/>
      <c r="GX41" s="284"/>
      <c r="GY41" s="284"/>
      <c r="GZ41" s="284"/>
      <c r="HA41" s="284"/>
      <c r="HB41" s="284"/>
      <c r="HC41" s="284"/>
      <c r="HD41" s="284"/>
      <c r="HE41" s="284"/>
      <c r="HF41" s="284"/>
      <c r="HG41" s="284"/>
      <c r="HH41" s="284"/>
      <c r="HI41" s="284"/>
      <c r="HJ41" s="284"/>
      <c r="HK41" s="284"/>
      <c r="HL41" s="284"/>
      <c r="HM41" s="284"/>
      <c r="HN41" s="284"/>
      <c r="HO41" s="284"/>
      <c r="HP41" s="284"/>
      <c r="HQ41" s="284"/>
      <c r="HR41" s="284"/>
      <c r="HS41" s="284"/>
      <c r="HT41" s="284"/>
      <c r="HU41" s="284"/>
      <c r="HV41" s="284"/>
      <c r="HW41" s="284"/>
      <c r="HX41" s="284"/>
      <c r="HY41" s="284"/>
      <c r="HZ41" s="284"/>
      <c r="IA41" s="284"/>
      <c r="IB41" s="284"/>
      <c r="IC41" s="284"/>
      <c r="ID41" s="284"/>
      <c r="IE41" s="284"/>
      <c r="IF41" s="284"/>
      <c r="IG41" s="284"/>
      <c r="IH41" s="284"/>
      <c r="II41" s="284"/>
      <c r="IJ41" s="284"/>
      <c r="IK41" s="284"/>
      <c r="IL41" s="284"/>
      <c r="IM41" s="284"/>
      <c r="IN41" s="284"/>
      <c r="IO41" s="284"/>
      <c r="IP41" s="284"/>
      <c r="IQ41" s="284"/>
      <c r="IR41" s="284"/>
      <c r="IS41" s="284"/>
      <c r="IT41" s="284"/>
      <c r="IU41" s="284"/>
      <c r="IV41" s="284"/>
    </row>
    <row r="42" spans="1:256" s="290" customFormat="1" ht="13.5" customHeight="1" x14ac:dyDescent="0.25">
      <c r="A42" s="285"/>
      <c r="B42"/>
      <c r="C42"/>
      <c r="D42"/>
      <c r="E42"/>
      <c r="F42"/>
      <c r="G42"/>
      <c r="H42"/>
      <c r="I42"/>
      <c r="J42" s="20"/>
      <c r="K42" s="283"/>
      <c r="L42" s="286"/>
      <c r="M42" s="287"/>
      <c r="N42" s="288"/>
      <c r="O42" s="288"/>
      <c r="P42" s="288"/>
      <c r="Q42" s="288"/>
      <c r="R42" s="288"/>
      <c r="S42" s="288"/>
      <c r="T42" s="289"/>
      <c r="U42" s="289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4"/>
      <c r="AY42" s="284"/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4"/>
      <c r="BK42" s="284"/>
      <c r="BL42" s="284"/>
      <c r="BM42" s="284"/>
      <c r="BN42" s="284"/>
      <c r="BO42" s="284"/>
      <c r="BP42" s="284"/>
      <c r="BQ42" s="284"/>
      <c r="BR42" s="284"/>
      <c r="BS42" s="284"/>
      <c r="BT42" s="284"/>
      <c r="BU42" s="284"/>
      <c r="BV42" s="284"/>
      <c r="BW42" s="284"/>
      <c r="BX42" s="284"/>
      <c r="BY42" s="284"/>
      <c r="BZ42" s="284"/>
      <c r="CA42" s="284"/>
      <c r="CB42" s="284"/>
      <c r="CC42" s="284"/>
      <c r="CD42" s="284"/>
      <c r="CE42" s="284"/>
      <c r="CF42" s="284"/>
      <c r="CG42" s="284"/>
      <c r="CH42" s="284"/>
      <c r="CI42" s="284"/>
      <c r="CJ42" s="284"/>
      <c r="CK42" s="284"/>
      <c r="CL42" s="284"/>
      <c r="CM42" s="284"/>
      <c r="CN42" s="284"/>
      <c r="CO42" s="284"/>
      <c r="CP42" s="284"/>
      <c r="CQ42" s="284"/>
      <c r="CR42" s="284"/>
      <c r="CS42" s="284"/>
      <c r="CT42" s="284"/>
      <c r="CU42" s="284"/>
      <c r="CV42" s="284"/>
      <c r="CW42" s="284"/>
      <c r="CX42" s="284"/>
      <c r="CY42" s="284"/>
      <c r="CZ42" s="284"/>
      <c r="DA42" s="284"/>
      <c r="DB42" s="284"/>
      <c r="DC42" s="284"/>
      <c r="DD42" s="284"/>
      <c r="DE42" s="284"/>
      <c r="DF42" s="284"/>
      <c r="DG42" s="284"/>
      <c r="DH42" s="284"/>
      <c r="DI42" s="284"/>
      <c r="DJ42" s="284"/>
      <c r="DK42" s="284"/>
      <c r="DL42" s="284"/>
      <c r="DM42" s="284"/>
      <c r="DN42" s="284"/>
      <c r="DO42" s="284"/>
      <c r="DP42" s="284"/>
      <c r="DQ42" s="284"/>
      <c r="DR42" s="284"/>
      <c r="DS42" s="284"/>
      <c r="DT42" s="284"/>
      <c r="DU42" s="284"/>
      <c r="DV42" s="284"/>
      <c r="DW42" s="284"/>
      <c r="DX42" s="284"/>
      <c r="DY42" s="284"/>
      <c r="DZ42" s="284"/>
      <c r="EA42" s="284"/>
      <c r="EB42" s="284"/>
      <c r="EC42" s="284"/>
      <c r="ED42" s="284"/>
      <c r="EE42" s="284"/>
      <c r="EF42" s="284"/>
      <c r="EG42" s="284"/>
      <c r="EH42" s="284"/>
      <c r="EI42" s="284"/>
      <c r="EJ42" s="284"/>
      <c r="EK42" s="284"/>
      <c r="EL42" s="284"/>
      <c r="EM42" s="284"/>
      <c r="EN42" s="284"/>
      <c r="EO42" s="284"/>
      <c r="EP42" s="284"/>
      <c r="EQ42" s="284"/>
      <c r="ER42" s="284"/>
      <c r="ES42" s="284"/>
      <c r="ET42" s="284"/>
      <c r="EU42" s="284"/>
      <c r="EV42" s="284"/>
      <c r="EW42" s="284"/>
      <c r="EX42" s="284"/>
      <c r="EY42" s="284"/>
      <c r="EZ42" s="284"/>
      <c r="FA42" s="284"/>
      <c r="FB42" s="284"/>
      <c r="FC42" s="284"/>
      <c r="FD42" s="284"/>
      <c r="FE42" s="284"/>
      <c r="FF42" s="284"/>
      <c r="FG42" s="284"/>
      <c r="FH42" s="284"/>
      <c r="FI42" s="284"/>
      <c r="FJ42" s="284"/>
      <c r="FK42" s="284"/>
      <c r="FL42" s="284"/>
      <c r="FM42" s="284"/>
      <c r="FN42" s="284"/>
      <c r="FO42" s="284"/>
      <c r="FP42" s="284"/>
      <c r="FQ42" s="284"/>
      <c r="FR42" s="284"/>
      <c r="FS42" s="284"/>
      <c r="FT42" s="284"/>
      <c r="FU42" s="284"/>
      <c r="FV42" s="284"/>
      <c r="FW42" s="284"/>
      <c r="FX42" s="284"/>
      <c r="FY42" s="284"/>
      <c r="FZ42" s="284"/>
      <c r="GA42" s="284"/>
      <c r="GB42" s="284"/>
      <c r="GC42" s="284"/>
      <c r="GD42" s="284"/>
      <c r="GE42" s="284"/>
      <c r="GF42" s="284"/>
      <c r="GG42" s="284"/>
      <c r="GH42" s="284"/>
      <c r="GI42" s="284"/>
      <c r="GJ42" s="284"/>
      <c r="GK42" s="284"/>
      <c r="GL42" s="284"/>
      <c r="GM42" s="284"/>
      <c r="GN42" s="284"/>
      <c r="GO42" s="284"/>
      <c r="GP42" s="284"/>
      <c r="GQ42" s="284"/>
      <c r="GR42" s="284"/>
      <c r="GS42" s="284"/>
      <c r="GT42" s="284"/>
      <c r="GU42" s="284"/>
      <c r="GV42" s="284"/>
      <c r="GW42" s="284"/>
      <c r="GX42" s="284"/>
      <c r="GY42" s="284"/>
      <c r="GZ42" s="284"/>
      <c r="HA42" s="284"/>
      <c r="HB42" s="284"/>
      <c r="HC42" s="284"/>
      <c r="HD42" s="284"/>
      <c r="HE42" s="284"/>
      <c r="HF42" s="284"/>
      <c r="HG42" s="284"/>
      <c r="HH42" s="284"/>
      <c r="HI42" s="284"/>
      <c r="HJ42" s="284"/>
      <c r="HK42" s="284"/>
      <c r="HL42" s="284"/>
      <c r="HM42" s="284"/>
      <c r="HN42" s="284"/>
      <c r="HO42" s="284"/>
      <c r="HP42" s="284"/>
      <c r="HQ42" s="284"/>
      <c r="HR42" s="284"/>
      <c r="HS42" s="284"/>
      <c r="HT42" s="284"/>
      <c r="HU42" s="284"/>
      <c r="HV42" s="284"/>
      <c r="HW42" s="284"/>
      <c r="HX42" s="284"/>
      <c r="HY42" s="284"/>
      <c r="HZ42" s="284"/>
      <c r="IA42" s="284"/>
      <c r="IB42" s="284"/>
      <c r="IC42" s="284"/>
      <c r="ID42" s="284"/>
      <c r="IE42" s="284"/>
      <c r="IF42" s="284"/>
      <c r="IG42" s="284"/>
      <c r="IH42" s="284"/>
      <c r="II42" s="284"/>
      <c r="IJ42" s="284"/>
      <c r="IK42" s="284"/>
      <c r="IL42" s="284"/>
      <c r="IM42" s="284"/>
      <c r="IN42" s="284"/>
      <c r="IO42" s="284"/>
      <c r="IP42" s="284"/>
      <c r="IQ42" s="284"/>
      <c r="IR42" s="284"/>
      <c r="IS42" s="284"/>
      <c r="IT42" s="284"/>
      <c r="IU42" s="284"/>
      <c r="IV42" s="284"/>
    </row>
    <row r="43" spans="1:256" s="290" customFormat="1" ht="13.5" customHeight="1" x14ac:dyDescent="0.25">
      <c r="A43" s="285" t="s">
        <v>274</v>
      </c>
      <c r="B43"/>
      <c r="C43"/>
      <c r="D43"/>
      <c r="E43"/>
      <c r="F43"/>
      <c r="G43"/>
      <c r="H43"/>
      <c r="I43"/>
      <c r="J43" s="20"/>
      <c r="K43" s="291"/>
      <c r="L43" s="283"/>
      <c r="M43" s="283"/>
      <c r="N43" s="283"/>
      <c r="O43" s="283"/>
      <c r="P43" s="283"/>
      <c r="Q43" s="283"/>
      <c r="R43" s="283"/>
      <c r="S43" s="283"/>
      <c r="T43" s="284"/>
      <c r="U43" s="284"/>
      <c r="V43" s="284"/>
      <c r="W43" s="284"/>
      <c r="X43" s="284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V43" s="292"/>
      <c r="AW43" s="292"/>
      <c r="AX43" s="292"/>
      <c r="AY43" s="292"/>
      <c r="AZ43" s="292"/>
      <c r="BA43" s="292"/>
      <c r="BB43" s="292"/>
      <c r="BC43" s="292"/>
      <c r="BD43" s="292"/>
      <c r="BE43" s="292"/>
      <c r="BF43" s="292"/>
      <c r="BG43" s="292"/>
      <c r="BH43" s="292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/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/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2"/>
      <c r="DA43" s="292"/>
      <c r="DB43" s="292"/>
      <c r="DC43" s="292"/>
      <c r="DD43" s="292"/>
      <c r="DE43" s="292"/>
      <c r="DF43" s="292"/>
      <c r="DG43" s="292"/>
      <c r="DH43" s="292"/>
      <c r="DI43" s="292"/>
      <c r="DJ43" s="292"/>
      <c r="DK43" s="292"/>
      <c r="DL43" s="292"/>
      <c r="DM43" s="292"/>
      <c r="DN43" s="292"/>
      <c r="DO43" s="292"/>
      <c r="DP43" s="292"/>
      <c r="DQ43" s="292"/>
      <c r="DR43" s="292"/>
      <c r="DS43" s="292"/>
      <c r="DT43" s="292"/>
      <c r="DU43" s="292"/>
      <c r="DV43" s="292"/>
      <c r="DW43" s="292"/>
      <c r="DX43" s="292"/>
      <c r="DY43" s="292"/>
      <c r="DZ43" s="292"/>
      <c r="EA43" s="292"/>
      <c r="EB43" s="292"/>
      <c r="EC43" s="292"/>
      <c r="ED43" s="292"/>
      <c r="EE43" s="292"/>
      <c r="EF43" s="292"/>
      <c r="EG43" s="292"/>
      <c r="EH43" s="292"/>
      <c r="EI43" s="292"/>
      <c r="EJ43" s="292"/>
      <c r="EK43" s="292"/>
      <c r="EL43" s="292"/>
      <c r="EM43" s="292"/>
      <c r="EN43" s="292"/>
      <c r="EO43" s="292"/>
      <c r="EP43" s="292"/>
      <c r="EQ43" s="292"/>
      <c r="ER43" s="292"/>
      <c r="ES43" s="292"/>
      <c r="ET43" s="292"/>
      <c r="EU43" s="292"/>
      <c r="EV43" s="292"/>
      <c r="EW43" s="292"/>
      <c r="EX43" s="292"/>
      <c r="EY43" s="292"/>
      <c r="EZ43" s="292"/>
      <c r="FA43" s="292"/>
      <c r="FB43" s="292"/>
      <c r="FC43" s="292"/>
      <c r="FD43" s="292"/>
      <c r="FE43" s="292"/>
      <c r="FF43" s="292"/>
      <c r="FG43" s="292"/>
      <c r="FH43" s="292"/>
      <c r="FI43" s="292"/>
      <c r="FJ43" s="292"/>
      <c r="FK43" s="292"/>
      <c r="FL43" s="292"/>
      <c r="FM43" s="292"/>
      <c r="FN43" s="292"/>
      <c r="FO43" s="292"/>
      <c r="FP43" s="292"/>
      <c r="FQ43" s="292"/>
      <c r="FR43" s="292"/>
      <c r="FS43" s="292"/>
      <c r="FT43" s="292"/>
      <c r="FU43" s="292"/>
      <c r="FV43" s="292"/>
      <c r="FW43" s="292"/>
      <c r="FX43" s="292"/>
      <c r="FY43" s="292"/>
      <c r="FZ43" s="292"/>
      <c r="GA43" s="292"/>
      <c r="GB43" s="292"/>
      <c r="GC43" s="292"/>
      <c r="GD43" s="292"/>
      <c r="GE43" s="292"/>
      <c r="GF43" s="292"/>
      <c r="GG43" s="292"/>
      <c r="GH43" s="292"/>
      <c r="GI43" s="292"/>
      <c r="GJ43" s="292"/>
      <c r="GK43" s="292"/>
      <c r="GL43" s="292"/>
      <c r="GM43" s="292"/>
      <c r="GN43" s="292"/>
      <c r="GO43" s="292"/>
      <c r="GP43" s="292"/>
      <c r="GQ43" s="292"/>
      <c r="GR43" s="292"/>
      <c r="GS43" s="292"/>
      <c r="GT43" s="292"/>
      <c r="GU43" s="292"/>
      <c r="GV43" s="292"/>
      <c r="GW43" s="292"/>
      <c r="GX43" s="292"/>
      <c r="GY43" s="292"/>
      <c r="GZ43" s="292"/>
      <c r="HA43" s="292"/>
      <c r="HB43" s="292"/>
      <c r="HC43" s="292"/>
      <c r="HD43" s="292"/>
      <c r="HE43" s="292"/>
      <c r="HF43" s="292"/>
      <c r="HG43" s="292"/>
      <c r="HH43" s="292"/>
      <c r="HI43" s="292"/>
      <c r="HJ43" s="292"/>
      <c r="HK43" s="292"/>
      <c r="HL43" s="292"/>
      <c r="HM43" s="292"/>
      <c r="HN43" s="292"/>
      <c r="HO43" s="292"/>
      <c r="HP43" s="292"/>
      <c r="HQ43" s="292"/>
      <c r="HR43" s="292"/>
      <c r="HS43" s="292"/>
      <c r="HT43" s="292"/>
      <c r="HU43" s="292"/>
      <c r="HV43" s="292"/>
      <c r="HW43" s="292"/>
      <c r="HX43" s="292"/>
      <c r="HY43" s="292"/>
      <c r="HZ43" s="292"/>
      <c r="IA43" s="292"/>
      <c r="IB43" s="292"/>
      <c r="IC43" s="292"/>
      <c r="ID43" s="292"/>
      <c r="IE43" s="292"/>
      <c r="IF43" s="292"/>
      <c r="IG43" s="292"/>
      <c r="IH43" s="292"/>
      <c r="II43" s="292"/>
      <c r="IJ43" s="292"/>
      <c r="IK43" s="292"/>
      <c r="IL43" s="292"/>
      <c r="IM43" s="292"/>
      <c r="IN43" s="292"/>
      <c r="IO43" s="292"/>
      <c r="IP43" s="292"/>
      <c r="IQ43" s="292"/>
      <c r="IR43" s="292"/>
      <c r="IS43" s="292"/>
      <c r="IT43" s="292"/>
      <c r="IU43" s="292"/>
      <c r="IV43" s="292"/>
    </row>
    <row r="44" spans="1:256" s="290" customFormat="1" ht="13.5" customHeight="1" x14ac:dyDescent="0.25">
      <c r="A44" s="285" t="s">
        <v>275</v>
      </c>
      <c r="B44"/>
      <c r="C44"/>
      <c r="D44"/>
      <c r="E44"/>
      <c r="F44"/>
      <c r="G44"/>
      <c r="H44"/>
      <c r="I44"/>
      <c r="J44" s="20"/>
      <c r="K44" s="291"/>
      <c r="L44" s="283"/>
      <c r="M44" s="283"/>
      <c r="N44" s="283"/>
      <c r="O44" s="283"/>
      <c r="P44" s="283"/>
      <c r="Q44" s="283"/>
      <c r="R44" s="283"/>
      <c r="S44" s="283"/>
      <c r="T44" s="284"/>
      <c r="U44" s="284"/>
      <c r="V44" s="284"/>
      <c r="W44" s="284"/>
      <c r="X44" s="284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92"/>
      <c r="AT44" s="292"/>
      <c r="AU44" s="292"/>
      <c r="AV44" s="292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292"/>
      <c r="BH44" s="292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/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/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2"/>
      <c r="DA44" s="292"/>
      <c r="DB44" s="292"/>
      <c r="DC44" s="292"/>
      <c r="DD44" s="292"/>
      <c r="DE44" s="292"/>
      <c r="DF44" s="292"/>
      <c r="DG44" s="292"/>
      <c r="DH44" s="292"/>
      <c r="DI44" s="292"/>
      <c r="DJ44" s="292"/>
      <c r="DK44" s="292"/>
      <c r="DL44" s="292"/>
      <c r="DM44" s="292"/>
      <c r="DN44" s="292"/>
      <c r="DO44" s="292"/>
      <c r="DP44" s="292"/>
      <c r="DQ44" s="292"/>
      <c r="DR44" s="292"/>
      <c r="DS44" s="292"/>
      <c r="DT44" s="292"/>
      <c r="DU44" s="292"/>
      <c r="DV44" s="292"/>
      <c r="DW44" s="292"/>
      <c r="DX44" s="292"/>
      <c r="DY44" s="292"/>
      <c r="DZ44" s="292"/>
      <c r="EA44" s="292"/>
      <c r="EB44" s="292"/>
      <c r="EC44" s="292"/>
      <c r="ED44" s="292"/>
      <c r="EE44" s="292"/>
      <c r="EF44" s="292"/>
      <c r="EG44" s="292"/>
      <c r="EH44" s="292"/>
      <c r="EI44" s="292"/>
      <c r="EJ44" s="292"/>
      <c r="EK44" s="292"/>
      <c r="EL44" s="292"/>
      <c r="EM44" s="292"/>
      <c r="EN44" s="292"/>
      <c r="EO44" s="292"/>
      <c r="EP44" s="292"/>
      <c r="EQ44" s="292"/>
      <c r="ER44" s="292"/>
      <c r="ES44" s="292"/>
      <c r="ET44" s="292"/>
      <c r="EU44" s="292"/>
      <c r="EV44" s="292"/>
      <c r="EW44" s="292"/>
      <c r="EX44" s="292"/>
      <c r="EY44" s="292"/>
      <c r="EZ44" s="292"/>
      <c r="FA44" s="292"/>
      <c r="FB44" s="292"/>
      <c r="FC44" s="292"/>
      <c r="FD44" s="292"/>
      <c r="FE44" s="292"/>
      <c r="FF44" s="292"/>
      <c r="FG44" s="292"/>
      <c r="FH44" s="292"/>
      <c r="FI44" s="292"/>
      <c r="FJ44" s="292"/>
      <c r="FK44" s="292"/>
      <c r="FL44" s="292"/>
      <c r="FM44" s="292"/>
      <c r="FN44" s="292"/>
      <c r="FO44" s="292"/>
      <c r="FP44" s="292"/>
      <c r="FQ44" s="292"/>
      <c r="FR44" s="292"/>
      <c r="FS44" s="292"/>
      <c r="FT44" s="292"/>
      <c r="FU44" s="292"/>
      <c r="FV44" s="292"/>
      <c r="FW44" s="292"/>
      <c r="FX44" s="292"/>
      <c r="FY44" s="292"/>
      <c r="FZ44" s="292"/>
      <c r="GA44" s="292"/>
      <c r="GB44" s="292"/>
      <c r="GC44" s="292"/>
      <c r="GD44" s="292"/>
      <c r="GE44" s="292"/>
      <c r="GF44" s="292"/>
      <c r="GG44" s="292"/>
      <c r="GH44" s="292"/>
      <c r="GI44" s="292"/>
      <c r="GJ44" s="292"/>
      <c r="GK44" s="292"/>
      <c r="GL44" s="292"/>
      <c r="GM44" s="292"/>
      <c r="GN44" s="292"/>
      <c r="GO44" s="292"/>
      <c r="GP44" s="292"/>
      <c r="GQ44" s="292"/>
      <c r="GR44" s="292"/>
      <c r="GS44" s="292"/>
      <c r="GT44" s="292"/>
      <c r="GU44" s="292"/>
      <c r="GV44" s="292"/>
      <c r="GW44" s="292"/>
      <c r="GX44" s="292"/>
      <c r="GY44" s="292"/>
      <c r="GZ44" s="292"/>
      <c r="HA44" s="292"/>
      <c r="HB44" s="292"/>
      <c r="HC44" s="292"/>
      <c r="HD44" s="292"/>
      <c r="HE44" s="292"/>
      <c r="HF44" s="292"/>
      <c r="HG44" s="292"/>
      <c r="HH44" s="292"/>
      <c r="HI44" s="292"/>
      <c r="HJ44" s="292"/>
      <c r="HK44" s="292"/>
      <c r="HL44" s="292"/>
      <c r="HM44" s="292"/>
      <c r="HN44" s="292"/>
      <c r="HO44" s="292"/>
      <c r="HP44" s="292"/>
      <c r="HQ44" s="292"/>
      <c r="HR44" s="292"/>
      <c r="HS44" s="292"/>
      <c r="HT44" s="292"/>
      <c r="HU44" s="292"/>
      <c r="HV44" s="292"/>
      <c r="HW44" s="292"/>
      <c r="HX44" s="292"/>
      <c r="HY44" s="292"/>
      <c r="HZ44" s="292"/>
      <c r="IA44" s="292"/>
      <c r="IB44" s="292"/>
      <c r="IC44" s="292"/>
      <c r="ID44" s="292"/>
      <c r="IE44" s="292"/>
      <c r="IF44" s="292"/>
      <c r="IG44" s="292"/>
      <c r="IH44" s="292"/>
      <c r="II44" s="292"/>
      <c r="IJ44" s="292"/>
      <c r="IK44" s="292"/>
      <c r="IL44" s="292"/>
      <c r="IM44" s="292"/>
      <c r="IN44" s="292"/>
      <c r="IO44" s="292"/>
      <c r="IP44" s="292"/>
      <c r="IQ44" s="292"/>
      <c r="IR44" s="292"/>
      <c r="IS44" s="292"/>
      <c r="IT44" s="292"/>
      <c r="IU44" s="292"/>
      <c r="IV44" s="292"/>
    </row>
    <row r="45" spans="1:256" s="290" customFormat="1" ht="13.5" customHeight="1" x14ac:dyDescent="0.25">
      <c r="A45" s="285" t="s">
        <v>276</v>
      </c>
      <c r="B45"/>
      <c r="C45"/>
      <c r="D45"/>
      <c r="E45"/>
      <c r="F45"/>
      <c r="G45"/>
      <c r="H45"/>
      <c r="I45"/>
      <c r="J45" s="20"/>
      <c r="K45" s="291"/>
      <c r="L45" s="283"/>
      <c r="M45" s="283"/>
      <c r="N45" s="283"/>
      <c r="O45" s="283"/>
      <c r="P45" s="283"/>
      <c r="Q45" s="283"/>
      <c r="R45" s="283"/>
      <c r="S45" s="283"/>
      <c r="T45" s="284"/>
      <c r="U45" s="284"/>
      <c r="V45" s="284"/>
      <c r="W45" s="284"/>
      <c r="X45" s="284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  <c r="AM45" s="292"/>
      <c r="AN45" s="292"/>
      <c r="AO45" s="292"/>
      <c r="AP45" s="292"/>
      <c r="AQ45" s="292"/>
      <c r="AR45" s="292"/>
      <c r="AS45" s="292"/>
      <c r="AT45" s="292"/>
      <c r="AU45" s="292"/>
      <c r="AV45" s="292"/>
      <c r="AW45" s="292"/>
      <c r="AX45" s="292"/>
      <c r="AY45" s="292"/>
      <c r="AZ45" s="292"/>
      <c r="BA45" s="292"/>
      <c r="BB45" s="292"/>
      <c r="BC45" s="292"/>
      <c r="BD45" s="292"/>
      <c r="BE45" s="292"/>
      <c r="BF45" s="292"/>
      <c r="BG45" s="292"/>
      <c r="BH45" s="292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2"/>
      <c r="CE45" s="292"/>
      <c r="CF45" s="292"/>
      <c r="CG45" s="292"/>
      <c r="CH45" s="292"/>
      <c r="CI45" s="292"/>
      <c r="CJ45" s="292"/>
      <c r="CK45" s="292"/>
      <c r="CL45" s="292"/>
      <c r="CM45" s="292"/>
      <c r="CN45" s="292"/>
      <c r="CO45" s="292"/>
      <c r="CP45" s="292"/>
      <c r="CQ45" s="292"/>
      <c r="CR45" s="292"/>
      <c r="CS45" s="292"/>
      <c r="CT45" s="292"/>
      <c r="CU45" s="292"/>
      <c r="CV45" s="292"/>
      <c r="CW45" s="292"/>
      <c r="CX45" s="292"/>
      <c r="CY45" s="292"/>
      <c r="CZ45" s="292"/>
      <c r="DA45" s="292"/>
      <c r="DB45" s="292"/>
      <c r="DC45" s="292"/>
      <c r="DD45" s="292"/>
      <c r="DE45" s="292"/>
      <c r="DF45" s="292"/>
      <c r="DG45" s="292"/>
      <c r="DH45" s="292"/>
      <c r="DI45" s="292"/>
      <c r="DJ45" s="292"/>
      <c r="DK45" s="292"/>
      <c r="DL45" s="292"/>
      <c r="DM45" s="292"/>
      <c r="DN45" s="292"/>
      <c r="DO45" s="292"/>
      <c r="DP45" s="292"/>
      <c r="DQ45" s="292"/>
      <c r="DR45" s="292"/>
      <c r="DS45" s="292"/>
      <c r="DT45" s="292"/>
      <c r="DU45" s="292"/>
      <c r="DV45" s="292"/>
      <c r="DW45" s="292"/>
      <c r="DX45" s="292"/>
      <c r="DY45" s="292"/>
      <c r="DZ45" s="292"/>
      <c r="EA45" s="292"/>
      <c r="EB45" s="292"/>
      <c r="EC45" s="292"/>
      <c r="ED45" s="292"/>
      <c r="EE45" s="292"/>
      <c r="EF45" s="292"/>
      <c r="EG45" s="292"/>
      <c r="EH45" s="292"/>
      <c r="EI45" s="292"/>
      <c r="EJ45" s="292"/>
      <c r="EK45" s="292"/>
      <c r="EL45" s="292"/>
      <c r="EM45" s="292"/>
      <c r="EN45" s="292"/>
      <c r="EO45" s="292"/>
      <c r="EP45" s="292"/>
      <c r="EQ45" s="292"/>
      <c r="ER45" s="292"/>
      <c r="ES45" s="292"/>
      <c r="ET45" s="292"/>
      <c r="EU45" s="292"/>
      <c r="EV45" s="292"/>
      <c r="EW45" s="292"/>
      <c r="EX45" s="292"/>
      <c r="EY45" s="292"/>
      <c r="EZ45" s="292"/>
      <c r="FA45" s="292"/>
      <c r="FB45" s="292"/>
      <c r="FC45" s="292"/>
      <c r="FD45" s="292"/>
      <c r="FE45" s="292"/>
      <c r="FF45" s="292"/>
      <c r="FG45" s="292"/>
      <c r="FH45" s="292"/>
      <c r="FI45" s="292"/>
      <c r="FJ45" s="292"/>
      <c r="FK45" s="292"/>
      <c r="FL45" s="292"/>
      <c r="FM45" s="292"/>
      <c r="FN45" s="292"/>
      <c r="FO45" s="292"/>
      <c r="FP45" s="292"/>
      <c r="FQ45" s="292"/>
      <c r="FR45" s="292"/>
      <c r="FS45" s="292"/>
      <c r="FT45" s="292"/>
      <c r="FU45" s="292"/>
      <c r="FV45" s="292"/>
      <c r="FW45" s="292"/>
      <c r="FX45" s="292"/>
      <c r="FY45" s="292"/>
      <c r="FZ45" s="292"/>
      <c r="GA45" s="292"/>
      <c r="GB45" s="292"/>
      <c r="GC45" s="292"/>
      <c r="GD45" s="292"/>
      <c r="GE45" s="292"/>
      <c r="GF45" s="292"/>
      <c r="GG45" s="292"/>
      <c r="GH45" s="292"/>
      <c r="GI45" s="292"/>
      <c r="GJ45" s="292"/>
      <c r="GK45" s="292"/>
      <c r="GL45" s="292"/>
      <c r="GM45" s="292"/>
      <c r="GN45" s="292"/>
      <c r="GO45" s="292"/>
      <c r="GP45" s="292"/>
      <c r="GQ45" s="292"/>
      <c r="GR45" s="292"/>
      <c r="GS45" s="292"/>
      <c r="GT45" s="292"/>
      <c r="GU45" s="292"/>
      <c r="GV45" s="292"/>
      <c r="GW45" s="292"/>
      <c r="GX45" s="292"/>
      <c r="GY45" s="292"/>
      <c r="GZ45" s="292"/>
      <c r="HA45" s="292"/>
      <c r="HB45" s="292"/>
      <c r="HC45" s="292"/>
      <c r="HD45" s="292"/>
      <c r="HE45" s="292"/>
      <c r="HF45" s="292"/>
      <c r="HG45" s="292"/>
      <c r="HH45" s="292"/>
      <c r="HI45" s="292"/>
      <c r="HJ45" s="292"/>
      <c r="HK45" s="292"/>
      <c r="HL45" s="292"/>
      <c r="HM45" s="292"/>
      <c r="HN45" s="292"/>
      <c r="HO45" s="292"/>
      <c r="HP45" s="292"/>
      <c r="HQ45" s="292"/>
      <c r="HR45" s="292"/>
      <c r="HS45" s="292"/>
      <c r="HT45" s="292"/>
      <c r="HU45" s="292"/>
      <c r="HV45" s="292"/>
      <c r="HW45" s="292"/>
      <c r="HX45" s="292"/>
      <c r="HY45" s="292"/>
      <c r="HZ45" s="292"/>
      <c r="IA45" s="292"/>
      <c r="IB45" s="292"/>
      <c r="IC45" s="292"/>
      <c r="ID45" s="292"/>
      <c r="IE45" s="292"/>
      <c r="IF45" s="292"/>
      <c r="IG45" s="292"/>
      <c r="IH45" s="292"/>
      <c r="II45" s="292"/>
      <c r="IJ45" s="292"/>
      <c r="IK45" s="292"/>
      <c r="IL45" s="292"/>
      <c r="IM45" s="292"/>
      <c r="IN45" s="292"/>
      <c r="IO45" s="292"/>
      <c r="IP45" s="292"/>
      <c r="IQ45" s="292"/>
      <c r="IR45" s="292"/>
      <c r="IS45" s="292"/>
      <c r="IT45" s="292"/>
      <c r="IU45" s="292"/>
      <c r="IV45" s="292"/>
    </row>
    <row r="46" spans="1:256" s="290" customFormat="1" ht="12.75" customHeight="1" x14ac:dyDescent="0.25">
      <c r="A46" s="285" t="s">
        <v>277</v>
      </c>
      <c r="B46"/>
      <c r="C46"/>
      <c r="D46"/>
      <c r="E46"/>
      <c r="F46"/>
      <c r="G46"/>
      <c r="H46"/>
      <c r="I46"/>
      <c r="J46" s="20"/>
      <c r="K46" s="291"/>
      <c r="L46" s="283"/>
      <c r="M46" s="283"/>
      <c r="N46" s="283"/>
      <c r="O46" s="283"/>
      <c r="P46" s="283"/>
      <c r="Q46" s="283"/>
      <c r="R46" s="283"/>
      <c r="S46" s="283"/>
      <c r="T46" s="284"/>
      <c r="U46" s="284"/>
      <c r="V46" s="284"/>
      <c r="W46" s="284"/>
      <c r="X46" s="284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  <c r="AM46" s="292"/>
      <c r="AN46" s="292"/>
      <c r="AO46" s="292"/>
      <c r="AP46" s="292"/>
      <c r="AQ46" s="292"/>
      <c r="AR46" s="292"/>
      <c r="AS46" s="292"/>
      <c r="AT46" s="292"/>
      <c r="AU46" s="292"/>
      <c r="AV46" s="292"/>
      <c r="AW46" s="292"/>
      <c r="AX46" s="292"/>
      <c r="AY46" s="292"/>
      <c r="AZ46" s="292"/>
      <c r="BA46" s="292"/>
      <c r="BB46" s="292"/>
      <c r="BC46" s="292"/>
      <c r="BD46" s="292"/>
      <c r="BE46" s="292"/>
      <c r="BF46" s="292"/>
      <c r="BG46" s="292"/>
      <c r="BH46" s="292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2"/>
      <c r="CE46" s="292"/>
      <c r="CF46" s="292"/>
      <c r="CG46" s="292"/>
      <c r="CH46" s="292"/>
      <c r="CI46" s="292"/>
      <c r="CJ46" s="292"/>
      <c r="CK46" s="292"/>
      <c r="CL46" s="292"/>
      <c r="CM46" s="292"/>
      <c r="CN46" s="292"/>
      <c r="CO46" s="292"/>
      <c r="CP46" s="292"/>
      <c r="CQ46" s="292"/>
      <c r="CR46" s="292"/>
      <c r="CS46" s="292"/>
      <c r="CT46" s="292"/>
      <c r="CU46" s="292"/>
      <c r="CV46" s="292"/>
      <c r="CW46" s="292"/>
      <c r="CX46" s="292"/>
      <c r="CY46" s="292"/>
      <c r="CZ46" s="292"/>
      <c r="DA46" s="292"/>
      <c r="DB46" s="292"/>
      <c r="DC46" s="292"/>
      <c r="DD46" s="292"/>
      <c r="DE46" s="292"/>
      <c r="DF46" s="292"/>
      <c r="DG46" s="292"/>
      <c r="DH46" s="292"/>
      <c r="DI46" s="292"/>
      <c r="DJ46" s="292"/>
      <c r="DK46" s="292"/>
      <c r="DL46" s="292"/>
      <c r="DM46" s="292"/>
      <c r="DN46" s="292"/>
      <c r="DO46" s="292"/>
      <c r="DP46" s="292"/>
      <c r="DQ46" s="292"/>
      <c r="DR46" s="292"/>
      <c r="DS46" s="292"/>
      <c r="DT46" s="292"/>
      <c r="DU46" s="292"/>
      <c r="DV46" s="292"/>
      <c r="DW46" s="292"/>
      <c r="DX46" s="292"/>
      <c r="DY46" s="292"/>
      <c r="DZ46" s="292"/>
      <c r="EA46" s="292"/>
      <c r="EB46" s="292"/>
      <c r="EC46" s="292"/>
      <c r="ED46" s="292"/>
      <c r="EE46" s="292"/>
      <c r="EF46" s="292"/>
      <c r="EG46" s="292"/>
      <c r="EH46" s="292"/>
      <c r="EI46" s="292"/>
      <c r="EJ46" s="292"/>
      <c r="EK46" s="292"/>
      <c r="EL46" s="292"/>
      <c r="EM46" s="292"/>
      <c r="EN46" s="292"/>
      <c r="EO46" s="292"/>
      <c r="EP46" s="292"/>
      <c r="EQ46" s="292"/>
      <c r="ER46" s="292"/>
      <c r="ES46" s="292"/>
      <c r="ET46" s="292"/>
      <c r="EU46" s="292"/>
      <c r="EV46" s="292"/>
      <c r="EW46" s="292"/>
      <c r="EX46" s="292"/>
      <c r="EY46" s="292"/>
      <c r="EZ46" s="292"/>
      <c r="FA46" s="292"/>
      <c r="FB46" s="292"/>
      <c r="FC46" s="292"/>
      <c r="FD46" s="292"/>
      <c r="FE46" s="292"/>
      <c r="FF46" s="292"/>
      <c r="FG46" s="292"/>
      <c r="FH46" s="292"/>
      <c r="FI46" s="292"/>
      <c r="FJ46" s="292"/>
      <c r="FK46" s="292"/>
      <c r="FL46" s="292"/>
      <c r="FM46" s="292"/>
      <c r="FN46" s="292"/>
      <c r="FO46" s="292"/>
      <c r="FP46" s="292"/>
      <c r="FQ46" s="292"/>
      <c r="FR46" s="292"/>
      <c r="FS46" s="292"/>
      <c r="FT46" s="292"/>
      <c r="FU46" s="292"/>
      <c r="FV46" s="292"/>
      <c r="FW46" s="292"/>
      <c r="FX46" s="292"/>
      <c r="FY46" s="292"/>
      <c r="FZ46" s="292"/>
      <c r="GA46" s="292"/>
      <c r="GB46" s="292"/>
      <c r="GC46" s="292"/>
      <c r="GD46" s="292"/>
      <c r="GE46" s="292"/>
      <c r="GF46" s="292"/>
      <c r="GG46" s="292"/>
      <c r="GH46" s="292"/>
      <c r="GI46" s="292"/>
      <c r="GJ46" s="292"/>
      <c r="GK46" s="292"/>
      <c r="GL46" s="292"/>
      <c r="GM46" s="292"/>
      <c r="GN46" s="292"/>
      <c r="GO46" s="292"/>
      <c r="GP46" s="292"/>
      <c r="GQ46" s="292"/>
      <c r="GR46" s="292"/>
      <c r="GS46" s="292"/>
      <c r="GT46" s="292"/>
      <c r="GU46" s="292"/>
      <c r="GV46" s="292"/>
      <c r="GW46" s="292"/>
      <c r="GX46" s="292"/>
      <c r="GY46" s="292"/>
      <c r="GZ46" s="292"/>
      <c r="HA46" s="292"/>
      <c r="HB46" s="292"/>
      <c r="HC46" s="292"/>
      <c r="HD46" s="292"/>
      <c r="HE46" s="292"/>
      <c r="HF46" s="292"/>
      <c r="HG46" s="292"/>
      <c r="HH46" s="292"/>
      <c r="HI46" s="292"/>
      <c r="HJ46" s="292"/>
      <c r="HK46" s="292"/>
      <c r="HL46" s="292"/>
      <c r="HM46" s="292"/>
      <c r="HN46" s="292"/>
      <c r="HO46" s="292"/>
      <c r="HP46" s="292"/>
      <c r="HQ46" s="292"/>
      <c r="HR46" s="292"/>
      <c r="HS46" s="292"/>
      <c r="HT46" s="292"/>
      <c r="HU46" s="292"/>
      <c r="HV46" s="292"/>
      <c r="HW46" s="292"/>
      <c r="HX46" s="292"/>
      <c r="HY46" s="292"/>
      <c r="HZ46" s="292"/>
      <c r="IA46" s="292"/>
      <c r="IB46" s="292"/>
      <c r="IC46" s="292"/>
      <c r="ID46" s="292"/>
      <c r="IE46" s="292"/>
      <c r="IF46" s="292"/>
      <c r="IG46" s="292"/>
      <c r="IH46" s="292"/>
      <c r="II46" s="292"/>
      <c r="IJ46" s="292"/>
      <c r="IK46" s="292"/>
      <c r="IL46" s="292"/>
      <c r="IM46" s="292"/>
      <c r="IN46" s="292"/>
      <c r="IO46" s="292"/>
      <c r="IP46" s="292"/>
      <c r="IQ46" s="292"/>
      <c r="IR46" s="292"/>
      <c r="IS46" s="292"/>
      <c r="IT46" s="292"/>
      <c r="IU46" s="292"/>
      <c r="IV46" s="292"/>
    </row>
    <row r="47" spans="1:256" ht="12.75" customHeight="1" x14ac:dyDescent="0.25">
      <c r="A47" s="285" t="s">
        <v>278</v>
      </c>
      <c r="B47" s="294"/>
      <c r="C47" s="294"/>
      <c r="D47" s="294"/>
      <c r="E47" s="294"/>
      <c r="F47" s="294"/>
      <c r="G47" s="294"/>
      <c r="H47" s="294"/>
      <c r="I47" s="294"/>
      <c r="J47" s="295"/>
      <c r="K47" s="291"/>
      <c r="L47" s="291"/>
      <c r="M47" s="291"/>
      <c r="N47" s="291"/>
      <c r="O47" s="291"/>
      <c r="P47" s="291"/>
      <c r="Q47" s="291"/>
      <c r="R47" s="291"/>
      <c r="S47" s="291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2"/>
      <c r="AU47" s="292"/>
      <c r="AV47" s="292"/>
      <c r="AW47" s="292"/>
      <c r="AX47" s="292"/>
      <c r="AY47" s="292"/>
      <c r="AZ47" s="292"/>
      <c r="BA47" s="292"/>
      <c r="BB47" s="292"/>
      <c r="BC47" s="292"/>
      <c r="BD47" s="292"/>
      <c r="BE47" s="292"/>
      <c r="BF47" s="292"/>
      <c r="BG47" s="292"/>
      <c r="BH47" s="292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/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/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2"/>
      <c r="DA47" s="292"/>
      <c r="DB47" s="292"/>
      <c r="DC47" s="292"/>
      <c r="DD47" s="292"/>
      <c r="DE47" s="292"/>
      <c r="DF47" s="292"/>
      <c r="DG47" s="292"/>
      <c r="DH47" s="292"/>
      <c r="DI47" s="292"/>
      <c r="DJ47" s="292"/>
      <c r="DK47" s="292"/>
      <c r="DL47" s="292"/>
      <c r="DM47" s="292"/>
      <c r="DN47" s="292"/>
      <c r="DO47" s="292"/>
      <c r="DP47" s="292"/>
      <c r="DQ47" s="292"/>
      <c r="DR47" s="292"/>
      <c r="DS47" s="292"/>
      <c r="DT47" s="292"/>
      <c r="DU47" s="292"/>
      <c r="DV47" s="292"/>
      <c r="DW47" s="292"/>
      <c r="DX47" s="292"/>
      <c r="DY47" s="292"/>
      <c r="DZ47" s="292"/>
      <c r="EA47" s="292"/>
      <c r="EB47" s="292"/>
      <c r="EC47" s="292"/>
      <c r="ED47" s="292"/>
      <c r="EE47" s="292"/>
      <c r="EF47" s="292"/>
      <c r="EG47" s="292"/>
      <c r="EH47" s="292"/>
      <c r="EI47" s="292"/>
      <c r="EJ47" s="292"/>
      <c r="EK47" s="292"/>
      <c r="EL47" s="292"/>
      <c r="EM47" s="292"/>
      <c r="EN47" s="292"/>
      <c r="EO47" s="292"/>
      <c r="EP47" s="292"/>
      <c r="EQ47" s="292"/>
      <c r="ER47" s="292"/>
      <c r="ES47" s="292"/>
      <c r="ET47" s="292"/>
      <c r="EU47" s="292"/>
      <c r="EV47" s="292"/>
      <c r="EW47" s="292"/>
      <c r="EX47" s="292"/>
      <c r="EY47" s="292"/>
      <c r="EZ47" s="292"/>
      <c r="FA47" s="292"/>
      <c r="FB47" s="292"/>
      <c r="FC47" s="292"/>
      <c r="FD47" s="292"/>
      <c r="FE47" s="292"/>
      <c r="FF47" s="292"/>
      <c r="FG47" s="292"/>
      <c r="FH47" s="292"/>
      <c r="FI47" s="292"/>
      <c r="FJ47" s="292"/>
      <c r="FK47" s="292"/>
      <c r="FL47" s="292"/>
      <c r="FM47" s="292"/>
      <c r="FN47" s="292"/>
      <c r="FO47" s="292"/>
      <c r="FP47" s="292"/>
      <c r="FQ47" s="292"/>
      <c r="FR47" s="292"/>
      <c r="FS47" s="292"/>
      <c r="FT47" s="292"/>
      <c r="FU47" s="292"/>
      <c r="FV47" s="292"/>
      <c r="FW47" s="292"/>
      <c r="FX47" s="292"/>
      <c r="FY47" s="292"/>
      <c r="FZ47" s="292"/>
      <c r="GA47" s="292"/>
      <c r="GB47" s="292"/>
      <c r="GC47" s="292"/>
      <c r="GD47" s="292"/>
      <c r="GE47" s="292"/>
      <c r="GF47" s="292"/>
      <c r="GG47" s="292"/>
      <c r="GH47" s="292"/>
      <c r="GI47" s="292"/>
      <c r="GJ47" s="292"/>
      <c r="GK47" s="292"/>
      <c r="GL47" s="292"/>
      <c r="GM47" s="292"/>
      <c r="GN47" s="292"/>
      <c r="GO47" s="292"/>
      <c r="GP47" s="292"/>
      <c r="GQ47" s="292"/>
      <c r="GR47" s="292"/>
      <c r="GS47" s="292"/>
      <c r="GT47" s="292"/>
      <c r="GU47" s="292"/>
      <c r="GV47" s="292"/>
      <c r="GW47" s="292"/>
      <c r="GX47" s="292"/>
      <c r="GY47" s="292"/>
      <c r="GZ47" s="292"/>
      <c r="HA47" s="292"/>
      <c r="HB47" s="292"/>
      <c r="HC47" s="292"/>
      <c r="HD47" s="292"/>
      <c r="HE47" s="292"/>
      <c r="HF47" s="292"/>
      <c r="HG47" s="292"/>
      <c r="HH47" s="292"/>
      <c r="HI47" s="292"/>
      <c r="HJ47" s="292"/>
      <c r="HK47" s="292"/>
      <c r="HL47" s="292"/>
      <c r="HM47" s="292"/>
      <c r="HN47" s="292"/>
      <c r="HO47" s="292"/>
      <c r="HP47" s="292"/>
      <c r="HQ47" s="292"/>
      <c r="HR47" s="292"/>
      <c r="HS47" s="292"/>
      <c r="HT47" s="292"/>
      <c r="HU47" s="292"/>
      <c r="HV47" s="292"/>
      <c r="HW47" s="292"/>
      <c r="HX47" s="292"/>
      <c r="HY47" s="292"/>
      <c r="HZ47" s="292"/>
      <c r="IA47" s="292"/>
      <c r="IB47" s="292"/>
      <c r="IC47" s="292"/>
      <c r="ID47" s="292"/>
      <c r="IE47" s="292"/>
      <c r="IF47" s="292"/>
      <c r="IG47" s="292"/>
      <c r="IH47" s="292"/>
      <c r="II47" s="292"/>
      <c r="IJ47" s="292"/>
      <c r="IK47" s="292"/>
      <c r="IL47" s="292"/>
      <c r="IM47" s="292"/>
      <c r="IN47" s="292"/>
      <c r="IO47" s="292"/>
      <c r="IP47" s="292"/>
      <c r="IQ47" s="292"/>
      <c r="IR47" s="292"/>
      <c r="IS47" s="292"/>
      <c r="IT47" s="292"/>
      <c r="IU47" s="292"/>
      <c r="IV47" s="292"/>
    </row>
    <row r="48" spans="1:256" s="3" customFormat="1" ht="12.75" customHeight="1" x14ac:dyDescent="0.25">
      <c r="A48" s="293"/>
      <c r="B48"/>
      <c r="C48"/>
      <c r="D48"/>
      <c r="E48"/>
      <c r="F48"/>
      <c r="G48"/>
      <c r="H48"/>
      <c r="I48"/>
      <c r="J48" s="20"/>
      <c r="K48" s="248"/>
      <c r="L48" s="248"/>
      <c r="M48" s="248"/>
      <c r="N48" s="248"/>
      <c r="O48" s="248"/>
      <c r="P48" s="248"/>
      <c r="Q48" s="2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s="3" customFormat="1" ht="12.75" hidden="1" customHeight="1" x14ac:dyDescent="0.25">
      <c r="A49" s="245"/>
      <c r="B49"/>
      <c r="C49"/>
      <c r="D49"/>
      <c r="E49"/>
      <c r="F49"/>
      <c r="G49"/>
      <c r="H49"/>
      <c r="I49"/>
      <c r="J49" s="20"/>
      <c r="K49" s="294"/>
      <c r="L49" s="294"/>
      <c r="M49" s="294"/>
      <c r="N49" s="294"/>
      <c r="O49" s="294"/>
      <c r="P49" s="294"/>
      <c r="Q49" s="294"/>
      <c r="R49" s="294"/>
      <c r="S49" s="294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6"/>
      <c r="BO49" s="296"/>
      <c r="BP49" s="296"/>
      <c r="BQ49" s="296"/>
      <c r="BR49" s="296"/>
      <c r="BS49" s="296"/>
      <c r="BT49" s="296"/>
      <c r="BU49" s="296"/>
      <c r="BV49" s="296"/>
      <c r="BW49" s="296"/>
      <c r="BX49" s="296"/>
      <c r="BY49" s="296"/>
      <c r="BZ49" s="296"/>
      <c r="CA49" s="296"/>
      <c r="CB49" s="296"/>
      <c r="CC49" s="296"/>
      <c r="CD49" s="296"/>
      <c r="CE49" s="296"/>
      <c r="CF49" s="296"/>
      <c r="CG49" s="296"/>
      <c r="CH49" s="296"/>
      <c r="CI49" s="296"/>
      <c r="CJ49" s="296"/>
      <c r="CK49" s="296"/>
      <c r="CL49" s="296"/>
      <c r="CM49" s="296"/>
      <c r="CN49" s="296"/>
      <c r="CO49" s="296"/>
      <c r="CP49" s="296"/>
      <c r="CQ49" s="296"/>
      <c r="CR49" s="296"/>
      <c r="CS49" s="296"/>
      <c r="CT49" s="296"/>
      <c r="CU49" s="296"/>
      <c r="CV49" s="296"/>
      <c r="CW49" s="296"/>
      <c r="CX49" s="296"/>
      <c r="CY49" s="296"/>
      <c r="CZ49" s="296"/>
      <c r="DA49" s="296"/>
      <c r="DB49" s="296"/>
      <c r="DC49" s="296"/>
      <c r="DD49" s="296"/>
      <c r="DE49" s="296"/>
      <c r="DF49" s="296"/>
      <c r="DG49" s="296"/>
      <c r="DH49" s="296"/>
      <c r="DI49" s="296"/>
      <c r="DJ49" s="296"/>
      <c r="DK49" s="296"/>
      <c r="DL49" s="296"/>
      <c r="DM49" s="296"/>
      <c r="DN49" s="296"/>
      <c r="DO49" s="296"/>
      <c r="DP49" s="296"/>
      <c r="DQ49" s="296"/>
      <c r="DR49" s="296"/>
      <c r="DS49" s="296"/>
      <c r="DT49" s="296"/>
      <c r="DU49" s="296"/>
      <c r="DV49" s="296"/>
      <c r="DW49" s="296"/>
      <c r="DX49" s="296"/>
      <c r="DY49" s="296"/>
      <c r="DZ49" s="296"/>
      <c r="EA49" s="296"/>
      <c r="EB49" s="296"/>
      <c r="EC49" s="296"/>
      <c r="ED49" s="296"/>
      <c r="EE49" s="296"/>
      <c r="EF49" s="296"/>
      <c r="EG49" s="296"/>
      <c r="EH49" s="296"/>
      <c r="EI49" s="296"/>
      <c r="EJ49" s="296"/>
      <c r="EK49" s="296"/>
      <c r="EL49" s="296"/>
      <c r="EM49" s="296"/>
      <c r="EN49" s="296"/>
      <c r="EO49" s="296"/>
      <c r="EP49" s="296"/>
      <c r="EQ49" s="296"/>
      <c r="ER49" s="296"/>
      <c r="ES49" s="296"/>
      <c r="ET49" s="296"/>
      <c r="EU49" s="296"/>
      <c r="EV49" s="296"/>
      <c r="EW49" s="296"/>
      <c r="EX49" s="296"/>
      <c r="EY49" s="296"/>
      <c r="EZ49" s="296"/>
      <c r="FA49" s="296"/>
      <c r="FB49" s="296"/>
      <c r="FC49" s="296"/>
      <c r="FD49" s="296"/>
      <c r="FE49" s="296"/>
      <c r="FF49" s="296"/>
      <c r="FG49" s="296"/>
      <c r="FH49" s="296"/>
      <c r="FI49" s="296"/>
      <c r="FJ49" s="296"/>
      <c r="FK49" s="296"/>
      <c r="FL49" s="296"/>
      <c r="FM49" s="296"/>
      <c r="FN49" s="296"/>
      <c r="FO49" s="296"/>
      <c r="FP49" s="296"/>
      <c r="FQ49" s="296"/>
      <c r="FR49" s="296"/>
      <c r="FS49" s="296"/>
      <c r="FT49" s="296"/>
      <c r="FU49" s="296"/>
      <c r="FV49" s="296"/>
      <c r="FW49" s="296"/>
      <c r="FX49" s="296"/>
      <c r="FY49" s="296"/>
      <c r="FZ49" s="296"/>
      <c r="GA49" s="296"/>
      <c r="GB49" s="296"/>
      <c r="GC49" s="296"/>
      <c r="GD49" s="296"/>
      <c r="GE49" s="296"/>
      <c r="GF49" s="296"/>
      <c r="GG49" s="296"/>
      <c r="GH49" s="296"/>
      <c r="GI49" s="296"/>
      <c r="GJ49" s="296"/>
      <c r="GK49" s="296"/>
      <c r="GL49" s="296"/>
      <c r="GM49" s="296"/>
      <c r="GN49" s="296"/>
      <c r="GO49" s="296"/>
      <c r="GP49" s="296"/>
      <c r="GQ49" s="296"/>
      <c r="GR49" s="296"/>
      <c r="GS49" s="296"/>
      <c r="GT49" s="296"/>
      <c r="GU49" s="296"/>
      <c r="GV49" s="296"/>
      <c r="GW49" s="296"/>
      <c r="GX49" s="296"/>
      <c r="GY49" s="296"/>
      <c r="GZ49" s="296"/>
      <c r="HA49" s="296"/>
      <c r="HB49" s="296"/>
      <c r="HC49" s="296"/>
      <c r="HD49" s="296"/>
      <c r="HE49" s="296"/>
      <c r="HF49" s="296"/>
      <c r="HG49" s="296"/>
      <c r="HH49" s="296"/>
      <c r="HI49" s="296"/>
      <c r="HJ49" s="296"/>
      <c r="HK49" s="296"/>
      <c r="HL49" s="296"/>
      <c r="HM49" s="296"/>
      <c r="HN49" s="296"/>
      <c r="HO49" s="296"/>
      <c r="HP49" s="296"/>
      <c r="HQ49" s="296"/>
      <c r="HR49" s="296"/>
      <c r="HS49" s="296"/>
      <c r="HT49" s="296"/>
      <c r="HU49" s="296"/>
      <c r="HV49" s="296"/>
      <c r="HW49" s="296"/>
      <c r="HX49" s="296"/>
      <c r="HY49" s="296"/>
      <c r="HZ49" s="296"/>
      <c r="IA49" s="296"/>
      <c r="IB49" s="296"/>
      <c r="IC49" s="296"/>
      <c r="ID49" s="296"/>
      <c r="IE49" s="296"/>
      <c r="IF49" s="296"/>
      <c r="IG49" s="296"/>
      <c r="IH49" s="296"/>
      <c r="II49" s="296"/>
      <c r="IJ49" s="296"/>
      <c r="IK49" s="296"/>
      <c r="IL49" s="296"/>
      <c r="IM49" s="296"/>
      <c r="IN49" s="296"/>
      <c r="IO49" s="296"/>
      <c r="IP49" s="296"/>
      <c r="IQ49" s="296"/>
      <c r="IR49" s="296"/>
      <c r="IS49" s="296"/>
      <c r="IT49" s="296"/>
      <c r="IU49" s="296"/>
      <c r="IV49" s="296"/>
    </row>
    <row r="50" spans="1:256" s="3" customFormat="1" ht="12.75" hidden="1" customHeight="1" x14ac:dyDescent="0.25">
      <c r="A50" s="245"/>
      <c r="B50" s="294"/>
      <c r="C50" s="294"/>
      <c r="D50" s="294"/>
      <c r="E50" s="294"/>
      <c r="F50" s="294"/>
      <c r="G50" s="294"/>
      <c r="H50" s="294"/>
      <c r="I50" s="294"/>
      <c r="J50" s="295"/>
      <c r="K50" s="294"/>
      <c r="L50" s="294"/>
      <c r="M50" s="294"/>
      <c r="N50" s="294"/>
      <c r="O50" s="294"/>
      <c r="P50" s="294"/>
      <c r="Q50" s="294"/>
      <c r="R50" s="294"/>
      <c r="S50" s="294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6"/>
      <c r="BP50" s="296"/>
      <c r="BQ50" s="296"/>
      <c r="BR50" s="296"/>
      <c r="BS50" s="296"/>
      <c r="BT50" s="296"/>
      <c r="BU50" s="296"/>
      <c r="BV50" s="296"/>
      <c r="BW50" s="296"/>
      <c r="BX50" s="296"/>
      <c r="BY50" s="296"/>
      <c r="BZ50" s="296"/>
      <c r="CA50" s="296"/>
      <c r="CB50" s="296"/>
      <c r="CC50" s="296"/>
      <c r="CD50" s="296"/>
      <c r="CE50" s="296"/>
      <c r="CF50" s="296"/>
      <c r="CG50" s="296"/>
      <c r="CH50" s="296"/>
      <c r="CI50" s="296"/>
      <c r="CJ50" s="296"/>
      <c r="CK50" s="296"/>
      <c r="CL50" s="296"/>
      <c r="CM50" s="296"/>
      <c r="CN50" s="296"/>
      <c r="CO50" s="296"/>
      <c r="CP50" s="296"/>
      <c r="CQ50" s="296"/>
      <c r="CR50" s="296"/>
      <c r="CS50" s="296"/>
      <c r="CT50" s="296"/>
      <c r="CU50" s="296"/>
      <c r="CV50" s="296"/>
      <c r="CW50" s="296"/>
      <c r="CX50" s="296"/>
      <c r="CY50" s="296"/>
      <c r="CZ50" s="296"/>
      <c r="DA50" s="296"/>
      <c r="DB50" s="296"/>
      <c r="DC50" s="296"/>
      <c r="DD50" s="296"/>
      <c r="DE50" s="296"/>
      <c r="DF50" s="296"/>
      <c r="DG50" s="296"/>
      <c r="DH50" s="296"/>
      <c r="DI50" s="296"/>
      <c r="DJ50" s="296"/>
      <c r="DK50" s="296"/>
      <c r="DL50" s="296"/>
      <c r="DM50" s="296"/>
      <c r="DN50" s="296"/>
      <c r="DO50" s="296"/>
      <c r="DP50" s="296"/>
      <c r="DQ50" s="296"/>
      <c r="DR50" s="296"/>
      <c r="DS50" s="296"/>
      <c r="DT50" s="296"/>
      <c r="DU50" s="296"/>
      <c r="DV50" s="296"/>
      <c r="DW50" s="296"/>
      <c r="DX50" s="296"/>
      <c r="DY50" s="296"/>
      <c r="DZ50" s="296"/>
      <c r="EA50" s="296"/>
      <c r="EB50" s="296"/>
      <c r="EC50" s="296"/>
      <c r="ED50" s="296"/>
      <c r="EE50" s="296"/>
      <c r="EF50" s="296"/>
      <c r="EG50" s="296"/>
      <c r="EH50" s="296"/>
      <c r="EI50" s="296"/>
      <c r="EJ50" s="296"/>
      <c r="EK50" s="296"/>
      <c r="EL50" s="296"/>
      <c r="EM50" s="296"/>
      <c r="EN50" s="296"/>
      <c r="EO50" s="296"/>
      <c r="EP50" s="296"/>
      <c r="EQ50" s="296"/>
      <c r="ER50" s="296"/>
      <c r="ES50" s="296"/>
      <c r="ET50" s="296"/>
      <c r="EU50" s="296"/>
      <c r="EV50" s="296"/>
      <c r="EW50" s="296"/>
      <c r="EX50" s="296"/>
      <c r="EY50" s="296"/>
      <c r="EZ50" s="296"/>
      <c r="FA50" s="296"/>
      <c r="FB50" s="296"/>
      <c r="FC50" s="296"/>
      <c r="FD50" s="296"/>
      <c r="FE50" s="296"/>
      <c r="FF50" s="296"/>
      <c r="FG50" s="296"/>
      <c r="FH50" s="296"/>
      <c r="FI50" s="296"/>
      <c r="FJ50" s="296"/>
      <c r="FK50" s="296"/>
      <c r="FL50" s="296"/>
      <c r="FM50" s="296"/>
      <c r="FN50" s="296"/>
      <c r="FO50" s="296"/>
      <c r="FP50" s="296"/>
      <c r="FQ50" s="296"/>
      <c r="FR50" s="296"/>
      <c r="FS50" s="296"/>
      <c r="FT50" s="296"/>
      <c r="FU50" s="296"/>
      <c r="FV50" s="296"/>
      <c r="FW50" s="296"/>
      <c r="FX50" s="296"/>
      <c r="FY50" s="296"/>
      <c r="FZ50" s="296"/>
      <c r="GA50" s="296"/>
      <c r="GB50" s="296"/>
      <c r="GC50" s="296"/>
      <c r="GD50" s="296"/>
      <c r="GE50" s="296"/>
      <c r="GF50" s="296"/>
      <c r="GG50" s="296"/>
      <c r="GH50" s="296"/>
      <c r="GI50" s="296"/>
      <c r="GJ50" s="296"/>
      <c r="GK50" s="296"/>
      <c r="GL50" s="296"/>
      <c r="GM50" s="296"/>
      <c r="GN50" s="296"/>
      <c r="GO50" s="296"/>
      <c r="GP50" s="296"/>
      <c r="GQ50" s="296"/>
      <c r="GR50" s="296"/>
      <c r="GS50" s="296"/>
      <c r="GT50" s="296"/>
      <c r="GU50" s="296"/>
      <c r="GV50" s="296"/>
      <c r="GW50" s="296"/>
      <c r="GX50" s="296"/>
      <c r="GY50" s="296"/>
      <c r="GZ50" s="296"/>
      <c r="HA50" s="296"/>
      <c r="HB50" s="296"/>
      <c r="HC50" s="296"/>
      <c r="HD50" s="296"/>
      <c r="HE50" s="296"/>
      <c r="HF50" s="296"/>
      <c r="HG50" s="296"/>
      <c r="HH50" s="296"/>
      <c r="HI50" s="296"/>
      <c r="HJ50" s="296"/>
      <c r="HK50" s="296"/>
      <c r="HL50" s="296"/>
      <c r="HM50" s="296"/>
      <c r="HN50" s="296"/>
      <c r="HO50" s="296"/>
      <c r="HP50" s="296"/>
      <c r="HQ50" s="296"/>
      <c r="HR50" s="296"/>
      <c r="HS50" s="296"/>
      <c r="HT50" s="296"/>
      <c r="HU50" s="296"/>
      <c r="HV50" s="296"/>
      <c r="HW50" s="296"/>
      <c r="HX50" s="296"/>
      <c r="HY50" s="296"/>
      <c r="HZ50" s="296"/>
      <c r="IA50" s="296"/>
      <c r="IB50" s="296"/>
      <c r="IC50" s="296"/>
      <c r="ID50" s="296"/>
      <c r="IE50" s="296"/>
      <c r="IF50" s="296"/>
      <c r="IG50" s="296"/>
      <c r="IH50" s="296"/>
      <c r="II50" s="296"/>
      <c r="IJ50" s="296"/>
      <c r="IK50" s="296"/>
      <c r="IL50" s="296"/>
      <c r="IM50" s="296"/>
      <c r="IN50" s="296"/>
      <c r="IO50" s="296"/>
      <c r="IP50" s="296"/>
      <c r="IQ50" s="296"/>
      <c r="IR50" s="296"/>
      <c r="IS50" s="296"/>
      <c r="IT50" s="296"/>
      <c r="IU50" s="296"/>
      <c r="IV50" s="296"/>
    </row>
    <row r="51" spans="1:256" s="3" customFormat="1" ht="12.75" hidden="1" customHeight="1" x14ac:dyDescent="0.25">
      <c r="A51" s="245"/>
      <c r="B51" s="294"/>
      <c r="C51" s="294"/>
      <c r="D51" s="294"/>
      <c r="E51" s="294"/>
      <c r="F51" s="294"/>
      <c r="G51" s="294"/>
      <c r="H51" s="294"/>
      <c r="I51" s="294"/>
      <c r="J51" s="295"/>
      <c r="K51" s="294"/>
      <c r="L51" s="294"/>
      <c r="M51" s="294"/>
      <c r="N51" s="294"/>
      <c r="O51" s="294"/>
      <c r="P51" s="294"/>
      <c r="Q51" s="294"/>
      <c r="R51" s="294"/>
      <c r="S51" s="294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6"/>
      <c r="BP51" s="296"/>
      <c r="BQ51" s="296"/>
      <c r="BR51" s="296"/>
      <c r="BS51" s="296"/>
      <c r="BT51" s="296"/>
      <c r="BU51" s="296"/>
      <c r="BV51" s="296"/>
      <c r="BW51" s="296"/>
      <c r="BX51" s="296"/>
      <c r="BY51" s="296"/>
      <c r="BZ51" s="296"/>
      <c r="CA51" s="296"/>
      <c r="CB51" s="296"/>
      <c r="CC51" s="296"/>
      <c r="CD51" s="296"/>
      <c r="CE51" s="296"/>
      <c r="CF51" s="296"/>
      <c r="CG51" s="296"/>
      <c r="CH51" s="296"/>
      <c r="CI51" s="296"/>
      <c r="CJ51" s="296"/>
      <c r="CK51" s="296"/>
      <c r="CL51" s="296"/>
      <c r="CM51" s="296"/>
      <c r="CN51" s="296"/>
      <c r="CO51" s="296"/>
      <c r="CP51" s="296"/>
      <c r="CQ51" s="296"/>
      <c r="CR51" s="296"/>
      <c r="CS51" s="296"/>
      <c r="CT51" s="296"/>
      <c r="CU51" s="296"/>
      <c r="CV51" s="296"/>
      <c r="CW51" s="296"/>
      <c r="CX51" s="296"/>
      <c r="CY51" s="296"/>
      <c r="CZ51" s="296"/>
      <c r="DA51" s="296"/>
      <c r="DB51" s="296"/>
      <c r="DC51" s="296"/>
      <c r="DD51" s="296"/>
      <c r="DE51" s="296"/>
      <c r="DF51" s="296"/>
      <c r="DG51" s="296"/>
      <c r="DH51" s="296"/>
      <c r="DI51" s="296"/>
      <c r="DJ51" s="296"/>
      <c r="DK51" s="296"/>
      <c r="DL51" s="296"/>
      <c r="DM51" s="296"/>
      <c r="DN51" s="296"/>
      <c r="DO51" s="296"/>
      <c r="DP51" s="296"/>
      <c r="DQ51" s="296"/>
      <c r="DR51" s="296"/>
      <c r="DS51" s="296"/>
      <c r="DT51" s="296"/>
      <c r="DU51" s="296"/>
      <c r="DV51" s="296"/>
      <c r="DW51" s="296"/>
      <c r="DX51" s="296"/>
      <c r="DY51" s="296"/>
      <c r="DZ51" s="296"/>
      <c r="EA51" s="296"/>
      <c r="EB51" s="296"/>
      <c r="EC51" s="296"/>
      <c r="ED51" s="296"/>
      <c r="EE51" s="296"/>
      <c r="EF51" s="296"/>
      <c r="EG51" s="296"/>
      <c r="EH51" s="296"/>
      <c r="EI51" s="296"/>
      <c r="EJ51" s="296"/>
      <c r="EK51" s="296"/>
      <c r="EL51" s="296"/>
      <c r="EM51" s="296"/>
      <c r="EN51" s="296"/>
      <c r="EO51" s="296"/>
      <c r="EP51" s="296"/>
      <c r="EQ51" s="296"/>
      <c r="ER51" s="296"/>
      <c r="ES51" s="296"/>
      <c r="ET51" s="296"/>
      <c r="EU51" s="296"/>
      <c r="EV51" s="296"/>
      <c r="EW51" s="296"/>
      <c r="EX51" s="296"/>
      <c r="EY51" s="296"/>
      <c r="EZ51" s="296"/>
      <c r="FA51" s="296"/>
      <c r="FB51" s="296"/>
      <c r="FC51" s="296"/>
      <c r="FD51" s="296"/>
      <c r="FE51" s="296"/>
      <c r="FF51" s="296"/>
      <c r="FG51" s="296"/>
      <c r="FH51" s="296"/>
      <c r="FI51" s="296"/>
      <c r="FJ51" s="296"/>
      <c r="FK51" s="296"/>
      <c r="FL51" s="296"/>
      <c r="FM51" s="296"/>
      <c r="FN51" s="296"/>
      <c r="FO51" s="296"/>
      <c r="FP51" s="296"/>
      <c r="FQ51" s="296"/>
      <c r="FR51" s="296"/>
      <c r="FS51" s="296"/>
      <c r="FT51" s="296"/>
      <c r="FU51" s="296"/>
      <c r="FV51" s="296"/>
      <c r="FW51" s="296"/>
      <c r="FX51" s="296"/>
      <c r="FY51" s="296"/>
      <c r="FZ51" s="296"/>
      <c r="GA51" s="296"/>
      <c r="GB51" s="296"/>
      <c r="GC51" s="296"/>
      <c r="GD51" s="296"/>
      <c r="GE51" s="296"/>
      <c r="GF51" s="296"/>
      <c r="GG51" s="296"/>
      <c r="GH51" s="296"/>
      <c r="GI51" s="296"/>
      <c r="GJ51" s="296"/>
      <c r="GK51" s="296"/>
      <c r="GL51" s="296"/>
      <c r="GM51" s="296"/>
      <c r="GN51" s="296"/>
      <c r="GO51" s="296"/>
      <c r="GP51" s="296"/>
      <c r="GQ51" s="296"/>
      <c r="GR51" s="296"/>
      <c r="GS51" s="296"/>
      <c r="GT51" s="296"/>
      <c r="GU51" s="296"/>
      <c r="GV51" s="296"/>
      <c r="GW51" s="296"/>
      <c r="GX51" s="296"/>
      <c r="GY51" s="296"/>
      <c r="GZ51" s="296"/>
      <c r="HA51" s="296"/>
      <c r="HB51" s="296"/>
      <c r="HC51" s="296"/>
      <c r="HD51" s="296"/>
      <c r="HE51" s="296"/>
      <c r="HF51" s="296"/>
      <c r="HG51" s="296"/>
      <c r="HH51" s="296"/>
      <c r="HI51" s="296"/>
      <c r="HJ51" s="296"/>
      <c r="HK51" s="296"/>
      <c r="HL51" s="296"/>
      <c r="HM51" s="296"/>
      <c r="HN51" s="296"/>
      <c r="HO51" s="296"/>
      <c r="HP51" s="296"/>
      <c r="HQ51" s="296"/>
      <c r="HR51" s="296"/>
      <c r="HS51" s="296"/>
      <c r="HT51" s="296"/>
      <c r="HU51" s="296"/>
      <c r="HV51" s="296"/>
      <c r="HW51" s="296"/>
      <c r="HX51" s="296"/>
      <c r="HY51" s="296"/>
      <c r="HZ51" s="296"/>
      <c r="IA51" s="296"/>
      <c r="IB51" s="296"/>
      <c r="IC51" s="296"/>
      <c r="ID51" s="296"/>
      <c r="IE51" s="296"/>
      <c r="IF51" s="296"/>
      <c r="IG51" s="296"/>
      <c r="IH51" s="296"/>
      <c r="II51" s="296"/>
      <c r="IJ51" s="296"/>
      <c r="IK51" s="296"/>
      <c r="IL51" s="296"/>
      <c r="IM51" s="296"/>
      <c r="IN51" s="296"/>
      <c r="IO51" s="296"/>
      <c r="IP51" s="296"/>
      <c r="IQ51" s="296"/>
      <c r="IR51" s="296"/>
      <c r="IS51" s="296"/>
      <c r="IT51" s="296"/>
      <c r="IU51" s="296"/>
      <c r="IV51" s="296"/>
    </row>
    <row r="52" spans="1:256" s="3" customFormat="1" ht="12.75" hidden="1" customHeight="1" x14ac:dyDescent="0.25">
      <c r="A52" s="297"/>
      <c r="B52" s="294"/>
      <c r="C52" s="294"/>
      <c r="D52" s="294"/>
      <c r="E52" s="294"/>
      <c r="F52" s="294"/>
      <c r="G52" s="294"/>
      <c r="H52" s="294"/>
      <c r="I52" s="294"/>
      <c r="J52" s="295"/>
      <c r="K52" s="294"/>
      <c r="L52" s="294"/>
      <c r="M52" s="294"/>
      <c r="N52" s="294"/>
      <c r="O52" s="294"/>
      <c r="P52" s="294"/>
      <c r="Q52" s="294"/>
      <c r="R52" s="294"/>
      <c r="S52" s="294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6"/>
      <c r="BP52" s="296"/>
      <c r="BQ52" s="296"/>
      <c r="BR52" s="296"/>
      <c r="BS52" s="296"/>
      <c r="BT52" s="296"/>
      <c r="BU52" s="296"/>
      <c r="BV52" s="296"/>
      <c r="BW52" s="296"/>
      <c r="BX52" s="296"/>
      <c r="BY52" s="296"/>
      <c r="BZ52" s="296"/>
      <c r="CA52" s="296"/>
      <c r="CB52" s="296"/>
      <c r="CC52" s="296"/>
      <c r="CD52" s="296"/>
      <c r="CE52" s="296"/>
      <c r="CF52" s="296"/>
      <c r="CG52" s="296"/>
      <c r="CH52" s="296"/>
      <c r="CI52" s="296"/>
      <c r="CJ52" s="296"/>
      <c r="CK52" s="296"/>
      <c r="CL52" s="296"/>
      <c r="CM52" s="296"/>
      <c r="CN52" s="296"/>
      <c r="CO52" s="296"/>
      <c r="CP52" s="296"/>
      <c r="CQ52" s="296"/>
      <c r="CR52" s="296"/>
      <c r="CS52" s="296"/>
      <c r="CT52" s="296"/>
      <c r="CU52" s="296"/>
      <c r="CV52" s="296"/>
      <c r="CW52" s="296"/>
      <c r="CX52" s="296"/>
      <c r="CY52" s="296"/>
      <c r="CZ52" s="296"/>
      <c r="DA52" s="296"/>
      <c r="DB52" s="296"/>
      <c r="DC52" s="296"/>
      <c r="DD52" s="296"/>
      <c r="DE52" s="296"/>
      <c r="DF52" s="296"/>
      <c r="DG52" s="296"/>
      <c r="DH52" s="296"/>
      <c r="DI52" s="296"/>
      <c r="DJ52" s="296"/>
      <c r="DK52" s="296"/>
      <c r="DL52" s="296"/>
      <c r="DM52" s="296"/>
      <c r="DN52" s="296"/>
      <c r="DO52" s="296"/>
      <c r="DP52" s="296"/>
      <c r="DQ52" s="296"/>
      <c r="DR52" s="296"/>
      <c r="DS52" s="296"/>
      <c r="DT52" s="296"/>
      <c r="DU52" s="296"/>
      <c r="DV52" s="296"/>
      <c r="DW52" s="296"/>
      <c r="DX52" s="296"/>
      <c r="DY52" s="296"/>
      <c r="DZ52" s="296"/>
      <c r="EA52" s="296"/>
      <c r="EB52" s="296"/>
      <c r="EC52" s="296"/>
      <c r="ED52" s="296"/>
      <c r="EE52" s="296"/>
      <c r="EF52" s="296"/>
      <c r="EG52" s="296"/>
      <c r="EH52" s="296"/>
      <c r="EI52" s="296"/>
      <c r="EJ52" s="296"/>
      <c r="EK52" s="296"/>
      <c r="EL52" s="296"/>
      <c r="EM52" s="296"/>
      <c r="EN52" s="296"/>
      <c r="EO52" s="296"/>
      <c r="EP52" s="296"/>
      <c r="EQ52" s="296"/>
      <c r="ER52" s="296"/>
      <c r="ES52" s="296"/>
      <c r="ET52" s="296"/>
      <c r="EU52" s="296"/>
      <c r="EV52" s="296"/>
      <c r="EW52" s="296"/>
      <c r="EX52" s="296"/>
      <c r="EY52" s="296"/>
      <c r="EZ52" s="296"/>
      <c r="FA52" s="296"/>
      <c r="FB52" s="296"/>
      <c r="FC52" s="296"/>
      <c r="FD52" s="296"/>
      <c r="FE52" s="296"/>
      <c r="FF52" s="296"/>
      <c r="FG52" s="296"/>
      <c r="FH52" s="296"/>
      <c r="FI52" s="296"/>
      <c r="FJ52" s="296"/>
      <c r="FK52" s="296"/>
      <c r="FL52" s="296"/>
      <c r="FM52" s="296"/>
      <c r="FN52" s="296"/>
      <c r="FO52" s="296"/>
      <c r="FP52" s="296"/>
      <c r="FQ52" s="296"/>
      <c r="FR52" s="296"/>
      <c r="FS52" s="296"/>
      <c r="FT52" s="296"/>
      <c r="FU52" s="296"/>
      <c r="FV52" s="296"/>
      <c r="FW52" s="296"/>
      <c r="FX52" s="296"/>
      <c r="FY52" s="296"/>
      <c r="FZ52" s="296"/>
      <c r="GA52" s="296"/>
      <c r="GB52" s="296"/>
      <c r="GC52" s="296"/>
      <c r="GD52" s="296"/>
      <c r="GE52" s="296"/>
      <c r="GF52" s="296"/>
      <c r="GG52" s="296"/>
      <c r="GH52" s="296"/>
      <c r="GI52" s="296"/>
      <c r="GJ52" s="296"/>
      <c r="GK52" s="296"/>
      <c r="GL52" s="296"/>
      <c r="GM52" s="296"/>
      <c r="GN52" s="296"/>
      <c r="GO52" s="296"/>
      <c r="GP52" s="296"/>
      <c r="GQ52" s="296"/>
      <c r="GR52" s="296"/>
      <c r="GS52" s="296"/>
      <c r="GT52" s="296"/>
      <c r="GU52" s="296"/>
      <c r="GV52" s="296"/>
      <c r="GW52" s="296"/>
      <c r="GX52" s="296"/>
      <c r="GY52" s="296"/>
      <c r="GZ52" s="296"/>
      <c r="HA52" s="296"/>
      <c r="HB52" s="296"/>
      <c r="HC52" s="296"/>
      <c r="HD52" s="296"/>
      <c r="HE52" s="296"/>
      <c r="HF52" s="296"/>
      <c r="HG52" s="296"/>
      <c r="HH52" s="296"/>
      <c r="HI52" s="296"/>
      <c r="HJ52" s="296"/>
      <c r="HK52" s="296"/>
      <c r="HL52" s="296"/>
      <c r="HM52" s="296"/>
      <c r="HN52" s="296"/>
      <c r="HO52" s="296"/>
      <c r="HP52" s="296"/>
      <c r="HQ52" s="296"/>
      <c r="HR52" s="296"/>
      <c r="HS52" s="296"/>
      <c r="HT52" s="296"/>
      <c r="HU52" s="296"/>
      <c r="HV52" s="296"/>
      <c r="HW52" s="296"/>
      <c r="HX52" s="296"/>
      <c r="HY52" s="296"/>
      <c r="HZ52" s="296"/>
      <c r="IA52" s="296"/>
      <c r="IB52" s="296"/>
      <c r="IC52" s="296"/>
      <c r="ID52" s="296"/>
      <c r="IE52" s="296"/>
      <c r="IF52" s="296"/>
      <c r="IG52" s="296"/>
      <c r="IH52" s="296"/>
      <c r="II52" s="296"/>
      <c r="IJ52" s="296"/>
      <c r="IK52" s="296"/>
      <c r="IL52" s="296"/>
      <c r="IM52" s="296"/>
      <c r="IN52" s="296"/>
      <c r="IO52" s="296"/>
      <c r="IP52" s="296"/>
      <c r="IQ52" s="296"/>
      <c r="IR52" s="296"/>
      <c r="IS52" s="296"/>
      <c r="IT52" s="296"/>
      <c r="IU52" s="296"/>
      <c r="IV52" s="296"/>
    </row>
    <row r="53" spans="1:256" s="3" customFormat="1" ht="12.75" hidden="1" customHeight="1" x14ac:dyDescent="0.25">
      <c r="A53" s="297"/>
      <c r="B53" s="294"/>
      <c r="C53" s="294"/>
      <c r="D53" s="294"/>
      <c r="E53" s="294"/>
      <c r="F53" s="294"/>
      <c r="G53" s="294"/>
      <c r="H53" s="294"/>
      <c r="I53" s="294"/>
      <c r="J53" s="295"/>
      <c r="K53" s="294"/>
      <c r="L53" s="294"/>
      <c r="M53" s="294"/>
      <c r="N53" s="294"/>
      <c r="O53" s="294"/>
      <c r="P53" s="294"/>
      <c r="Q53" s="294"/>
      <c r="R53" s="294"/>
      <c r="S53" s="294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6"/>
      <c r="BP53" s="296"/>
      <c r="BQ53" s="296"/>
      <c r="BR53" s="296"/>
      <c r="BS53" s="296"/>
      <c r="BT53" s="296"/>
      <c r="BU53" s="296"/>
      <c r="BV53" s="296"/>
      <c r="BW53" s="296"/>
      <c r="BX53" s="296"/>
      <c r="BY53" s="296"/>
      <c r="BZ53" s="296"/>
      <c r="CA53" s="296"/>
      <c r="CB53" s="296"/>
      <c r="CC53" s="296"/>
      <c r="CD53" s="296"/>
      <c r="CE53" s="296"/>
      <c r="CF53" s="296"/>
      <c r="CG53" s="296"/>
      <c r="CH53" s="296"/>
      <c r="CI53" s="296"/>
      <c r="CJ53" s="296"/>
      <c r="CK53" s="296"/>
      <c r="CL53" s="296"/>
      <c r="CM53" s="296"/>
      <c r="CN53" s="296"/>
      <c r="CO53" s="296"/>
      <c r="CP53" s="296"/>
      <c r="CQ53" s="296"/>
      <c r="CR53" s="296"/>
      <c r="CS53" s="296"/>
      <c r="CT53" s="296"/>
      <c r="CU53" s="296"/>
      <c r="CV53" s="296"/>
      <c r="CW53" s="296"/>
      <c r="CX53" s="296"/>
      <c r="CY53" s="296"/>
      <c r="CZ53" s="296"/>
      <c r="DA53" s="296"/>
      <c r="DB53" s="296"/>
      <c r="DC53" s="296"/>
      <c r="DD53" s="296"/>
      <c r="DE53" s="296"/>
      <c r="DF53" s="296"/>
      <c r="DG53" s="296"/>
      <c r="DH53" s="296"/>
      <c r="DI53" s="296"/>
      <c r="DJ53" s="296"/>
      <c r="DK53" s="296"/>
      <c r="DL53" s="296"/>
      <c r="DM53" s="296"/>
      <c r="DN53" s="296"/>
      <c r="DO53" s="296"/>
      <c r="DP53" s="296"/>
      <c r="DQ53" s="296"/>
      <c r="DR53" s="296"/>
      <c r="DS53" s="296"/>
      <c r="DT53" s="296"/>
      <c r="DU53" s="296"/>
      <c r="DV53" s="296"/>
      <c r="DW53" s="296"/>
      <c r="DX53" s="296"/>
      <c r="DY53" s="296"/>
      <c r="DZ53" s="296"/>
      <c r="EA53" s="296"/>
      <c r="EB53" s="296"/>
      <c r="EC53" s="296"/>
      <c r="ED53" s="296"/>
      <c r="EE53" s="296"/>
      <c r="EF53" s="296"/>
      <c r="EG53" s="296"/>
      <c r="EH53" s="296"/>
      <c r="EI53" s="296"/>
      <c r="EJ53" s="296"/>
      <c r="EK53" s="296"/>
      <c r="EL53" s="296"/>
      <c r="EM53" s="296"/>
      <c r="EN53" s="296"/>
      <c r="EO53" s="296"/>
      <c r="EP53" s="296"/>
      <c r="EQ53" s="296"/>
      <c r="ER53" s="296"/>
      <c r="ES53" s="296"/>
      <c r="ET53" s="296"/>
      <c r="EU53" s="296"/>
      <c r="EV53" s="296"/>
      <c r="EW53" s="296"/>
      <c r="EX53" s="296"/>
      <c r="EY53" s="296"/>
      <c r="EZ53" s="296"/>
      <c r="FA53" s="296"/>
      <c r="FB53" s="296"/>
      <c r="FC53" s="296"/>
      <c r="FD53" s="296"/>
      <c r="FE53" s="296"/>
      <c r="FF53" s="296"/>
      <c r="FG53" s="296"/>
      <c r="FH53" s="296"/>
      <c r="FI53" s="296"/>
      <c r="FJ53" s="296"/>
      <c r="FK53" s="296"/>
      <c r="FL53" s="296"/>
      <c r="FM53" s="296"/>
      <c r="FN53" s="296"/>
      <c r="FO53" s="296"/>
      <c r="FP53" s="296"/>
      <c r="FQ53" s="296"/>
      <c r="FR53" s="296"/>
      <c r="FS53" s="296"/>
      <c r="FT53" s="296"/>
      <c r="FU53" s="296"/>
      <c r="FV53" s="296"/>
      <c r="FW53" s="296"/>
      <c r="FX53" s="296"/>
      <c r="FY53" s="296"/>
      <c r="FZ53" s="296"/>
      <c r="GA53" s="296"/>
      <c r="GB53" s="296"/>
      <c r="GC53" s="296"/>
      <c r="GD53" s="296"/>
      <c r="GE53" s="296"/>
      <c r="GF53" s="296"/>
      <c r="GG53" s="296"/>
      <c r="GH53" s="296"/>
      <c r="GI53" s="296"/>
      <c r="GJ53" s="296"/>
      <c r="GK53" s="296"/>
      <c r="GL53" s="296"/>
      <c r="GM53" s="296"/>
      <c r="GN53" s="296"/>
      <c r="GO53" s="296"/>
      <c r="GP53" s="296"/>
      <c r="GQ53" s="296"/>
      <c r="GR53" s="296"/>
      <c r="GS53" s="296"/>
      <c r="GT53" s="296"/>
      <c r="GU53" s="296"/>
      <c r="GV53" s="296"/>
      <c r="GW53" s="296"/>
      <c r="GX53" s="296"/>
      <c r="GY53" s="296"/>
      <c r="GZ53" s="296"/>
      <c r="HA53" s="296"/>
      <c r="HB53" s="296"/>
      <c r="HC53" s="296"/>
      <c r="HD53" s="296"/>
      <c r="HE53" s="296"/>
      <c r="HF53" s="296"/>
      <c r="HG53" s="296"/>
      <c r="HH53" s="296"/>
      <c r="HI53" s="296"/>
      <c r="HJ53" s="296"/>
      <c r="HK53" s="296"/>
      <c r="HL53" s="296"/>
      <c r="HM53" s="296"/>
      <c r="HN53" s="296"/>
      <c r="HO53" s="296"/>
      <c r="HP53" s="296"/>
      <c r="HQ53" s="296"/>
      <c r="HR53" s="296"/>
      <c r="HS53" s="296"/>
      <c r="HT53" s="296"/>
      <c r="HU53" s="296"/>
      <c r="HV53" s="296"/>
      <c r="HW53" s="296"/>
      <c r="HX53" s="296"/>
      <c r="HY53" s="296"/>
      <c r="HZ53" s="296"/>
      <c r="IA53" s="296"/>
      <c r="IB53" s="296"/>
      <c r="IC53" s="296"/>
      <c r="ID53" s="296"/>
      <c r="IE53" s="296"/>
      <c r="IF53" s="296"/>
      <c r="IG53" s="296"/>
      <c r="IH53" s="296"/>
      <c r="II53" s="296"/>
      <c r="IJ53" s="296"/>
      <c r="IK53" s="296"/>
      <c r="IL53" s="296"/>
      <c r="IM53" s="296"/>
      <c r="IN53" s="296"/>
      <c r="IO53" s="296"/>
      <c r="IP53" s="296"/>
      <c r="IQ53" s="296"/>
      <c r="IR53" s="296"/>
      <c r="IS53" s="296"/>
      <c r="IT53" s="296"/>
      <c r="IU53" s="296"/>
      <c r="IV53" s="296"/>
    </row>
    <row r="54" spans="1:256" s="298" customFormat="1" ht="11.25" hidden="1" customHeight="1" x14ac:dyDescent="0.25">
      <c r="A54" s="297"/>
      <c r="B54" s="294"/>
      <c r="C54" s="294"/>
      <c r="D54" s="294"/>
      <c r="E54" s="294"/>
      <c r="F54" s="294"/>
      <c r="G54" s="294"/>
      <c r="H54" s="294"/>
      <c r="I54" s="294"/>
      <c r="J54" s="295"/>
      <c r="K54" s="294"/>
      <c r="L54" s="294"/>
      <c r="M54" s="294"/>
      <c r="N54" s="294"/>
      <c r="O54" s="294"/>
      <c r="P54" s="294"/>
      <c r="Q54" s="294"/>
      <c r="R54" s="294"/>
      <c r="S54" s="294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6"/>
      <c r="BP54" s="296"/>
      <c r="BQ54" s="296"/>
      <c r="BR54" s="296"/>
      <c r="BS54" s="296"/>
      <c r="BT54" s="296"/>
      <c r="BU54" s="296"/>
      <c r="BV54" s="296"/>
      <c r="BW54" s="296"/>
      <c r="BX54" s="296"/>
      <c r="BY54" s="296"/>
      <c r="BZ54" s="296"/>
      <c r="CA54" s="296"/>
      <c r="CB54" s="296"/>
      <c r="CC54" s="296"/>
      <c r="CD54" s="296"/>
      <c r="CE54" s="296"/>
      <c r="CF54" s="296"/>
      <c r="CG54" s="296"/>
      <c r="CH54" s="296"/>
      <c r="CI54" s="296"/>
      <c r="CJ54" s="296"/>
      <c r="CK54" s="296"/>
      <c r="CL54" s="296"/>
      <c r="CM54" s="296"/>
      <c r="CN54" s="296"/>
      <c r="CO54" s="296"/>
      <c r="CP54" s="296"/>
      <c r="CQ54" s="296"/>
      <c r="CR54" s="296"/>
      <c r="CS54" s="296"/>
      <c r="CT54" s="296"/>
      <c r="CU54" s="296"/>
      <c r="CV54" s="296"/>
      <c r="CW54" s="296"/>
      <c r="CX54" s="296"/>
      <c r="CY54" s="296"/>
      <c r="CZ54" s="296"/>
      <c r="DA54" s="296"/>
      <c r="DB54" s="296"/>
      <c r="DC54" s="296"/>
      <c r="DD54" s="296"/>
      <c r="DE54" s="296"/>
      <c r="DF54" s="296"/>
      <c r="DG54" s="296"/>
      <c r="DH54" s="296"/>
      <c r="DI54" s="296"/>
      <c r="DJ54" s="296"/>
      <c r="DK54" s="296"/>
      <c r="DL54" s="296"/>
      <c r="DM54" s="296"/>
      <c r="DN54" s="296"/>
      <c r="DO54" s="296"/>
      <c r="DP54" s="296"/>
      <c r="DQ54" s="296"/>
      <c r="DR54" s="296"/>
      <c r="DS54" s="296"/>
      <c r="DT54" s="296"/>
      <c r="DU54" s="296"/>
      <c r="DV54" s="296"/>
      <c r="DW54" s="296"/>
      <c r="DX54" s="296"/>
      <c r="DY54" s="296"/>
      <c r="DZ54" s="296"/>
      <c r="EA54" s="296"/>
      <c r="EB54" s="296"/>
      <c r="EC54" s="296"/>
      <c r="ED54" s="296"/>
      <c r="EE54" s="296"/>
      <c r="EF54" s="296"/>
      <c r="EG54" s="296"/>
      <c r="EH54" s="296"/>
      <c r="EI54" s="296"/>
      <c r="EJ54" s="296"/>
      <c r="EK54" s="296"/>
      <c r="EL54" s="296"/>
      <c r="EM54" s="296"/>
      <c r="EN54" s="296"/>
      <c r="EO54" s="296"/>
      <c r="EP54" s="296"/>
      <c r="EQ54" s="296"/>
      <c r="ER54" s="296"/>
      <c r="ES54" s="296"/>
      <c r="ET54" s="296"/>
      <c r="EU54" s="296"/>
      <c r="EV54" s="296"/>
      <c r="EW54" s="296"/>
      <c r="EX54" s="296"/>
      <c r="EY54" s="296"/>
      <c r="EZ54" s="296"/>
      <c r="FA54" s="296"/>
      <c r="FB54" s="296"/>
      <c r="FC54" s="296"/>
      <c r="FD54" s="296"/>
      <c r="FE54" s="296"/>
      <c r="FF54" s="296"/>
      <c r="FG54" s="296"/>
      <c r="FH54" s="296"/>
      <c r="FI54" s="296"/>
      <c r="FJ54" s="296"/>
      <c r="FK54" s="296"/>
      <c r="FL54" s="296"/>
      <c r="FM54" s="296"/>
      <c r="FN54" s="296"/>
      <c r="FO54" s="296"/>
      <c r="FP54" s="296"/>
      <c r="FQ54" s="296"/>
      <c r="FR54" s="296"/>
      <c r="FS54" s="296"/>
      <c r="FT54" s="296"/>
      <c r="FU54" s="296"/>
      <c r="FV54" s="296"/>
      <c r="FW54" s="296"/>
      <c r="FX54" s="296"/>
      <c r="FY54" s="296"/>
      <c r="FZ54" s="296"/>
      <c r="GA54" s="296"/>
      <c r="GB54" s="296"/>
      <c r="GC54" s="296"/>
      <c r="GD54" s="296"/>
      <c r="GE54" s="296"/>
      <c r="GF54" s="296"/>
      <c r="GG54" s="296"/>
      <c r="GH54" s="296"/>
      <c r="GI54" s="296"/>
      <c r="GJ54" s="296"/>
      <c r="GK54" s="296"/>
      <c r="GL54" s="296"/>
      <c r="GM54" s="296"/>
      <c r="GN54" s="296"/>
      <c r="GO54" s="296"/>
      <c r="GP54" s="296"/>
      <c r="GQ54" s="296"/>
      <c r="GR54" s="296"/>
      <c r="GS54" s="296"/>
      <c r="GT54" s="296"/>
      <c r="GU54" s="296"/>
      <c r="GV54" s="296"/>
      <c r="GW54" s="296"/>
      <c r="GX54" s="296"/>
      <c r="GY54" s="296"/>
      <c r="GZ54" s="296"/>
      <c r="HA54" s="296"/>
      <c r="HB54" s="296"/>
      <c r="HC54" s="296"/>
      <c r="HD54" s="296"/>
      <c r="HE54" s="296"/>
      <c r="HF54" s="296"/>
      <c r="HG54" s="296"/>
      <c r="HH54" s="296"/>
      <c r="HI54" s="296"/>
      <c r="HJ54" s="296"/>
      <c r="HK54" s="296"/>
      <c r="HL54" s="296"/>
      <c r="HM54" s="296"/>
      <c r="HN54" s="296"/>
      <c r="HO54" s="296"/>
      <c r="HP54" s="296"/>
      <c r="HQ54" s="296"/>
      <c r="HR54" s="296"/>
      <c r="HS54" s="296"/>
      <c r="HT54" s="296"/>
      <c r="HU54" s="296"/>
      <c r="HV54" s="296"/>
      <c r="HW54" s="296"/>
      <c r="HX54" s="296"/>
      <c r="HY54" s="296"/>
      <c r="HZ54" s="296"/>
      <c r="IA54" s="296"/>
      <c r="IB54" s="296"/>
      <c r="IC54" s="296"/>
      <c r="ID54" s="296"/>
      <c r="IE54" s="296"/>
      <c r="IF54" s="296"/>
      <c r="IG54" s="296"/>
      <c r="IH54" s="296"/>
      <c r="II54" s="296"/>
      <c r="IJ54" s="296"/>
      <c r="IK54" s="296"/>
      <c r="IL54" s="296"/>
      <c r="IM54" s="296"/>
      <c r="IN54" s="296"/>
      <c r="IO54" s="296"/>
      <c r="IP54" s="296"/>
      <c r="IQ54" s="296"/>
      <c r="IR54" s="296"/>
      <c r="IS54" s="296"/>
      <c r="IT54" s="296"/>
      <c r="IU54" s="296"/>
      <c r="IV54" s="296"/>
    </row>
    <row r="55" spans="1:256" s="298" customFormat="1" ht="11.25" hidden="1" customHeight="1" x14ac:dyDescent="0.2">
      <c r="A55" s="245"/>
      <c r="B55" s="245"/>
      <c r="C55" s="245"/>
      <c r="D55" s="245"/>
      <c r="E55" s="245"/>
      <c r="F55" s="245"/>
      <c r="G55" s="245"/>
      <c r="H55" s="245"/>
      <c r="I55" s="245"/>
      <c r="J55" s="246"/>
      <c r="K55" s="299"/>
      <c r="L55" s="299"/>
      <c r="M55" s="299"/>
      <c r="N55" s="299"/>
      <c r="O55" s="299"/>
      <c r="P55" s="299"/>
      <c r="Q55" s="299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245"/>
      <c r="BZ55" s="245"/>
      <c r="CA55" s="245"/>
      <c r="CB55" s="245"/>
      <c r="CC55" s="245"/>
      <c r="CD55" s="245"/>
      <c r="CE55" s="245"/>
      <c r="CF55" s="245"/>
      <c r="CG55" s="245"/>
      <c r="CH55" s="245"/>
      <c r="CI55" s="245"/>
      <c r="CJ55" s="245"/>
      <c r="CK55" s="245"/>
      <c r="CL55" s="245"/>
      <c r="CM55" s="245"/>
      <c r="CN55" s="245"/>
      <c r="CO55" s="245"/>
      <c r="CP55" s="245"/>
      <c r="CQ55" s="245"/>
      <c r="CR55" s="245"/>
      <c r="CS55" s="245"/>
      <c r="CT55" s="245"/>
      <c r="CU55" s="245"/>
      <c r="CV55" s="245"/>
      <c r="CW55" s="245"/>
      <c r="CX55" s="245"/>
      <c r="CY55" s="245"/>
      <c r="CZ55" s="245"/>
      <c r="DA55" s="245"/>
      <c r="DB55" s="245"/>
      <c r="DC55" s="245"/>
      <c r="DD55" s="245"/>
      <c r="DE55" s="245"/>
      <c r="DF55" s="245"/>
      <c r="DG55" s="245"/>
      <c r="DH55" s="245"/>
      <c r="DI55" s="245"/>
      <c r="DJ55" s="245"/>
      <c r="DK55" s="245"/>
      <c r="DL55" s="245"/>
      <c r="DM55" s="245"/>
      <c r="DN55" s="245"/>
      <c r="DO55" s="245"/>
      <c r="DP55" s="245"/>
      <c r="DQ55" s="245"/>
      <c r="DR55" s="245"/>
      <c r="DS55" s="245"/>
      <c r="DT55" s="245"/>
      <c r="DU55" s="245"/>
      <c r="DV55" s="245"/>
      <c r="DW55" s="245"/>
      <c r="DX55" s="245"/>
      <c r="DY55" s="245"/>
      <c r="DZ55" s="245"/>
      <c r="EA55" s="245"/>
      <c r="EB55" s="245"/>
      <c r="EC55" s="245"/>
      <c r="ED55" s="245"/>
      <c r="EE55" s="245"/>
      <c r="EF55" s="245"/>
      <c r="EG55" s="245"/>
      <c r="EH55" s="245"/>
      <c r="EI55" s="245"/>
      <c r="EJ55" s="245"/>
      <c r="EK55" s="245"/>
      <c r="EL55" s="245"/>
      <c r="EM55" s="245"/>
      <c r="EN55" s="245"/>
      <c r="EO55" s="245"/>
      <c r="EP55" s="245"/>
      <c r="EQ55" s="245"/>
      <c r="ER55" s="245"/>
      <c r="ES55" s="245"/>
      <c r="ET55" s="245"/>
      <c r="EU55" s="245"/>
      <c r="EV55" s="245"/>
      <c r="EW55" s="245"/>
      <c r="EX55" s="245"/>
      <c r="EY55" s="245"/>
      <c r="EZ55" s="245"/>
      <c r="FA55" s="245"/>
      <c r="FB55" s="245"/>
      <c r="FC55" s="245"/>
      <c r="FD55" s="245"/>
      <c r="FE55" s="245"/>
      <c r="FF55" s="245"/>
      <c r="FG55" s="245"/>
      <c r="FH55" s="245"/>
      <c r="FI55" s="245"/>
      <c r="FJ55" s="245"/>
      <c r="FK55" s="245"/>
      <c r="FL55" s="245"/>
      <c r="FM55" s="245"/>
      <c r="FN55" s="245"/>
      <c r="FO55" s="245"/>
      <c r="FP55" s="245"/>
      <c r="FQ55" s="245"/>
      <c r="FR55" s="245"/>
      <c r="FS55" s="245"/>
      <c r="FT55" s="245"/>
      <c r="FU55" s="245"/>
      <c r="FV55" s="245"/>
      <c r="FW55" s="245"/>
      <c r="FX55" s="245"/>
      <c r="FY55" s="245"/>
      <c r="FZ55" s="245"/>
      <c r="GA55" s="245"/>
      <c r="GB55" s="245"/>
      <c r="GC55" s="245"/>
      <c r="GD55" s="245"/>
      <c r="GE55" s="245"/>
      <c r="GF55" s="245"/>
      <c r="GG55" s="245"/>
      <c r="GH55" s="245"/>
      <c r="GI55" s="245"/>
      <c r="GJ55" s="245"/>
      <c r="GK55" s="245"/>
      <c r="GL55" s="245"/>
      <c r="GM55" s="245"/>
      <c r="GN55" s="245"/>
      <c r="GO55" s="245"/>
      <c r="GP55" s="245"/>
      <c r="GQ55" s="245"/>
      <c r="GR55" s="245"/>
      <c r="GS55" s="245"/>
      <c r="GT55" s="245"/>
      <c r="GU55" s="245"/>
      <c r="GV55" s="245"/>
      <c r="GW55" s="245"/>
      <c r="GX55" s="245"/>
      <c r="GY55" s="245"/>
      <c r="GZ55" s="245"/>
      <c r="HA55" s="245"/>
      <c r="HB55" s="245"/>
      <c r="HC55" s="245"/>
      <c r="HD55" s="245"/>
      <c r="HE55" s="245"/>
      <c r="HF55" s="245"/>
      <c r="HG55" s="245"/>
      <c r="HH55" s="245"/>
      <c r="HI55" s="245"/>
      <c r="HJ55" s="245"/>
      <c r="HK55" s="245"/>
      <c r="HL55" s="245"/>
      <c r="HM55" s="245"/>
      <c r="HN55" s="245"/>
      <c r="HO55" s="245"/>
      <c r="HP55" s="245"/>
      <c r="HQ55" s="245"/>
      <c r="HR55" s="245"/>
      <c r="HS55" s="245"/>
      <c r="HT55" s="245"/>
      <c r="HU55" s="245"/>
      <c r="HV55" s="245"/>
      <c r="HW55" s="245"/>
      <c r="HX55" s="245"/>
      <c r="HY55" s="245"/>
      <c r="HZ55" s="245"/>
      <c r="IA55" s="245"/>
      <c r="IB55" s="245"/>
      <c r="IC55" s="245"/>
      <c r="ID55" s="245"/>
      <c r="IE55" s="245"/>
      <c r="IF55" s="245"/>
      <c r="IG55" s="245"/>
      <c r="IH55" s="245"/>
      <c r="II55" s="245"/>
      <c r="IJ55" s="245"/>
      <c r="IK55" s="245"/>
      <c r="IL55" s="245"/>
      <c r="IM55" s="245"/>
      <c r="IN55" s="245"/>
      <c r="IO55" s="245"/>
      <c r="IP55" s="245"/>
      <c r="IQ55" s="245"/>
      <c r="IR55" s="245"/>
      <c r="IS55" s="245"/>
      <c r="IT55" s="245"/>
      <c r="IU55" s="245"/>
      <c r="IV55" s="245"/>
    </row>
    <row r="56" spans="1:256" ht="12.75" hidden="1" customHeight="1" x14ac:dyDescent="0.25">
      <c r="A56" s="245"/>
      <c r="B56" s="245"/>
      <c r="C56" s="245"/>
      <c r="D56" s="245"/>
      <c r="E56" s="245"/>
      <c r="F56" s="245"/>
      <c r="G56" s="245"/>
      <c r="H56" s="245"/>
      <c r="I56" s="245"/>
      <c r="J56" s="246"/>
      <c r="K56" s="299"/>
      <c r="L56" s="299"/>
      <c r="M56" s="299"/>
      <c r="N56" s="299"/>
      <c r="O56" s="299"/>
      <c r="P56" s="299"/>
      <c r="Q56" s="299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5"/>
      <c r="BO56" s="245"/>
      <c r="BP56" s="245"/>
      <c r="BQ56" s="245"/>
      <c r="BR56" s="245"/>
      <c r="BS56" s="245"/>
      <c r="BT56" s="245"/>
      <c r="BU56" s="245"/>
      <c r="BV56" s="245"/>
      <c r="BW56" s="245"/>
      <c r="BX56" s="245"/>
      <c r="BY56" s="245"/>
      <c r="BZ56" s="245"/>
      <c r="CA56" s="245"/>
      <c r="CB56" s="245"/>
      <c r="CC56" s="245"/>
      <c r="CD56" s="245"/>
      <c r="CE56" s="245"/>
      <c r="CF56" s="245"/>
      <c r="CG56" s="245"/>
      <c r="CH56" s="245"/>
      <c r="CI56" s="245"/>
      <c r="CJ56" s="245"/>
      <c r="CK56" s="245"/>
      <c r="CL56" s="245"/>
      <c r="CM56" s="245"/>
      <c r="CN56" s="245"/>
      <c r="CO56" s="245"/>
      <c r="CP56" s="245"/>
      <c r="CQ56" s="245"/>
      <c r="CR56" s="245"/>
      <c r="CS56" s="245"/>
      <c r="CT56" s="245"/>
      <c r="CU56" s="245"/>
      <c r="CV56" s="245"/>
      <c r="CW56" s="245"/>
      <c r="CX56" s="245"/>
      <c r="CY56" s="245"/>
      <c r="CZ56" s="245"/>
      <c r="DA56" s="245"/>
      <c r="DB56" s="245"/>
      <c r="DC56" s="245"/>
      <c r="DD56" s="245"/>
      <c r="DE56" s="245"/>
      <c r="DF56" s="245"/>
      <c r="DG56" s="245"/>
      <c r="DH56" s="245"/>
      <c r="DI56" s="245"/>
      <c r="DJ56" s="245"/>
      <c r="DK56" s="245"/>
      <c r="DL56" s="245"/>
      <c r="DM56" s="245"/>
      <c r="DN56" s="245"/>
      <c r="DO56" s="245"/>
      <c r="DP56" s="245"/>
      <c r="DQ56" s="245"/>
      <c r="DR56" s="245"/>
      <c r="DS56" s="245"/>
      <c r="DT56" s="245"/>
      <c r="DU56" s="245"/>
      <c r="DV56" s="245"/>
      <c r="DW56" s="245"/>
      <c r="DX56" s="245"/>
      <c r="DY56" s="245"/>
      <c r="DZ56" s="245"/>
      <c r="EA56" s="245"/>
      <c r="EB56" s="245"/>
      <c r="EC56" s="245"/>
      <c r="ED56" s="245"/>
      <c r="EE56" s="245"/>
      <c r="EF56" s="245"/>
      <c r="EG56" s="245"/>
      <c r="EH56" s="245"/>
      <c r="EI56" s="245"/>
      <c r="EJ56" s="245"/>
      <c r="EK56" s="245"/>
      <c r="EL56" s="245"/>
      <c r="EM56" s="245"/>
      <c r="EN56" s="245"/>
      <c r="EO56" s="245"/>
      <c r="EP56" s="245"/>
      <c r="EQ56" s="245"/>
      <c r="ER56" s="245"/>
      <c r="ES56" s="245"/>
      <c r="ET56" s="245"/>
      <c r="EU56" s="245"/>
      <c r="EV56" s="245"/>
      <c r="EW56" s="245"/>
      <c r="EX56" s="245"/>
      <c r="EY56" s="245"/>
      <c r="EZ56" s="245"/>
      <c r="FA56" s="245"/>
      <c r="FB56" s="245"/>
      <c r="FC56" s="245"/>
      <c r="FD56" s="245"/>
      <c r="FE56" s="245"/>
      <c r="FF56" s="245"/>
      <c r="FG56" s="245"/>
      <c r="FH56" s="245"/>
      <c r="FI56" s="245"/>
      <c r="FJ56" s="245"/>
      <c r="FK56" s="245"/>
      <c r="FL56" s="245"/>
      <c r="FM56" s="245"/>
      <c r="FN56" s="245"/>
      <c r="FO56" s="245"/>
      <c r="FP56" s="245"/>
      <c r="FQ56" s="245"/>
      <c r="FR56" s="245"/>
      <c r="FS56" s="245"/>
      <c r="FT56" s="245"/>
      <c r="FU56" s="245"/>
      <c r="FV56" s="245"/>
      <c r="FW56" s="245"/>
      <c r="FX56" s="245"/>
      <c r="FY56" s="245"/>
      <c r="FZ56" s="245"/>
      <c r="GA56" s="245"/>
      <c r="GB56" s="245"/>
      <c r="GC56" s="245"/>
      <c r="GD56" s="245"/>
      <c r="GE56" s="245"/>
      <c r="GF56" s="245"/>
      <c r="GG56" s="245"/>
      <c r="GH56" s="245"/>
      <c r="GI56" s="245"/>
      <c r="GJ56" s="245"/>
      <c r="GK56" s="245"/>
      <c r="GL56" s="245"/>
      <c r="GM56" s="245"/>
      <c r="GN56" s="245"/>
      <c r="GO56" s="245"/>
      <c r="GP56" s="245"/>
      <c r="GQ56" s="245"/>
      <c r="GR56" s="245"/>
      <c r="GS56" s="245"/>
      <c r="GT56" s="245"/>
      <c r="GU56" s="245"/>
      <c r="GV56" s="245"/>
      <c r="GW56" s="245"/>
      <c r="GX56" s="245"/>
      <c r="GY56" s="245"/>
      <c r="GZ56" s="245"/>
      <c r="HA56" s="245"/>
      <c r="HB56" s="245"/>
      <c r="HC56" s="245"/>
      <c r="HD56" s="245"/>
      <c r="HE56" s="245"/>
      <c r="HF56" s="245"/>
      <c r="HG56" s="245"/>
      <c r="HH56" s="245"/>
      <c r="HI56" s="245"/>
      <c r="HJ56" s="245"/>
      <c r="HK56" s="245"/>
      <c r="HL56" s="245"/>
      <c r="HM56" s="245"/>
      <c r="HN56" s="245"/>
      <c r="HO56" s="245"/>
      <c r="HP56" s="245"/>
      <c r="HQ56" s="245"/>
      <c r="HR56" s="245"/>
      <c r="HS56" s="245"/>
      <c r="HT56" s="245"/>
      <c r="HU56" s="245"/>
      <c r="HV56" s="245"/>
      <c r="HW56" s="245"/>
      <c r="HX56" s="245"/>
      <c r="HY56" s="245"/>
      <c r="HZ56" s="245"/>
      <c r="IA56" s="245"/>
      <c r="IB56" s="245"/>
      <c r="IC56" s="245"/>
      <c r="ID56" s="245"/>
      <c r="IE56" s="245"/>
      <c r="IF56" s="245"/>
      <c r="IG56" s="245"/>
      <c r="IH56" s="245"/>
      <c r="II56" s="245"/>
      <c r="IJ56" s="245"/>
      <c r="IK56" s="245"/>
      <c r="IL56" s="245"/>
      <c r="IM56" s="245"/>
      <c r="IN56" s="245"/>
      <c r="IO56" s="245"/>
      <c r="IP56" s="245"/>
      <c r="IQ56" s="245"/>
      <c r="IR56" s="245"/>
      <c r="IS56" s="245"/>
      <c r="IT56" s="245"/>
      <c r="IU56" s="245"/>
      <c r="IV56" s="245"/>
    </row>
    <row r="57" spans="1:256" ht="12.75" hidden="1" customHeight="1" x14ac:dyDescent="0.25"/>
    <row r="58" spans="1:256" ht="12.75" hidden="1" customHeight="1" x14ac:dyDescent="0.25">
      <c r="J58"/>
      <c r="K58"/>
      <c r="L58"/>
      <c r="M58"/>
      <c r="N58"/>
      <c r="O58"/>
      <c r="P58"/>
      <c r="Q58"/>
    </row>
    <row r="59" spans="1:256" ht="12.75" hidden="1" customHeight="1" x14ac:dyDescent="0.25">
      <c r="J59"/>
      <c r="K59"/>
      <c r="L59"/>
      <c r="M59"/>
      <c r="N59"/>
      <c r="O59"/>
      <c r="P59"/>
      <c r="Q59"/>
    </row>
    <row r="60" spans="1:256" ht="12.75" hidden="1" customHeight="1" x14ac:dyDescent="0.25">
      <c r="J60"/>
      <c r="K60"/>
      <c r="L60"/>
      <c r="M60"/>
      <c r="N60"/>
      <c r="O60"/>
      <c r="P60"/>
      <c r="Q60"/>
    </row>
    <row r="61" spans="1:256" ht="12.75" hidden="1" customHeight="1" x14ac:dyDescent="0.25">
      <c r="J61"/>
      <c r="K61"/>
      <c r="L61"/>
      <c r="M61"/>
      <c r="N61"/>
      <c r="O61"/>
      <c r="P61"/>
      <c r="Q61"/>
    </row>
  </sheetData>
  <mergeCells count="4">
    <mergeCell ref="B3:C3"/>
    <mergeCell ref="E3:F3"/>
    <mergeCell ref="B4:C4"/>
    <mergeCell ref="E4:F4"/>
  </mergeCells>
  <conditionalFormatting sqref="L14:U16 N38:U42 L38:M41 L22:U23">
    <cfRule type="cellIs" dxfId="27" priority="24" stopIfTrue="1" operator="lessThan">
      <formula>0</formula>
    </cfRule>
  </conditionalFormatting>
  <conditionalFormatting sqref="J14:J16 E14:E16 B14:B16 G14:H16">
    <cfRule type="cellIs" dxfId="26" priority="23" stopIfTrue="1" operator="lessThan">
      <formula>0</formula>
    </cfRule>
  </conditionalFormatting>
  <conditionalFormatting sqref="L8:U12">
    <cfRule type="cellIs" dxfId="25" priority="22" stopIfTrue="1" operator="lessThan">
      <formula>0</formula>
    </cfRule>
  </conditionalFormatting>
  <conditionalFormatting sqref="J8:J12 E8:E12 B8:B12 G8:H12">
    <cfRule type="cellIs" dxfId="24" priority="21" stopIfTrue="1" operator="lessThan">
      <formula>0</formula>
    </cfRule>
  </conditionalFormatting>
  <conditionalFormatting sqref="L17:U17">
    <cfRule type="cellIs" dxfId="23" priority="20" stopIfTrue="1" operator="lessThan">
      <formula>0</formula>
    </cfRule>
  </conditionalFormatting>
  <conditionalFormatting sqref="J17 E17 B17 G17:H17">
    <cfRule type="cellIs" dxfId="22" priority="19" stopIfTrue="1" operator="lessThan">
      <formula>0</formula>
    </cfRule>
  </conditionalFormatting>
  <conditionalFormatting sqref="L13:U13">
    <cfRule type="cellIs" dxfId="21" priority="18" stopIfTrue="1" operator="lessThan">
      <formula>0</formula>
    </cfRule>
  </conditionalFormatting>
  <conditionalFormatting sqref="J13 E13 B13 G13:H13">
    <cfRule type="cellIs" dxfId="20" priority="17" stopIfTrue="1" operator="lessThan">
      <formula>0</formula>
    </cfRule>
  </conditionalFormatting>
  <conditionalFormatting sqref="L18:U18">
    <cfRule type="cellIs" dxfId="19" priority="16" stopIfTrue="1" operator="lessThan">
      <formula>0</formula>
    </cfRule>
  </conditionalFormatting>
  <conditionalFormatting sqref="J18 E18 B18 G18:H18">
    <cfRule type="cellIs" dxfId="18" priority="15" stopIfTrue="1" operator="lessThan">
      <formula>0</formula>
    </cfRule>
  </conditionalFormatting>
  <conditionalFormatting sqref="L30:U32">
    <cfRule type="cellIs" dxfId="17" priority="14" stopIfTrue="1" operator="lessThan">
      <formula>0</formula>
    </cfRule>
  </conditionalFormatting>
  <conditionalFormatting sqref="J30:J32 E30:E32 B30:B32 G30:H32">
    <cfRule type="cellIs" dxfId="16" priority="13" stopIfTrue="1" operator="lessThan">
      <formula>0</formula>
    </cfRule>
  </conditionalFormatting>
  <conditionalFormatting sqref="L24:U28">
    <cfRule type="cellIs" dxfId="15" priority="12" stopIfTrue="1" operator="lessThan">
      <formula>0</formula>
    </cfRule>
  </conditionalFormatting>
  <conditionalFormatting sqref="J24:J28 E24:E28 B24:B28 G24:H28">
    <cfRule type="cellIs" dxfId="14" priority="11" stopIfTrue="1" operator="lessThan">
      <formula>0</formula>
    </cfRule>
  </conditionalFormatting>
  <conditionalFormatting sqref="L33:U33">
    <cfRule type="cellIs" dxfId="13" priority="10" stopIfTrue="1" operator="lessThan">
      <formula>0</formula>
    </cfRule>
  </conditionalFormatting>
  <conditionalFormatting sqref="J33 E33 B33 G33:H33">
    <cfRule type="cellIs" dxfId="12" priority="9" stopIfTrue="1" operator="lessThan">
      <formula>0</formula>
    </cfRule>
  </conditionalFormatting>
  <conditionalFormatting sqref="L29:U29">
    <cfRule type="cellIs" dxfId="11" priority="8" stopIfTrue="1" operator="lessThan">
      <formula>0</formula>
    </cfRule>
  </conditionalFormatting>
  <conditionalFormatting sqref="J29 E29 B29 G29:H29">
    <cfRule type="cellIs" dxfId="10" priority="7" stopIfTrue="1" operator="lessThan">
      <formula>0</formula>
    </cfRule>
  </conditionalFormatting>
  <conditionalFormatting sqref="L34:U34">
    <cfRule type="cellIs" dxfId="9" priority="6" stopIfTrue="1" operator="lessThan">
      <formula>0</formula>
    </cfRule>
  </conditionalFormatting>
  <conditionalFormatting sqref="J34 E34 B34 G34:H34">
    <cfRule type="cellIs" dxfId="8" priority="5" stopIfTrue="1" operator="lessThan">
      <formula>0</formula>
    </cfRule>
  </conditionalFormatting>
  <conditionalFormatting sqref="L19:U21">
    <cfRule type="cellIs" dxfId="7" priority="4" stopIfTrue="1" operator="lessThan">
      <formula>0</formula>
    </cfRule>
  </conditionalFormatting>
  <conditionalFormatting sqref="J19:J21 E19:E21 B19:B21 G19:H21">
    <cfRule type="cellIs" dxfId="6" priority="3" stopIfTrue="1" operator="lessThan">
      <formula>0</formula>
    </cfRule>
  </conditionalFormatting>
  <conditionalFormatting sqref="L35:U37">
    <cfRule type="cellIs" dxfId="5" priority="2" stopIfTrue="1" operator="lessThan">
      <formula>0</formula>
    </cfRule>
  </conditionalFormatting>
  <conditionalFormatting sqref="J35:J37 E35:E37 B35:B37 G35:H37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WVR33"/>
  <sheetViews>
    <sheetView showGridLines="0" zoomScaleNormal="100" workbookViewId="0"/>
  </sheetViews>
  <sheetFormatPr defaultColWidth="0" defaultRowHeight="0" customHeight="1" zeroHeight="1" x14ac:dyDescent="0.2"/>
  <cols>
    <col min="1" max="1" width="16.6640625" style="82" customWidth="1"/>
    <col min="2" max="7" width="15.33203125" style="82" customWidth="1"/>
    <col min="8" max="8" width="3.33203125" style="82" customWidth="1"/>
    <col min="9" max="9" width="8.6640625" style="82" customWidth="1"/>
    <col min="10" max="10" width="17" style="82" customWidth="1"/>
    <col min="11" max="11" width="4.44140625" style="82" customWidth="1"/>
    <col min="12" max="12" width="9.109375" style="82" hidden="1"/>
    <col min="13" max="256" width="9.109375" style="98" hidden="1"/>
    <col min="257" max="257" width="16.6640625" style="98" hidden="1"/>
    <col min="258" max="263" width="15.33203125" style="98" hidden="1"/>
    <col min="264" max="264" width="3.33203125" style="98" hidden="1"/>
    <col min="265" max="265" width="8.6640625" style="98" hidden="1"/>
    <col min="266" max="266" width="17" style="98" hidden="1"/>
    <col min="267" max="512" width="9.109375" style="98" hidden="1"/>
    <col min="513" max="513" width="16.6640625" style="98" hidden="1"/>
    <col min="514" max="519" width="15.33203125" style="98" hidden="1"/>
    <col min="520" max="520" width="3.33203125" style="98" hidden="1"/>
    <col min="521" max="521" width="8.6640625" style="98" hidden="1"/>
    <col min="522" max="522" width="17" style="98" hidden="1"/>
    <col min="523" max="768" width="9.109375" style="98" hidden="1"/>
    <col min="769" max="769" width="16.6640625" style="98" hidden="1"/>
    <col min="770" max="775" width="15.33203125" style="98" hidden="1"/>
    <col min="776" max="776" width="3.33203125" style="98" hidden="1"/>
    <col min="777" max="777" width="8.6640625" style="98" hidden="1"/>
    <col min="778" max="778" width="17" style="98" hidden="1"/>
    <col min="779" max="1024" width="9.109375" style="98" hidden="1"/>
    <col min="1025" max="1025" width="16.6640625" style="98" hidden="1"/>
    <col min="1026" max="1031" width="15.33203125" style="98" hidden="1"/>
    <col min="1032" max="1032" width="3.33203125" style="98" hidden="1"/>
    <col min="1033" max="1033" width="8.6640625" style="98" hidden="1"/>
    <col min="1034" max="1034" width="17" style="98" hidden="1"/>
    <col min="1035" max="1280" width="9.109375" style="98" hidden="1"/>
    <col min="1281" max="1281" width="16.6640625" style="98" hidden="1"/>
    <col min="1282" max="1287" width="15.33203125" style="98" hidden="1"/>
    <col min="1288" max="1288" width="3.33203125" style="98" hidden="1"/>
    <col min="1289" max="1289" width="8.6640625" style="98" hidden="1"/>
    <col min="1290" max="1290" width="17" style="98" hidden="1"/>
    <col min="1291" max="1536" width="9.109375" style="98" hidden="1"/>
    <col min="1537" max="1537" width="16.6640625" style="98" hidden="1"/>
    <col min="1538" max="1543" width="15.33203125" style="98" hidden="1"/>
    <col min="1544" max="1544" width="3.33203125" style="98" hidden="1"/>
    <col min="1545" max="1545" width="8.6640625" style="98" hidden="1"/>
    <col min="1546" max="1546" width="17" style="98" hidden="1"/>
    <col min="1547" max="1792" width="9.109375" style="98" hidden="1"/>
    <col min="1793" max="1793" width="16.6640625" style="98" hidden="1"/>
    <col min="1794" max="1799" width="15.33203125" style="98" hidden="1"/>
    <col min="1800" max="1800" width="3.33203125" style="98" hidden="1"/>
    <col min="1801" max="1801" width="8.6640625" style="98" hidden="1"/>
    <col min="1802" max="1802" width="17" style="98" hidden="1"/>
    <col min="1803" max="2048" width="9.109375" style="98" hidden="1"/>
    <col min="2049" max="2049" width="16.6640625" style="98" hidden="1"/>
    <col min="2050" max="2055" width="15.33203125" style="98" hidden="1"/>
    <col min="2056" max="2056" width="3.33203125" style="98" hidden="1"/>
    <col min="2057" max="2057" width="8.6640625" style="98" hidden="1"/>
    <col min="2058" max="2058" width="17" style="98" hidden="1"/>
    <col min="2059" max="2304" width="9.109375" style="98" hidden="1"/>
    <col min="2305" max="2305" width="16.6640625" style="98" hidden="1"/>
    <col min="2306" max="2311" width="15.33203125" style="98" hidden="1"/>
    <col min="2312" max="2312" width="3.33203125" style="98" hidden="1"/>
    <col min="2313" max="2313" width="8.6640625" style="98" hidden="1"/>
    <col min="2314" max="2314" width="17" style="98" hidden="1"/>
    <col min="2315" max="2560" width="9.109375" style="98" hidden="1"/>
    <col min="2561" max="2561" width="16.6640625" style="98" hidden="1"/>
    <col min="2562" max="2567" width="15.33203125" style="98" hidden="1"/>
    <col min="2568" max="2568" width="3.33203125" style="98" hidden="1"/>
    <col min="2569" max="2569" width="8.6640625" style="98" hidden="1"/>
    <col min="2570" max="2570" width="17" style="98" hidden="1"/>
    <col min="2571" max="2816" width="9.109375" style="98" hidden="1"/>
    <col min="2817" max="2817" width="16.6640625" style="98" hidden="1"/>
    <col min="2818" max="2823" width="15.33203125" style="98" hidden="1"/>
    <col min="2824" max="2824" width="3.33203125" style="98" hidden="1"/>
    <col min="2825" max="2825" width="8.6640625" style="98" hidden="1"/>
    <col min="2826" max="2826" width="17" style="98" hidden="1"/>
    <col min="2827" max="3072" width="9.109375" style="98" hidden="1"/>
    <col min="3073" max="3073" width="16.6640625" style="98" hidden="1"/>
    <col min="3074" max="3079" width="15.33203125" style="98" hidden="1"/>
    <col min="3080" max="3080" width="3.33203125" style="98" hidden="1"/>
    <col min="3081" max="3081" width="8.6640625" style="98" hidden="1"/>
    <col min="3082" max="3082" width="17" style="98" hidden="1"/>
    <col min="3083" max="3328" width="9.109375" style="98" hidden="1"/>
    <col min="3329" max="3329" width="16.6640625" style="98" hidden="1"/>
    <col min="3330" max="3335" width="15.33203125" style="98" hidden="1"/>
    <col min="3336" max="3336" width="3.33203125" style="98" hidden="1"/>
    <col min="3337" max="3337" width="8.6640625" style="98" hidden="1"/>
    <col min="3338" max="3338" width="17" style="98" hidden="1"/>
    <col min="3339" max="3584" width="9.109375" style="98" hidden="1"/>
    <col min="3585" max="3585" width="16.6640625" style="98" hidden="1"/>
    <col min="3586" max="3591" width="15.33203125" style="98" hidden="1"/>
    <col min="3592" max="3592" width="3.33203125" style="98" hidden="1"/>
    <col min="3593" max="3593" width="8.6640625" style="98" hidden="1"/>
    <col min="3594" max="3594" width="17" style="98" hidden="1"/>
    <col min="3595" max="3840" width="9.109375" style="98" hidden="1"/>
    <col min="3841" max="3841" width="16.6640625" style="98" hidden="1"/>
    <col min="3842" max="3847" width="15.33203125" style="98" hidden="1"/>
    <col min="3848" max="3848" width="3.33203125" style="98" hidden="1"/>
    <col min="3849" max="3849" width="8.6640625" style="98" hidden="1"/>
    <col min="3850" max="3850" width="17" style="98" hidden="1"/>
    <col min="3851" max="4096" width="9.109375" style="98" hidden="1"/>
    <col min="4097" max="4097" width="16.6640625" style="98" hidden="1"/>
    <col min="4098" max="4103" width="15.33203125" style="98" hidden="1"/>
    <col min="4104" max="4104" width="3.33203125" style="98" hidden="1"/>
    <col min="4105" max="4105" width="8.6640625" style="98" hidden="1"/>
    <col min="4106" max="4106" width="17" style="98" hidden="1"/>
    <col min="4107" max="4352" width="9.109375" style="98" hidden="1"/>
    <col min="4353" max="4353" width="16.6640625" style="98" hidden="1"/>
    <col min="4354" max="4359" width="15.33203125" style="98" hidden="1"/>
    <col min="4360" max="4360" width="3.33203125" style="98" hidden="1"/>
    <col min="4361" max="4361" width="8.6640625" style="98" hidden="1"/>
    <col min="4362" max="4362" width="17" style="98" hidden="1"/>
    <col min="4363" max="4608" width="9.109375" style="98" hidden="1"/>
    <col min="4609" max="4609" width="16.6640625" style="98" hidden="1"/>
    <col min="4610" max="4615" width="15.33203125" style="98" hidden="1"/>
    <col min="4616" max="4616" width="3.33203125" style="98" hidden="1"/>
    <col min="4617" max="4617" width="8.6640625" style="98" hidden="1"/>
    <col min="4618" max="4618" width="17" style="98" hidden="1"/>
    <col min="4619" max="4864" width="9.109375" style="98" hidden="1"/>
    <col min="4865" max="4865" width="16.6640625" style="98" hidden="1"/>
    <col min="4866" max="4871" width="15.33203125" style="98" hidden="1"/>
    <col min="4872" max="4872" width="3.33203125" style="98" hidden="1"/>
    <col min="4873" max="4873" width="8.6640625" style="98" hidden="1"/>
    <col min="4874" max="4874" width="17" style="98" hidden="1"/>
    <col min="4875" max="5120" width="9.109375" style="98" hidden="1"/>
    <col min="5121" max="5121" width="16.6640625" style="98" hidden="1"/>
    <col min="5122" max="5127" width="15.33203125" style="98" hidden="1"/>
    <col min="5128" max="5128" width="3.33203125" style="98" hidden="1"/>
    <col min="5129" max="5129" width="8.6640625" style="98" hidden="1"/>
    <col min="5130" max="5130" width="17" style="98" hidden="1"/>
    <col min="5131" max="5376" width="9.109375" style="98" hidden="1"/>
    <col min="5377" max="5377" width="16.6640625" style="98" hidden="1"/>
    <col min="5378" max="5383" width="15.33203125" style="98" hidden="1"/>
    <col min="5384" max="5384" width="3.33203125" style="98" hidden="1"/>
    <col min="5385" max="5385" width="8.6640625" style="98" hidden="1"/>
    <col min="5386" max="5386" width="17" style="98" hidden="1"/>
    <col min="5387" max="5632" width="9.109375" style="98" hidden="1"/>
    <col min="5633" max="5633" width="16.6640625" style="98" hidden="1"/>
    <col min="5634" max="5639" width="15.33203125" style="98" hidden="1"/>
    <col min="5640" max="5640" width="3.33203125" style="98" hidden="1"/>
    <col min="5641" max="5641" width="8.6640625" style="98" hidden="1"/>
    <col min="5642" max="5642" width="17" style="98" hidden="1"/>
    <col min="5643" max="5888" width="9.109375" style="98" hidden="1"/>
    <col min="5889" max="5889" width="16.6640625" style="98" hidden="1"/>
    <col min="5890" max="5895" width="15.33203125" style="98" hidden="1"/>
    <col min="5896" max="5896" width="3.33203125" style="98" hidden="1"/>
    <col min="5897" max="5897" width="8.6640625" style="98" hidden="1"/>
    <col min="5898" max="5898" width="17" style="98" hidden="1"/>
    <col min="5899" max="6144" width="9.109375" style="98" hidden="1"/>
    <col min="6145" max="6145" width="16.6640625" style="98" hidden="1"/>
    <col min="6146" max="6151" width="15.33203125" style="98" hidden="1"/>
    <col min="6152" max="6152" width="3.33203125" style="98" hidden="1"/>
    <col min="6153" max="6153" width="8.6640625" style="98" hidden="1"/>
    <col min="6154" max="6154" width="17" style="98" hidden="1"/>
    <col min="6155" max="6400" width="9.109375" style="98" hidden="1"/>
    <col min="6401" max="6401" width="16.6640625" style="98" hidden="1"/>
    <col min="6402" max="6407" width="15.33203125" style="98" hidden="1"/>
    <col min="6408" max="6408" width="3.33203125" style="98" hidden="1"/>
    <col min="6409" max="6409" width="8.6640625" style="98" hidden="1"/>
    <col min="6410" max="6410" width="17" style="98" hidden="1"/>
    <col min="6411" max="6656" width="9.109375" style="98" hidden="1"/>
    <col min="6657" max="6657" width="16.6640625" style="98" hidden="1"/>
    <col min="6658" max="6663" width="15.33203125" style="98" hidden="1"/>
    <col min="6664" max="6664" width="3.33203125" style="98" hidden="1"/>
    <col min="6665" max="6665" width="8.6640625" style="98" hidden="1"/>
    <col min="6666" max="6666" width="17" style="98" hidden="1"/>
    <col min="6667" max="6912" width="9.109375" style="98" hidden="1"/>
    <col min="6913" max="6913" width="16.6640625" style="98" hidden="1"/>
    <col min="6914" max="6919" width="15.33203125" style="98" hidden="1"/>
    <col min="6920" max="6920" width="3.33203125" style="98" hidden="1"/>
    <col min="6921" max="6921" width="8.6640625" style="98" hidden="1"/>
    <col min="6922" max="6922" width="17" style="98" hidden="1"/>
    <col min="6923" max="7168" width="9.109375" style="98" hidden="1"/>
    <col min="7169" max="7169" width="16.6640625" style="98" hidden="1"/>
    <col min="7170" max="7175" width="15.33203125" style="98" hidden="1"/>
    <col min="7176" max="7176" width="3.33203125" style="98" hidden="1"/>
    <col min="7177" max="7177" width="8.6640625" style="98" hidden="1"/>
    <col min="7178" max="7178" width="17" style="98" hidden="1"/>
    <col min="7179" max="7424" width="9.109375" style="98" hidden="1"/>
    <col min="7425" max="7425" width="16.6640625" style="98" hidden="1"/>
    <col min="7426" max="7431" width="15.33203125" style="98" hidden="1"/>
    <col min="7432" max="7432" width="3.33203125" style="98" hidden="1"/>
    <col min="7433" max="7433" width="8.6640625" style="98" hidden="1"/>
    <col min="7434" max="7434" width="17" style="98" hidden="1"/>
    <col min="7435" max="7680" width="9.109375" style="98" hidden="1"/>
    <col min="7681" max="7681" width="16.6640625" style="98" hidden="1"/>
    <col min="7682" max="7687" width="15.33203125" style="98" hidden="1"/>
    <col min="7688" max="7688" width="3.33203125" style="98" hidden="1"/>
    <col min="7689" max="7689" width="8.6640625" style="98" hidden="1"/>
    <col min="7690" max="7690" width="17" style="98" hidden="1"/>
    <col min="7691" max="7936" width="9.109375" style="98" hidden="1"/>
    <col min="7937" max="7937" width="16.6640625" style="98" hidden="1"/>
    <col min="7938" max="7943" width="15.33203125" style="98" hidden="1"/>
    <col min="7944" max="7944" width="3.33203125" style="98" hidden="1"/>
    <col min="7945" max="7945" width="8.6640625" style="98" hidden="1"/>
    <col min="7946" max="7946" width="17" style="98" hidden="1"/>
    <col min="7947" max="8192" width="9.109375" style="98" hidden="1"/>
    <col min="8193" max="8193" width="16.6640625" style="98" hidden="1"/>
    <col min="8194" max="8199" width="15.33203125" style="98" hidden="1"/>
    <col min="8200" max="8200" width="3.33203125" style="98" hidden="1"/>
    <col min="8201" max="8201" width="8.6640625" style="98" hidden="1"/>
    <col min="8202" max="8202" width="17" style="98" hidden="1"/>
    <col min="8203" max="8448" width="9.109375" style="98" hidden="1"/>
    <col min="8449" max="8449" width="16.6640625" style="98" hidden="1"/>
    <col min="8450" max="8455" width="15.33203125" style="98" hidden="1"/>
    <col min="8456" max="8456" width="3.33203125" style="98" hidden="1"/>
    <col min="8457" max="8457" width="8.6640625" style="98" hidden="1"/>
    <col min="8458" max="8458" width="17" style="98" hidden="1"/>
    <col min="8459" max="8704" width="9.109375" style="98" hidden="1"/>
    <col min="8705" max="8705" width="16.6640625" style="98" hidden="1"/>
    <col min="8706" max="8711" width="15.33203125" style="98" hidden="1"/>
    <col min="8712" max="8712" width="3.33203125" style="98" hidden="1"/>
    <col min="8713" max="8713" width="8.6640625" style="98" hidden="1"/>
    <col min="8714" max="8714" width="17" style="98" hidden="1"/>
    <col min="8715" max="8960" width="9.109375" style="98" hidden="1"/>
    <col min="8961" max="8961" width="16.6640625" style="98" hidden="1"/>
    <col min="8962" max="8967" width="15.33203125" style="98" hidden="1"/>
    <col min="8968" max="8968" width="3.33203125" style="98" hidden="1"/>
    <col min="8969" max="8969" width="8.6640625" style="98" hidden="1"/>
    <col min="8970" max="8970" width="17" style="98" hidden="1"/>
    <col min="8971" max="9216" width="9.109375" style="98" hidden="1"/>
    <col min="9217" max="9217" width="16.6640625" style="98" hidden="1"/>
    <col min="9218" max="9223" width="15.33203125" style="98" hidden="1"/>
    <col min="9224" max="9224" width="3.33203125" style="98" hidden="1"/>
    <col min="9225" max="9225" width="8.6640625" style="98" hidden="1"/>
    <col min="9226" max="9226" width="17" style="98" hidden="1"/>
    <col min="9227" max="9472" width="9.109375" style="98" hidden="1"/>
    <col min="9473" max="9473" width="16.6640625" style="98" hidden="1"/>
    <col min="9474" max="9479" width="15.33203125" style="98" hidden="1"/>
    <col min="9480" max="9480" width="3.33203125" style="98" hidden="1"/>
    <col min="9481" max="9481" width="8.6640625" style="98" hidden="1"/>
    <col min="9482" max="9482" width="17" style="98" hidden="1"/>
    <col min="9483" max="9728" width="9.109375" style="98" hidden="1"/>
    <col min="9729" max="9729" width="16.6640625" style="98" hidden="1"/>
    <col min="9730" max="9735" width="15.33203125" style="98" hidden="1"/>
    <col min="9736" max="9736" width="3.33203125" style="98" hidden="1"/>
    <col min="9737" max="9737" width="8.6640625" style="98" hidden="1"/>
    <col min="9738" max="9738" width="17" style="98" hidden="1"/>
    <col min="9739" max="9984" width="9.109375" style="98" hidden="1"/>
    <col min="9985" max="9985" width="16.6640625" style="98" hidden="1"/>
    <col min="9986" max="9991" width="15.33203125" style="98" hidden="1"/>
    <col min="9992" max="9992" width="3.33203125" style="98" hidden="1"/>
    <col min="9993" max="9993" width="8.6640625" style="98" hidden="1"/>
    <col min="9994" max="9994" width="17" style="98" hidden="1"/>
    <col min="9995" max="10240" width="9.109375" style="98" hidden="1"/>
    <col min="10241" max="10241" width="16.6640625" style="98" hidden="1"/>
    <col min="10242" max="10247" width="15.33203125" style="98" hidden="1"/>
    <col min="10248" max="10248" width="3.33203125" style="98" hidden="1"/>
    <col min="10249" max="10249" width="8.6640625" style="98" hidden="1"/>
    <col min="10250" max="10250" width="17" style="98" hidden="1"/>
    <col min="10251" max="10496" width="9.109375" style="98" hidden="1"/>
    <col min="10497" max="10497" width="16.6640625" style="98" hidden="1"/>
    <col min="10498" max="10503" width="15.33203125" style="98" hidden="1"/>
    <col min="10504" max="10504" width="3.33203125" style="98" hidden="1"/>
    <col min="10505" max="10505" width="8.6640625" style="98" hidden="1"/>
    <col min="10506" max="10506" width="17" style="98" hidden="1"/>
    <col min="10507" max="10752" width="9.109375" style="98" hidden="1"/>
    <col min="10753" max="10753" width="16.6640625" style="98" hidden="1"/>
    <col min="10754" max="10759" width="15.33203125" style="98" hidden="1"/>
    <col min="10760" max="10760" width="3.33203125" style="98" hidden="1"/>
    <col min="10761" max="10761" width="8.6640625" style="98" hidden="1"/>
    <col min="10762" max="10762" width="17" style="98" hidden="1"/>
    <col min="10763" max="11008" width="9.109375" style="98" hidden="1"/>
    <col min="11009" max="11009" width="16.6640625" style="98" hidden="1"/>
    <col min="11010" max="11015" width="15.33203125" style="98" hidden="1"/>
    <col min="11016" max="11016" width="3.33203125" style="98" hidden="1"/>
    <col min="11017" max="11017" width="8.6640625" style="98" hidden="1"/>
    <col min="11018" max="11018" width="17" style="98" hidden="1"/>
    <col min="11019" max="11264" width="9.109375" style="98" hidden="1"/>
    <col min="11265" max="11265" width="16.6640625" style="98" hidden="1"/>
    <col min="11266" max="11271" width="15.33203125" style="98" hidden="1"/>
    <col min="11272" max="11272" width="3.33203125" style="98" hidden="1"/>
    <col min="11273" max="11273" width="8.6640625" style="98" hidden="1"/>
    <col min="11274" max="11274" width="17" style="98" hidden="1"/>
    <col min="11275" max="11520" width="9.109375" style="98" hidden="1"/>
    <col min="11521" max="11521" width="16.6640625" style="98" hidden="1"/>
    <col min="11522" max="11527" width="15.33203125" style="98" hidden="1"/>
    <col min="11528" max="11528" width="3.33203125" style="98" hidden="1"/>
    <col min="11529" max="11529" width="8.6640625" style="98" hidden="1"/>
    <col min="11530" max="11530" width="17" style="98" hidden="1"/>
    <col min="11531" max="11776" width="9.109375" style="98" hidden="1"/>
    <col min="11777" max="11777" width="16.6640625" style="98" hidden="1"/>
    <col min="11778" max="11783" width="15.33203125" style="98" hidden="1"/>
    <col min="11784" max="11784" width="3.33203125" style="98" hidden="1"/>
    <col min="11785" max="11785" width="8.6640625" style="98" hidden="1"/>
    <col min="11786" max="11786" width="17" style="98" hidden="1"/>
    <col min="11787" max="12032" width="9.109375" style="98" hidden="1"/>
    <col min="12033" max="12033" width="16.6640625" style="98" hidden="1"/>
    <col min="12034" max="12039" width="15.33203125" style="98" hidden="1"/>
    <col min="12040" max="12040" width="3.33203125" style="98" hidden="1"/>
    <col min="12041" max="12041" width="8.6640625" style="98" hidden="1"/>
    <col min="12042" max="12042" width="17" style="98" hidden="1"/>
    <col min="12043" max="12288" width="9.109375" style="98" hidden="1"/>
    <col min="12289" max="12289" width="16.6640625" style="98" hidden="1"/>
    <col min="12290" max="12295" width="15.33203125" style="98" hidden="1"/>
    <col min="12296" max="12296" width="3.33203125" style="98" hidden="1"/>
    <col min="12297" max="12297" width="8.6640625" style="98" hidden="1"/>
    <col min="12298" max="12298" width="17" style="98" hidden="1"/>
    <col min="12299" max="12544" width="9.109375" style="98" hidden="1"/>
    <col min="12545" max="12545" width="16.6640625" style="98" hidden="1"/>
    <col min="12546" max="12551" width="15.33203125" style="98" hidden="1"/>
    <col min="12552" max="12552" width="3.33203125" style="98" hidden="1"/>
    <col min="12553" max="12553" width="8.6640625" style="98" hidden="1"/>
    <col min="12554" max="12554" width="17" style="98" hidden="1"/>
    <col min="12555" max="12800" width="9.109375" style="98" hidden="1"/>
    <col min="12801" max="12801" width="16.6640625" style="98" hidden="1"/>
    <col min="12802" max="12807" width="15.33203125" style="98" hidden="1"/>
    <col min="12808" max="12808" width="3.33203125" style="98" hidden="1"/>
    <col min="12809" max="12809" width="8.6640625" style="98" hidden="1"/>
    <col min="12810" max="12810" width="17" style="98" hidden="1"/>
    <col min="12811" max="13056" width="9.109375" style="98" hidden="1"/>
    <col min="13057" max="13057" width="16.6640625" style="98" hidden="1"/>
    <col min="13058" max="13063" width="15.33203125" style="98" hidden="1"/>
    <col min="13064" max="13064" width="3.33203125" style="98" hidden="1"/>
    <col min="13065" max="13065" width="8.6640625" style="98" hidden="1"/>
    <col min="13066" max="13066" width="17" style="98" hidden="1"/>
    <col min="13067" max="13312" width="9.109375" style="98" hidden="1"/>
    <col min="13313" max="13313" width="16.6640625" style="98" hidden="1"/>
    <col min="13314" max="13319" width="15.33203125" style="98" hidden="1"/>
    <col min="13320" max="13320" width="3.33203125" style="98" hidden="1"/>
    <col min="13321" max="13321" width="8.6640625" style="98" hidden="1"/>
    <col min="13322" max="13322" width="17" style="98" hidden="1"/>
    <col min="13323" max="13568" width="9.109375" style="98" hidden="1"/>
    <col min="13569" max="13569" width="16.6640625" style="98" hidden="1"/>
    <col min="13570" max="13575" width="15.33203125" style="98" hidden="1"/>
    <col min="13576" max="13576" width="3.33203125" style="98" hidden="1"/>
    <col min="13577" max="13577" width="8.6640625" style="98" hidden="1"/>
    <col min="13578" max="13578" width="17" style="98" hidden="1"/>
    <col min="13579" max="13824" width="9.109375" style="98" hidden="1"/>
    <col min="13825" max="13825" width="16.6640625" style="98" hidden="1"/>
    <col min="13826" max="13831" width="15.33203125" style="98" hidden="1"/>
    <col min="13832" max="13832" width="3.33203125" style="98" hidden="1"/>
    <col min="13833" max="13833" width="8.6640625" style="98" hidden="1"/>
    <col min="13834" max="13834" width="17" style="98" hidden="1"/>
    <col min="13835" max="14080" width="9.109375" style="98" hidden="1"/>
    <col min="14081" max="14081" width="16.6640625" style="98" hidden="1"/>
    <col min="14082" max="14087" width="15.33203125" style="98" hidden="1"/>
    <col min="14088" max="14088" width="3.33203125" style="98" hidden="1"/>
    <col min="14089" max="14089" width="8.6640625" style="98" hidden="1"/>
    <col min="14090" max="14090" width="17" style="98" hidden="1"/>
    <col min="14091" max="14336" width="9.109375" style="98" hidden="1"/>
    <col min="14337" max="14337" width="16.6640625" style="98" hidden="1"/>
    <col min="14338" max="14343" width="15.33203125" style="98" hidden="1"/>
    <col min="14344" max="14344" width="3.33203125" style="98" hidden="1"/>
    <col min="14345" max="14345" width="8.6640625" style="98" hidden="1"/>
    <col min="14346" max="14346" width="17" style="98" hidden="1"/>
    <col min="14347" max="14592" width="9.109375" style="98" hidden="1"/>
    <col min="14593" max="14593" width="16.6640625" style="98" hidden="1"/>
    <col min="14594" max="14599" width="15.33203125" style="98" hidden="1"/>
    <col min="14600" max="14600" width="3.33203125" style="98" hidden="1"/>
    <col min="14601" max="14601" width="8.6640625" style="98" hidden="1"/>
    <col min="14602" max="14602" width="17" style="98" hidden="1"/>
    <col min="14603" max="14848" width="9.109375" style="98" hidden="1"/>
    <col min="14849" max="14849" width="16.6640625" style="98" hidden="1"/>
    <col min="14850" max="14855" width="15.33203125" style="98" hidden="1"/>
    <col min="14856" max="14856" width="3.33203125" style="98" hidden="1"/>
    <col min="14857" max="14857" width="8.6640625" style="98" hidden="1"/>
    <col min="14858" max="14858" width="17" style="98" hidden="1"/>
    <col min="14859" max="15104" width="9.109375" style="98" hidden="1"/>
    <col min="15105" max="15105" width="16.6640625" style="98" hidden="1"/>
    <col min="15106" max="15111" width="15.33203125" style="98" hidden="1"/>
    <col min="15112" max="15112" width="3.33203125" style="98" hidden="1"/>
    <col min="15113" max="15113" width="8.6640625" style="98" hidden="1"/>
    <col min="15114" max="15114" width="17" style="98" hidden="1"/>
    <col min="15115" max="15360" width="9.109375" style="98" hidden="1"/>
    <col min="15361" max="15361" width="16.6640625" style="98" hidden="1"/>
    <col min="15362" max="15367" width="15.33203125" style="98" hidden="1"/>
    <col min="15368" max="15368" width="3.33203125" style="98" hidden="1"/>
    <col min="15369" max="15369" width="8.6640625" style="98" hidden="1"/>
    <col min="15370" max="15370" width="17" style="98" hidden="1"/>
    <col min="15371" max="15616" width="9.109375" style="98" hidden="1"/>
    <col min="15617" max="15617" width="16.6640625" style="98" hidden="1"/>
    <col min="15618" max="15623" width="15.33203125" style="98" hidden="1"/>
    <col min="15624" max="15624" width="3.33203125" style="98" hidden="1"/>
    <col min="15625" max="15625" width="8.6640625" style="98" hidden="1"/>
    <col min="15626" max="15626" width="17" style="98" hidden="1"/>
    <col min="15627" max="15872" width="9.109375" style="98" hidden="1"/>
    <col min="15873" max="15873" width="16.6640625" style="98" hidden="1"/>
    <col min="15874" max="15879" width="15.33203125" style="98" hidden="1"/>
    <col min="15880" max="15880" width="3.33203125" style="98" hidden="1"/>
    <col min="15881" max="15881" width="8.6640625" style="98" hidden="1"/>
    <col min="15882" max="15882" width="17" style="98" hidden="1"/>
    <col min="15883" max="16128" width="9.109375" style="98" hidden="1"/>
    <col min="16129" max="16129" width="16.6640625" style="98" hidden="1"/>
    <col min="16130" max="16135" width="15.33203125" style="98" hidden="1"/>
    <col min="16136" max="16136" width="3.33203125" style="98" hidden="1"/>
    <col min="16137" max="16137" width="8.6640625" style="98" hidden="1"/>
    <col min="16138" max="16138" width="17" style="98" hidden="1"/>
    <col min="16139" max="16384" width="9.109375" style="98" hidden="1"/>
  </cols>
  <sheetData>
    <row r="1" spans="1:39" ht="11.4" x14ac:dyDescent="0.2"/>
    <row r="2" spans="1:39" ht="16.2" thickBot="1" x14ac:dyDescent="0.35">
      <c r="A2" s="41" t="str">
        <f>"Tabell 1    Kommunalekonomisk utjämning för region, utjämningsåret "&amp;Innehåll!C27</f>
        <v>Tabell 1    Kommunalekonomisk utjämning för region, utjämningsåret 2021</v>
      </c>
      <c r="B2" s="41"/>
      <c r="C2" s="83"/>
      <c r="D2" s="83"/>
      <c r="E2" s="83"/>
      <c r="F2" s="83"/>
      <c r="G2" s="83"/>
      <c r="H2" s="83"/>
      <c r="I2" s="83"/>
      <c r="J2" s="83"/>
    </row>
    <row r="3" spans="1:39" ht="13.2" x14ac:dyDescent="0.25">
      <c r="A3" s="46" t="s">
        <v>169</v>
      </c>
      <c r="B3" s="14" t="s">
        <v>36</v>
      </c>
      <c r="C3" s="84" t="s">
        <v>37</v>
      </c>
      <c r="D3" s="84" t="s">
        <v>89</v>
      </c>
      <c r="E3" s="84" t="s">
        <v>90</v>
      </c>
      <c r="F3" s="84" t="s">
        <v>91</v>
      </c>
      <c r="G3" s="84" t="s">
        <v>92</v>
      </c>
      <c r="H3" s="84"/>
      <c r="I3" s="300" t="str">
        <f>IF(Innehåll!C28="utfall","Utfall","Preliminärt utfall")</f>
        <v>Utfall</v>
      </c>
      <c r="J3" s="300"/>
    </row>
    <row r="4" spans="1:39" ht="13.2" x14ac:dyDescent="0.25">
      <c r="A4" s="21"/>
      <c r="B4" s="85" t="str">
        <f>IF(Innehåll!C28="prel","den 30 juni","den 1 nov.")</f>
        <v>den 1 nov.</v>
      </c>
      <c r="C4" s="86" t="s">
        <v>38</v>
      </c>
      <c r="D4" s="86" t="s">
        <v>38</v>
      </c>
      <c r="E4" s="86" t="s">
        <v>93</v>
      </c>
      <c r="F4" s="86" t="s">
        <v>93</v>
      </c>
      <c r="G4" s="15" t="s">
        <v>39</v>
      </c>
      <c r="H4" s="15"/>
      <c r="I4" s="15" t="s">
        <v>40</v>
      </c>
      <c r="J4" s="87" t="s">
        <v>41</v>
      </c>
    </row>
    <row r="5" spans="1:39" ht="13.2" x14ac:dyDescent="0.25">
      <c r="A5" s="21" t="s">
        <v>24</v>
      </c>
      <c r="B5" s="16">
        <f>Innehåll!C27-1</f>
        <v>2020</v>
      </c>
      <c r="C5" s="15" t="s">
        <v>39</v>
      </c>
      <c r="D5" s="15" t="s">
        <v>39</v>
      </c>
      <c r="E5" s="15" t="s">
        <v>42</v>
      </c>
      <c r="F5" s="15" t="s">
        <v>42</v>
      </c>
      <c r="G5" s="87" t="s">
        <v>94</v>
      </c>
      <c r="H5" s="87"/>
      <c r="I5" s="87"/>
      <c r="J5" s="15"/>
    </row>
    <row r="6" spans="1:39" ht="15.6" x14ac:dyDescent="0.25">
      <c r="A6" s="21" t="s">
        <v>170</v>
      </c>
      <c r="B6" s="16"/>
      <c r="C6" s="15" t="s">
        <v>43</v>
      </c>
      <c r="D6" s="15" t="s">
        <v>43</v>
      </c>
      <c r="E6" s="15"/>
      <c r="F6" s="15"/>
      <c r="G6" s="15" t="s">
        <v>95</v>
      </c>
      <c r="H6" s="15"/>
      <c r="I6" s="87"/>
      <c r="J6" s="15"/>
    </row>
    <row r="7" spans="1:39" ht="13.2" x14ac:dyDescent="0.25">
      <c r="A7" s="88"/>
      <c r="B7" s="15"/>
      <c r="C7" s="15" t="s">
        <v>42</v>
      </c>
      <c r="D7" s="15" t="s">
        <v>42</v>
      </c>
      <c r="E7" s="15"/>
      <c r="F7" s="15"/>
      <c r="G7" s="15" t="s">
        <v>42</v>
      </c>
      <c r="H7" s="15"/>
      <c r="I7" s="88"/>
      <c r="J7" s="88"/>
    </row>
    <row r="8" spans="1:39" ht="13.2" x14ac:dyDescent="0.25">
      <c r="A8" s="17"/>
      <c r="B8" s="89"/>
      <c r="C8" s="90" t="s">
        <v>97</v>
      </c>
      <c r="D8" s="90" t="s">
        <v>96</v>
      </c>
      <c r="E8" s="90"/>
      <c r="F8" s="90"/>
      <c r="G8" s="90"/>
      <c r="H8" s="90"/>
      <c r="I8" s="91"/>
      <c r="J8" s="91"/>
    </row>
    <row r="9" spans="1:39" ht="17.25" customHeight="1" x14ac:dyDescent="0.25">
      <c r="A9" s="18" t="s">
        <v>186</v>
      </c>
      <c r="B9" s="19">
        <v>10378483</v>
      </c>
      <c r="C9" s="19"/>
      <c r="D9" s="19"/>
      <c r="E9" s="19"/>
      <c r="F9" s="19"/>
      <c r="G9" s="19"/>
      <c r="H9" s="92"/>
      <c r="I9" s="88"/>
      <c r="J9" s="19">
        <v>43108136001</v>
      </c>
    </row>
    <row r="10" spans="1:39" s="103" customFormat="1" ht="15.75" customHeight="1" x14ac:dyDescent="0.25">
      <c r="A10" s="93" t="s">
        <v>187</v>
      </c>
      <c r="B10" s="92">
        <v>2391841</v>
      </c>
      <c r="C10" s="92">
        <v>-816</v>
      </c>
      <c r="D10" s="92">
        <v>-717</v>
      </c>
      <c r="E10" s="92">
        <v>0</v>
      </c>
      <c r="F10" s="92">
        <v>393</v>
      </c>
      <c r="G10" s="92">
        <v>692.83796196419098</v>
      </c>
      <c r="H10" s="92"/>
      <c r="I10" s="92">
        <v>-447.16203803580902</v>
      </c>
      <c r="J10" s="92">
        <v>-1069540496</v>
      </c>
      <c r="K10" s="37"/>
      <c r="L10" s="92"/>
      <c r="M10" s="99"/>
      <c r="N10" s="99"/>
      <c r="O10" s="99"/>
      <c r="P10" s="99"/>
      <c r="Q10" s="99"/>
      <c r="R10" s="99"/>
      <c r="S10" s="99"/>
      <c r="T10" s="100"/>
      <c r="U10" s="101"/>
      <c r="V10" s="100"/>
      <c r="W10" s="102"/>
      <c r="X10" s="102"/>
      <c r="Y10" s="102"/>
      <c r="AA10" s="104"/>
      <c r="AB10" s="104"/>
      <c r="AC10" s="104"/>
      <c r="AD10" s="105"/>
      <c r="AE10" s="104"/>
      <c r="AF10" s="104"/>
      <c r="AG10" s="104"/>
      <c r="AH10" s="104"/>
      <c r="AI10" s="104"/>
      <c r="AJ10" s="104"/>
      <c r="AK10" s="104"/>
      <c r="AM10" s="106"/>
    </row>
    <row r="11" spans="1:39" s="103" customFormat="1" ht="13.2" x14ac:dyDescent="0.25">
      <c r="A11" s="93" t="s">
        <v>188</v>
      </c>
      <c r="B11" s="92">
        <v>388076</v>
      </c>
      <c r="C11" s="92">
        <v>3905</v>
      </c>
      <c r="D11" s="92">
        <v>-792</v>
      </c>
      <c r="E11" s="92">
        <v>0</v>
      </c>
      <c r="F11" s="92">
        <v>0</v>
      </c>
      <c r="G11" s="92">
        <v>692.83796196419098</v>
      </c>
      <c r="H11" s="92"/>
      <c r="I11" s="92">
        <v>3805.8379619641901</v>
      </c>
      <c r="J11" s="92">
        <v>1476954373</v>
      </c>
      <c r="K11" s="37"/>
      <c r="L11" s="92"/>
      <c r="M11" s="99"/>
      <c r="N11" s="99"/>
      <c r="O11" s="99"/>
      <c r="P11" s="99"/>
      <c r="Q11" s="99"/>
      <c r="R11" s="99"/>
      <c r="S11" s="99"/>
      <c r="T11" s="100"/>
      <c r="U11" s="107"/>
      <c r="V11" s="100"/>
      <c r="W11" s="102"/>
      <c r="X11" s="102"/>
      <c r="Y11" s="102"/>
      <c r="AA11" s="104"/>
      <c r="AB11" s="104"/>
      <c r="AC11" s="104"/>
      <c r="AD11" s="105"/>
      <c r="AE11" s="104"/>
      <c r="AF11" s="104"/>
      <c r="AG11" s="104"/>
      <c r="AH11" s="104"/>
      <c r="AI11" s="104"/>
      <c r="AJ11" s="104"/>
      <c r="AK11" s="104"/>
      <c r="AM11" s="106"/>
    </row>
    <row r="12" spans="1:39" s="103" customFormat="1" ht="13.2" x14ac:dyDescent="0.25">
      <c r="A12" s="93" t="s">
        <v>189</v>
      </c>
      <c r="B12" s="92">
        <v>299329</v>
      </c>
      <c r="C12" s="92">
        <v>5416</v>
      </c>
      <c r="D12" s="92">
        <v>669</v>
      </c>
      <c r="E12" s="92">
        <v>0</v>
      </c>
      <c r="F12" s="92">
        <v>0</v>
      </c>
      <c r="G12" s="92">
        <v>692.83796196419098</v>
      </c>
      <c r="H12" s="92"/>
      <c r="I12" s="92">
        <v>6777.8379619641901</v>
      </c>
      <c r="J12" s="92">
        <v>2028803459</v>
      </c>
      <c r="K12" s="37"/>
      <c r="L12" s="92"/>
      <c r="M12" s="99"/>
      <c r="N12" s="99"/>
      <c r="O12" s="99"/>
      <c r="P12" s="99"/>
      <c r="Q12" s="99"/>
      <c r="R12" s="99"/>
      <c r="S12" s="99"/>
      <c r="T12" s="100"/>
      <c r="U12" s="108"/>
      <c r="V12" s="100"/>
      <c r="W12" s="102"/>
      <c r="X12" s="102"/>
      <c r="Y12" s="102"/>
      <c r="AA12" s="104"/>
      <c r="AB12" s="104"/>
      <c r="AC12" s="104"/>
      <c r="AD12" s="105"/>
      <c r="AE12" s="104"/>
      <c r="AF12" s="104"/>
      <c r="AG12" s="104"/>
      <c r="AH12" s="104"/>
      <c r="AI12" s="104"/>
      <c r="AJ12" s="104"/>
      <c r="AK12" s="104"/>
      <c r="AM12" s="106"/>
    </row>
    <row r="13" spans="1:39" s="103" customFormat="1" ht="13.2" x14ac:dyDescent="0.25">
      <c r="A13" s="93" t="s">
        <v>190</v>
      </c>
      <c r="B13" s="92">
        <v>467276</v>
      </c>
      <c r="C13" s="92">
        <v>4994</v>
      </c>
      <c r="D13" s="92">
        <v>-481</v>
      </c>
      <c r="E13" s="92">
        <v>0</v>
      </c>
      <c r="F13" s="92">
        <v>0</v>
      </c>
      <c r="G13" s="92">
        <v>692.83796196419098</v>
      </c>
      <c r="H13" s="92"/>
      <c r="I13" s="92">
        <v>5205.8379619641901</v>
      </c>
      <c r="J13" s="92">
        <v>2432563140</v>
      </c>
      <c r="K13" s="37"/>
      <c r="L13" s="92"/>
      <c r="M13" s="99"/>
      <c r="N13" s="99"/>
      <c r="O13" s="99"/>
      <c r="P13" s="99"/>
      <c r="Q13" s="99"/>
      <c r="R13" s="99"/>
      <c r="S13" s="99"/>
      <c r="T13" s="100"/>
      <c r="U13" s="101"/>
      <c r="V13" s="100"/>
      <c r="W13" s="102"/>
      <c r="X13" s="102"/>
      <c r="Y13" s="102"/>
      <c r="AA13" s="104"/>
      <c r="AB13" s="104"/>
      <c r="AC13" s="104"/>
      <c r="AD13" s="105"/>
      <c r="AE13" s="104"/>
      <c r="AF13" s="104"/>
      <c r="AG13" s="104"/>
      <c r="AH13" s="104"/>
      <c r="AI13" s="104"/>
      <c r="AJ13" s="104"/>
      <c r="AK13" s="104"/>
      <c r="AM13" s="106"/>
    </row>
    <row r="14" spans="1:39" s="103" customFormat="1" ht="13.2" x14ac:dyDescent="0.25">
      <c r="A14" s="93" t="s">
        <v>191</v>
      </c>
      <c r="B14" s="92">
        <v>364953</v>
      </c>
      <c r="C14" s="92">
        <v>5016</v>
      </c>
      <c r="D14" s="92">
        <v>-220</v>
      </c>
      <c r="E14" s="92">
        <v>0</v>
      </c>
      <c r="F14" s="92">
        <v>0</v>
      </c>
      <c r="G14" s="92">
        <v>692.83796196419098</v>
      </c>
      <c r="H14" s="92"/>
      <c r="I14" s="92">
        <v>5488.8379619641901</v>
      </c>
      <c r="J14" s="92">
        <v>2003167881</v>
      </c>
      <c r="K14" s="37"/>
      <c r="L14" s="92"/>
      <c r="M14" s="99"/>
      <c r="N14" s="99"/>
      <c r="O14" s="99"/>
      <c r="P14" s="99"/>
      <c r="Q14" s="99"/>
      <c r="R14" s="99"/>
      <c r="S14" s="99"/>
      <c r="T14" s="100"/>
      <c r="U14" s="107"/>
      <c r="V14" s="100"/>
      <c r="W14" s="102"/>
      <c r="X14" s="102"/>
      <c r="Y14" s="102"/>
      <c r="AA14" s="104"/>
      <c r="AB14" s="104"/>
      <c r="AC14" s="104"/>
      <c r="AD14" s="105"/>
      <c r="AE14" s="104"/>
      <c r="AF14" s="104"/>
      <c r="AG14" s="104"/>
      <c r="AH14" s="104"/>
      <c r="AI14" s="104"/>
      <c r="AJ14" s="104"/>
      <c r="AK14" s="104"/>
      <c r="AM14" s="106"/>
    </row>
    <row r="15" spans="1:39" s="103" customFormat="1" ht="15.75" customHeight="1" x14ac:dyDescent="0.25">
      <c r="A15" s="93" t="s">
        <v>192</v>
      </c>
      <c r="B15" s="92">
        <v>202247</v>
      </c>
      <c r="C15" s="92">
        <v>5226</v>
      </c>
      <c r="D15" s="92">
        <v>-59</v>
      </c>
      <c r="E15" s="92">
        <v>230</v>
      </c>
      <c r="F15" s="92">
        <v>0</v>
      </c>
      <c r="G15" s="92">
        <v>692.83796196419098</v>
      </c>
      <c r="H15" s="92"/>
      <c r="I15" s="92">
        <v>6089.8379619641901</v>
      </c>
      <c r="J15" s="92">
        <v>1231651458</v>
      </c>
      <c r="K15" s="37"/>
      <c r="L15" s="92"/>
      <c r="M15" s="99"/>
      <c r="N15" s="99"/>
      <c r="O15" s="99"/>
      <c r="P15" s="99"/>
      <c r="Q15" s="99"/>
      <c r="R15" s="99"/>
      <c r="S15" s="99"/>
      <c r="T15" s="100"/>
      <c r="U15" s="101"/>
      <c r="V15" s="100"/>
      <c r="W15" s="102"/>
      <c r="X15" s="102"/>
      <c r="Y15" s="102"/>
      <c r="AA15" s="104"/>
      <c r="AB15" s="104"/>
      <c r="AC15" s="104"/>
      <c r="AD15" s="105"/>
      <c r="AE15" s="104"/>
      <c r="AF15" s="104"/>
      <c r="AG15" s="104"/>
      <c r="AH15" s="104"/>
      <c r="AI15" s="104"/>
      <c r="AJ15" s="104"/>
      <c r="AK15" s="104"/>
      <c r="AM15" s="106"/>
    </row>
    <row r="16" spans="1:39" s="103" customFormat="1" ht="13.2" x14ac:dyDescent="0.25">
      <c r="A16" s="93" t="s">
        <v>193</v>
      </c>
      <c r="B16" s="92">
        <v>246033</v>
      </c>
      <c r="C16" s="92">
        <v>5127</v>
      </c>
      <c r="D16" s="92">
        <v>1647</v>
      </c>
      <c r="E16" s="92">
        <v>0</v>
      </c>
      <c r="F16" s="92">
        <v>0</v>
      </c>
      <c r="G16" s="92">
        <v>692.83796196419098</v>
      </c>
      <c r="H16" s="92"/>
      <c r="I16" s="92">
        <v>7466.8379619641901</v>
      </c>
      <c r="J16" s="92">
        <v>1837088544</v>
      </c>
      <c r="K16" s="37"/>
      <c r="L16" s="92"/>
      <c r="M16" s="99"/>
      <c r="N16" s="99"/>
      <c r="O16" s="99"/>
      <c r="P16" s="99"/>
      <c r="Q16" s="99"/>
      <c r="R16" s="99"/>
      <c r="S16" s="99"/>
      <c r="T16" s="100"/>
      <c r="U16" s="108"/>
      <c r="V16" s="100"/>
      <c r="W16" s="102"/>
      <c r="X16" s="102"/>
      <c r="Y16" s="102"/>
      <c r="AA16" s="104"/>
      <c r="AB16" s="104"/>
      <c r="AC16" s="104"/>
      <c r="AD16" s="105"/>
      <c r="AE16" s="104"/>
      <c r="AF16" s="104"/>
      <c r="AG16" s="104"/>
      <c r="AH16" s="104"/>
      <c r="AI16" s="104"/>
      <c r="AJ16" s="104"/>
      <c r="AK16" s="104"/>
      <c r="AM16" s="106"/>
    </row>
    <row r="17" spans="1:39" s="103" customFormat="1" ht="13.2" x14ac:dyDescent="0.25">
      <c r="A17" s="93" t="s">
        <v>194</v>
      </c>
      <c r="B17" s="92">
        <v>60050</v>
      </c>
      <c r="C17" s="92">
        <v>6361</v>
      </c>
      <c r="D17" s="92">
        <v>2434</v>
      </c>
      <c r="E17" s="92">
        <v>1426</v>
      </c>
      <c r="F17" s="92">
        <v>0</v>
      </c>
      <c r="G17" s="92">
        <v>692.83796196419098</v>
      </c>
      <c r="H17" s="92"/>
      <c r="I17" s="92">
        <v>10913.8379619642</v>
      </c>
      <c r="J17" s="92">
        <v>655375970</v>
      </c>
      <c r="K17" s="37"/>
      <c r="L17" s="92"/>
      <c r="M17" s="99"/>
      <c r="N17" s="99"/>
      <c r="O17" s="99"/>
      <c r="P17" s="99"/>
      <c r="Q17" s="99"/>
      <c r="R17" s="99"/>
      <c r="S17" s="99"/>
      <c r="T17" s="100"/>
      <c r="U17" s="108"/>
      <c r="V17" s="100"/>
      <c r="W17" s="102"/>
      <c r="X17" s="102"/>
      <c r="Y17" s="102"/>
      <c r="AA17" s="104"/>
      <c r="AB17" s="104"/>
      <c r="AC17" s="104"/>
      <c r="AD17" s="105"/>
      <c r="AE17" s="104"/>
      <c r="AF17" s="104"/>
      <c r="AG17" s="104"/>
      <c r="AH17" s="104"/>
      <c r="AI17" s="104"/>
      <c r="AJ17" s="104"/>
      <c r="AK17" s="104"/>
      <c r="AM17" s="106"/>
    </row>
    <row r="18" spans="1:39" s="103" customFormat="1" ht="13.2" x14ac:dyDescent="0.25">
      <c r="A18" s="93" t="s">
        <v>195</v>
      </c>
      <c r="B18" s="92">
        <v>159227</v>
      </c>
      <c r="C18" s="92">
        <v>5472</v>
      </c>
      <c r="D18" s="92">
        <v>945</v>
      </c>
      <c r="E18" s="92">
        <v>501</v>
      </c>
      <c r="F18" s="92">
        <v>0</v>
      </c>
      <c r="G18" s="92">
        <v>692.83796196419098</v>
      </c>
      <c r="H18" s="92"/>
      <c r="I18" s="92">
        <v>7610.8379619641901</v>
      </c>
      <c r="J18" s="92">
        <v>1211850896</v>
      </c>
      <c r="K18" s="37"/>
      <c r="L18" s="92"/>
      <c r="M18" s="99"/>
      <c r="N18" s="99"/>
      <c r="O18" s="99"/>
      <c r="P18" s="99"/>
      <c r="Q18" s="99"/>
      <c r="R18" s="99"/>
      <c r="S18" s="99"/>
      <c r="T18" s="100"/>
      <c r="U18" s="108"/>
      <c r="V18" s="100"/>
      <c r="W18" s="102"/>
      <c r="X18" s="102"/>
      <c r="Y18" s="102"/>
      <c r="AA18" s="104"/>
      <c r="AB18" s="104"/>
      <c r="AC18" s="104"/>
      <c r="AD18" s="105"/>
      <c r="AE18" s="104"/>
      <c r="AF18" s="104"/>
      <c r="AG18" s="104"/>
      <c r="AH18" s="104"/>
      <c r="AI18" s="104"/>
      <c r="AJ18" s="104"/>
      <c r="AK18" s="104"/>
      <c r="AM18" s="106"/>
    </row>
    <row r="19" spans="1:39" s="103" customFormat="1" ht="13.2" x14ac:dyDescent="0.25">
      <c r="A19" s="93" t="s">
        <v>196</v>
      </c>
      <c r="B19" s="92">
        <v>1388910</v>
      </c>
      <c r="C19" s="92">
        <v>5072</v>
      </c>
      <c r="D19" s="92">
        <v>-328</v>
      </c>
      <c r="E19" s="92">
        <v>0</v>
      </c>
      <c r="F19" s="92">
        <v>0</v>
      </c>
      <c r="G19" s="92">
        <v>692.83796196419098</v>
      </c>
      <c r="H19" s="92"/>
      <c r="I19" s="92">
        <v>5436.8379619641901</v>
      </c>
      <c r="J19" s="92">
        <v>7551278614</v>
      </c>
      <c r="K19" s="37"/>
      <c r="L19" s="92"/>
      <c r="M19" s="99"/>
      <c r="N19" s="99"/>
      <c r="O19" s="99"/>
      <c r="P19" s="99"/>
      <c r="Q19" s="99"/>
      <c r="R19" s="99"/>
      <c r="S19" s="99"/>
      <c r="T19" s="100"/>
      <c r="U19" s="108"/>
      <c r="V19" s="100"/>
      <c r="W19" s="102"/>
      <c r="X19" s="102"/>
      <c r="Y19" s="102"/>
      <c r="AA19" s="104"/>
      <c r="AB19" s="104"/>
      <c r="AC19" s="104"/>
      <c r="AD19" s="105"/>
      <c r="AE19" s="104"/>
      <c r="AF19" s="104"/>
      <c r="AG19" s="104"/>
      <c r="AH19" s="104"/>
      <c r="AI19" s="104"/>
      <c r="AJ19" s="104"/>
      <c r="AK19" s="104"/>
      <c r="AM19" s="106"/>
    </row>
    <row r="20" spans="1:39" s="103" customFormat="1" ht="15.75" customHeight="1" x14ac:dyDescent="0.25">
      <c r="A20" s="93" t="s">
        <v>197</v>
      </c>
      <c r="B20" s="92">
        <v>336440</v>
      </c>
      <c r="C20" s="92">
        <v>3808</v>
      </c>
      <c r="D20" s="92">
        <v>-338</v>
      </c>
      <c r="E20" s="92">
        <v>0</v>
      </c>
      <c r="F20" s="92">
        <v>0</v>
      </c>
      <c r="G20" s="92">
        <v>692.83796196419098</v>
      </c>
      <c r="H20" s="92"/>
      <c r="I20" s="92">
        <v>4162.8379619641901</v>
      </c>
      <c r="J20" s="92">
        <v>1400545204</v>
      </c>
      <c r="K20" s="37"/>
      <c r="L20" s="92"/>
      <c r="M20" s="99"/>
      <c r="N20" s="99"/>
      <c r="O20" s="99"/>
      <c r="P20" s="99"/>
      <c r="Q20" s="99"/>
      <c r="R20" s="99"/>
      <c r="S20" s="99"/>
      <c r="T20" s="100"/>
      <c r="U20" s="101"/>
      <c r="V20" s="100"/>
      <c r="W20" s="102"/>
      <c r="X20" s="102"/>
      <c r="Y20" s="102"/>
      <c r="AA20" s="104"/>
      <c r="AB20" s="104"/>
      <c r="AC20" s="104"/>
      <c r="AD20" s="105"/>
      <c r="AE20" s="104"/>
      <c r="AF20" s="104"/>
      <c r="AG20" s="104"/>
      <c r="AH20" s="104"/>
      <c r="AI20" s="104"/>
      <c r="AJ20" s="104"/>
      <c r="AK20" s="104"/>
      <c r="AM20" s="106"/>
    </row>
    <row r="21" spans="1:39" s="103" customFormat="1" ht="13.2" x14ac:dyDescent="0.25">
      <c r="A21" s="93" t="s">
        <v>198</v>
      </c>
      <c r="B21" s="92">
        <v>1734344</v>
      </c>
      <c r="C21" s="92">
        <v>3472</v>
      </c>
      <c r="D21" s="92">
        <v>-479</v>
      </c>
      <c r="E21" s="92">
        <v>0</v>
      </c>
      <c r="F21" s="92">
        <v>0</v>
      </c>
      <c r="G21" s="92">
        <v>692.83796196419098</v>
      </c>
      <c r="H21" s="92"/>
      <c r="I21" s="92">
        <v>3685.8379619641901</v>
      </c>
      <c r="J21" s="92">
        <v>6392510954</v>
      </c>
      <c r="K21" s="37"/>
      <c r="L21" s="92"/>
      <c r="M21" s="99"/>
      <c r="N21" s="99"/>
      <c r="O21" s="99"/>
      <c r="P21" s="99"/>
      <c r="Q21" s="99"/>
      <c r="R21" s="99"/>
      <c r="S21" s="99"/>
      <c r="T21" s="100"/>
      <c r="U21" s="108"/>
      <c r="V21" s="100"/>
      <c r="W21" s="102"/>
      <c r="X21" s="102"/>
      <c r="Y21" s="102"/>
      <c r="AA21" s="104"/>
      <c r="AB21" s="104"/>
      <c r="AC21" s="104"/>
      <c r="AD21" s="105"/>
      <c r="AE21" s="104"/>
      <c r="AF21" s="104"/>
      <c r="AG21" s="104"/>
      <c r="AH21" s="104"/>
      <c r="AI21" s="104"/>
      <c r="AJ21" s="104"/>
      <c r="AK21" s="104"/>
      <c r="AM21" s="106"/>
    </row>
    <row r="22" spans="1:39" s="103" customFormat="1" ht="13.2" x14ac:dyDescent="0.25">
      <c r="A22" s="93" t="s">
        <v>199</v>
      </c>
      <c r="B22" s="92">
        <v>282906</v>
      </c>
      <c r="C22" s="92">
        <v>5421</v>
      </c>
      <c r="D22" s="92">
        <v>1757</v>
      </c>
      <c r="E22" s="92">
        <v>0</v>
      </c>
      <c r="F22" s="92">
        <v>0</v>
      </c>
      <c r="G22" s="92">
        <v>692.83796196419098</v>
      </c>
      <c r="H22" s="92"/>
      <c r="I22" s="92">
        <v>7870.8379619641901</v>
      </c>
      <c r="J22" s="92">
        <v>2226707284</v>
      </c>
      <c r="K22" s="37"/>
      <c r="L22" s="92"/>
      <c r="M22" s="99"/>
      <c r="N22" s="99"/>
      <c r="O22" s="99"/>
      <c r="P22" s="99"/>
      <c r="Q22" s="99"/>
      <c r="R22" s="99"/>
      <c r="S22" s="99"/>
      <c r="T22" s="100"/>
      <c r="U22" s="108"/>
      <c r="V22" s="100"/>
      <c r="W22" s="102"/>
      <c r="X22" s="102"/>
      <c r="Y22" s="102"/>
      <c r="AA22" s="104"/>
      <c r="AB22" s="104"/>
      <c r="AC22" s="104"/>
      <c r="AD22" s="105"/>
      <c r="AE22" s="104"/>
      <c r="AF22" s="104"/>
      <c r="AG22" s="104"/>
      <c r="AH22" s="104"/>
      <c r="AI22" s="104"/>
      <c r="AJ22" s="104"/>
      <c r="AK22" s="104"/>
      <c r="AM22" s="106"/>
    </row>
    <row r="23" spans="1:39" s="103" customFormat="1" ht="13.2" x14ac:dyDescent="0.25">
      <c r="A23" s="93" t="s">
        <v>200</v>
      </c>
      <c r="B23" s="92">
        <v>305715</v>
      </c>
      <c r="C23" s="92">
        <v>5568</v>
      </c>
      <c r="D23" s="92">
        <v>29</v>
      </c>
      <c r="E23" s="92">
        <v>0</v>
      </c>
      <c r="F23" s="92">
        <v>0</v>
      </c>
      <c r="G23" s="92">
        <v>692.83796196419098</v>
      </c>
      <c r="H23" s="92"/>
      <c r="I23" s="92">
        <v>6289.8379619641901</v>
      </c>
      <c r="J23" s="92">
        <v>1922897813</v>
      </c>
      <c r="K23" s="37"/>
      <c r="L23" s="92"/>
      <c r="M23" s="99"/>
      <c r="N23" s="99"/>
      <c r="O23" s="99"/>
      <c r="P23" s="99"/>
      <c r="Q23" s="99"/>
      <c r="R23" s="99"/>
      <c r="S23" s="99"/>
      <c r="T23" s="100"/>
      <c r="U23" s="108"/>
      <c r="V23" s="100"/>
      <c r="W23" s="102"/>
      <c r="X23" s="102"/>
      <c r="Y23" s="102"/>
      <c r="AA23" s="104"/>
      <c r="AB23" s="104"/>
      <c r="AC23" s="104"/>
      <c r="AD23" s="105"/>
      <c r="AE23" s="104"/>
      <c r="AF23" s="104"/>
      <c r="AG23" s="104"/>
      <c r="AH23" s="104"/>
      <c r="AI23" s="104"/>
      <c r="AJ23" s="104"/>
      <c r="AK23" s="104"/>
      <c r="AM23" s="106"/>
    </row>
    <row r="24" spans="1:39" s="103" customFormat="1" ht="13.2" x14ac:dyDescent="0.25">
      <c r="A24" s="93" t="s">
        <v>201</v>
      </c>
      <c r="B24" s="92">
        <v>277228</v>
      </c>
      <c r="C24" s="92">
        <v>4212</v>
      </c>
      <c r="D24" s="92">
        <v>118</v>
      </c>
      <c r="E24" s="92">
        <v>0</v>
      </c>
      <c r="F24" s="92">
        <v>437</v>
      </c>
      <c r="G24" s="92">
        <v>692.83796196419098</v>
      </c>
      <c r="H24" s="92"/>
      <c r="I24" s="92">
        <v>5459.8379619641901</v>
      </c>
      <c r="J24" s="92">
        <v>1513619959</v>
      </c>
      <c r="K24" s="37"/>
      <c r="L24" s="92"/>
      <c r="M24" s="99"/>
      <c r="N24" s="99"/>
      <c r="O24" s="99"/>
      <c r="P24" s="99"/>
      <c r="Q24" s="99"/>
      <c r="R24" s="99"/>
      <c r="S24" s="99"/>
      <c r="T24" s="100"/>
      <c r="U24" s="108"/>
      <c r="V24" s="100"/>
      <c r="W24" s="102"/>
      <c r="X24" s="102"/>
      <c r="Y24" s="102"/>
      <c r="AA24" s="104"/>
      <c r="AB24" s="104"/>
      <c r="AC24" s="104"/>
      <c r="AD24" s="105"/>
      <c r="AE24" s="104"/>
      <c r="AF24" s="104"/>
      <c r="AG24" s="104"/>
      <c r="AH24" s="104"/>
      <c r="AI24" s="104"/>
      <c r="AJ24" s="104"/>
      <c r="AK24" s="104"/>
      <c r="AM24" s="106"/>
    </row>
    <row r="25" spans="1:39" s="103" customFormat="1" ht="15.75" customHeight="1" x14ac:dyDescent="0.25">
      <c r="A25" s="93" t="s">
        <v>202</v>
      </c>
      <c r="B25" s="92">
        <v>287681</v>
      </c>
      <c r="C25" s="92">
        <v>5329</v>
      </c>
      <c r="D25" s="92">
        <v>1931</v>
      </c>
      <c r="E25" s="92">
        <v>0</v>
      </c>
      <c r="F25" s="92">
        <v>0</v>
      </c>
      <c r="G25" s="92">
        <v>692.83796196419098</v>
      </c>
      <c r="H25" s="92"/>
      <c r="I25" s="92">
        <v>7952.8379619641901</v>
      </c>
      <c r="J25" s="92">
        <v>2287880378</v>
      </c>
      <c r="K25" s="37"/>
      <c r="L25" s="92"/>
      <c r="M25" s="99"/>
      <c r="N25" s="99"/>
      <c r="O25" s="99"/>
      <c r="P25" s="99"/>
      <c r="Q25" s="99"/>
      <c r="R25" s="99"/>
      <c r="S25" s="99"/>
      <c r="T25" s="100"/>
      <c r="U25" s="101"/>
      <c r="V25" s="100"/>
      <c r="W25" s="102"/>
      <c r="X25" s="102"/>
      <c r="Y25" s="102"/>
      <c r="AA25" s="104"/>
      <c r="AB25" s="104"/>
      <c r="AC25" s="104"/>
      <c r="AD25" s="105"/>
      <c r="AE25" s="104"/>
      <c r="AF25" s="104"/>
      <c r="AG25" s="104"/>
      <c r="AH25" s="104"/>
      <c r="AI25" s="104"/>
      <c r="AJ25" s="104"/>
      <c r="AK25" s="104"/>
      <c r="AM25" s="106"/>
    </row>
    <row r="26" spans="1:39" s="103" customFormat="1" ht="13.2" x14ac:dyDescent="0.25">
      <c r="A26" s="93" t="s">
        <v>203</v>
      </c>
      <c r="B26" s="92">
        <v>287631</v>
      </c>
      <c r="C26" s="92">
        <v>5482</v>
      </c>
      <c r="D26" s="92">
        <v>1375</v>
      </c>
      <c r="E26" s="92">
        <v>0</v>
      </c>
      <c r="F26" s="92">
        <v>0</v>
      </c>
      <c r="G26" s="92">
        <v>692.83796196419098</v>
      </c>
      <c r="H26" s="92"/>
      <c r="I26" s="92">
        <v>7549.8379619641901</v>
      </c>
      <c r="J26" s="92">
        <v>2171567443</v>
      </c>
      <c r="K26" s="37"/>
      <c r="L26" s="92"/>
      <c r="M26" s="99"/>
      <c r="N26" s="99"/>
      <c r="O26" s="99"/>
      <c r="P26" s="99"/>
      <c r="Q26" s="99"/>
      <c r="R26" s="99"/>
      <c r="S26" s="99"/>
      <c r="T26" s="100"/>
      <c r="U26" s="108"/>
      <c r="V26" s="100"/>
      <c r="W26" s="102"/>
      <c r="X26" s="102"/>
      <c r="Y26" s="102"/>
      <c r="AA26" s="104"/>
      <c r="AB26" s="104"/>
      <c r="AC26" s="104"/>
      <c r="AD26" s="105"/>
      <c r="AE26" s="104"/>
      <c r="AF26" s="104"/>
      <c r="AG26" s="104"/>
      <c r="AH26" s="104"/>
      <c r="AI26" s="104"/>
      <c r="AJ26" s="104"/>
      <c r="AK26" s="104"/>
      <c r="AM26" s="106"/>
    </row>
    <row r="27" spans="1:39" s="103" customFormat="1" ht="13.2" x14ac:dyDescent="0.25">
      <c r="A27" s="93" t="s">
        <v>204</v>
      </c>
      <c r="B27" s="92">
        <v>244663</v>
      </c>
      <c r="C27" s="92">
        <v>3790</v>
      </c>
      <c r="D27" s="92">
        <v>1350</v>
      </c>
      <c r="E27" s="92">
        <v>0</v>
      </c>
      <c r="F27" s="92">
        <v>0</v>
      </c>
      <c r="G27" s="92">
        <v>692.83796196419098</v>
      </c>
      <c r="H27" s="92"/>
      <c r="I27" s="92">
        <v>5832.8379619641901</v>
      </c>
      <c r="J27" s="92">
        <v>1427079634</v>
      </c>
      <c r="K27" s="37"/>
      <c r="L27" s="92"/>
      <c r="M27" s="99"/>
      <c r="N27" s="99"/>
      <c r="O27" s="99"/>
      <c r="P27" s="99"/>
      <c r="Q27" s="99"/>
      <c r="R27" s="99"/>
      <c r="S27" s="99"/>
      <c r="T27" s="100"/>
      <c r="U27" s="108"/>
      <c r="V27" s="100"/>
      <c r="W27" s="102"/>
      <c r="X27" s="102"/>
      <c r="Y27" s="102"/>
      <c r="AA27" s="104"/>
      <c r="AB27" s="104"/>
      <c r="AC27" s="104"/>
      <c r="AD27" s="105"/>
      <c r="AE27" s="104"/>
      <c r="AF27" s="104"/>
      <c r="AG27" s="104"/>
      <c r="AH27" s="104"/>
      <c r="AI27" s="104"/>
      <c r="AJ27" s="104"/>
      <c r="AK27" s="104"/>
      <c r="AM27" s="106"/>
    </row>
    <row r="28" spans="1:39" s="103" customFormat="1" ht="13.2" x14ac:dyDescent="0.25">
      <c r="A28" s="93" t="s">
        <v>205</v>
      </c>
      <c r="B28" s="92">
        <v>131064</v>
      </c>
      <c r="C28" s="92">
        <v>5413</v>
      </c>
      <c r="D28" s="92">
        <v>2038</v>
      </c>
      <c r="E28" s="92">
        <v>784</v>
      </c>
      <c r="F28" s="92">
        <v>0</v>
      </c>
      <c r="G28" s="92">
        <v>692.83796196419098</v>
      </c>
      <c r="H28" s="92"/>
      <c r="I28" s="92">
        <v>8927.8379619641892</v>
      </c>
      <c r="J28" s="92">
        <v>1170118155</v>
      </c>
      <c r="K28" s="37"/>
      <c r="L28" s="92"/>
      <c r="M28" s="99"/>
      <c r="N28" s="99"/>
      <c r="O28" s="99"/>
      <c r="P28" s="99"/>
      <c r="Q28" s="99"/>
      <c r="R28" s="99"/>
      <c r="S28" s="99"/>
      <c r="T28" s="100"/>
      <c r="U28" s="108"/>
      <c r="V28" s="100"/>
      <c r="W28" s="102"/>
      <c r="X28" s="102"/>
      <c r="Y28" s="102"/>
      <c r="AA28" s="104"/>
      <c r="AB28" s="104"/>
      <c r="AC28" s="104"/>
      <c r="AD28" s="105"/>
      <c r="AE28" s="104"/>
      <c r="AF28" s="104"/>
      <c r="AG28" s="104"/>
      <c r="AH28" s="104"/>
      <c r="AI28" s="104"/>
      <c r="AJ28" s="104"/>
      <c r="AK28" s="104"/>
      <c r="AM28" s="106"/>
    </row>
    <row r="29" spans="1:39" s="103" customFormat="1" ht="13.2" x14ac:dyDescent="0.25">
      <c r="A29" s="93" t="s">
        <v>206</v>
      </c>
      <c r="B29" s="92">
        <v>273220</v>
      </c>
      <c r="C29" s="92">
        <v>4242</v>
      </c>
      <c r="D29" s="92">
        <v>411</v>
      </c>
      <c r="E29" s="92">
        <v>242</v>
      </c>
      <c r="F29" s="92">
        <v>0</v>
      </c>
      <c r="G29" s="92">
        <v>692.83796196419098</v>
      </c>
      <c r="H29" s="92"/>
      <c r="I29" s="92">
        <v>5587.8379619641901</v>
      </c>
      <c r="J29" s="92">
        <v>1526709088</v>
      </c>
      <c r="K29" s="37"/>
      <c r="L29" s="92"/>
      <c r="M29" s="99"/>
      <c r="N29" s="99"/>
      <c r="O29" s="99"/>
      <c r="P29" s="99"/>
      <c r="Q29" s="99"/>
      <c r="R29" s="99"/>
      <c r="S29" s="99"/>
      <c r="T29" s="100"/>
      <c r="U29" s="108"/>
      <c r="V29" s="100"/>
      <c r="W29" s="102"/>
      <c r="X29" s="102"/>
      <c r="Y29" s="102"/>
      <c r="AA29" s="104"/>
      <c r="AB29" s="104"/>
      <c r="AC29" s="104"/>
      <c r="AD29" s="105"/>
      <c r="AE29" s="104"/>
      <c r="AF29" s="104"/>
      <c r="AG29" s="104"/>
      <c r="AH29" s="104"/>
      <c r="AI29" s="104"/>
      <c r="AJ29" s="104"/>
      <c r="AK29" s="104"/>
      <c r="AM29" s="106"/>
    </row>
    <row r="30" spans="1:39" s="103" customFormat="1" ht="15.75" customHeight="1" x14ac:dyDescent="0.25">
      <c r="A30" s="93" t="s">
        <v>207</v>
      </c>
      <c r="B30" s="92">
        <v>249649</v>
      </c>
      <c r="C30" s="92">
        <v>3031</v>
      </c>
      <c r="D30" s="92">
        <v>2471</v>
      </c>
      <c r="E30" s="92">
        <v>652</v>
      </c>
      <c r="F30" s="92">
        <v>0</v>
      </c>
      <c r="G30" s="92">
        <v>692.83796196419098</v>
      </c>
      <c r="H30" s="92"/>
      <c r="I30" s="92">
        <v>6846.8379619641901</v>
      </c>
      <c r="J30" s="92">
        <v>1709306250</v>
      </c>
      <c r="K30" s="37"/>
      <c r="L30" s="92"/>
      <c r="M30" s="99"/>
      <c r="N30" s="99"/>
      <c r="O30" s="99"/>
      <c r="P30" s="99"/>
      <c r="Q30" s="99"/>
      <c r="R30" s="99"/>
      <c r="S30" s="99"/>
      <c r="T30" s="100"/>
      <c r="U30" s="101"/>
      <c r="V30" s="100"/>
      <c r="W30" s="102"/>
      <c r="X30" s="102"/>
      <c r="Y30" s="102"/>
      <c r="AA30" s="104"/>
      <c r="AB30" s="104"/>
      <c r="AC30" s="104"/>
      <c r="AD30" s="105"/>
      <c r="AE30" s="104"/>
      <c r="AF30" s="104"/>
      <c r="AG30" s="104"/>
      <c r="AH30" s="104"/>
      <c r="AI30" s="104"/>
      <c r="AJ30" s="104"/>
      <c r="AK30" s="104"/>
      <c r="AM30" s="106"/>
    </row>
    <row r="31" spans="1:39" ht="13.8" thickBot="1" x14ac:dyDescent="0.3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pans="1:39" ht="12.75" customHeight="1" x14ac:dyDescent="0.25">
      <c r="A32" s="95" t="str">
        <f>"1) Regleringsposten redovisas avrundad. Faktiskt belopp är 692,837961964191 kronor per invånare"</f>
        <v>1) Regleringsposten redovisas avrundad. Faktiskt belopp är 692,837961964191 kronor per invånare</v>
      </c>
      <c r="B32" s="96"/>
      <c r="C32" s="96"/>
      <c r="D32" s="96"/>
      <c r="E32" s="96"/>
      <c r="F32" s="109"/>
      <c r="G32" s="96"/>
      <c r="H32" s="96"/>
      <c r="I32" s="96"/>
      <c r="J32" s="96"/>
      <c r="K32" s="97"/>
      <c r="L32" s="97"/>
    </row>
    <row r="33" s="98" customFormat="1" ht="11.4" hidden="1" x14ac:dyDescent="0.2"/>
  </sheetData>
  <mergeCells count="1">
    <mergeCell ref="I3:J3"/>
  </mergeCells>
  <conditionalFormatting sqref="H9:I9">
    <cfRule type="cellIs" dxfId="167" priority="67" stopIfTrue="1" operator="lessThan">
      <formula>0</formula>
    </cfRule>
  </conditionalFormatting>
  <conditionalFormatting sqref="K11:L14 H11:H14 H16:H19 K16:L19 K21:L24 H21:H24 H26:H29 K26:L29">
    <cfRule type="cellIs" dxfId="166" priority="64" stopIfTrue="1" operator="lessThan">
      <formula>0</formula>
    </cfRule>
    <cfRule type="cellIs" priority="65" stopIfTrue="1" operator="lessThan">
      <formula>0</formula>
    </cfRule>
  </conditionalFormatting>
  <conditionalFormatting sqref="L11:S14 U11 U14 Z11:AK14 Z16:AK19 L16:S19 L21:S24 Z21:AK24 Z26:AK29 L26:S29">
    <cfRule type="cellIs" dxfId="165" priority="66" stopIfTrue="1" operator="lessThan">
      <formula>0</formula>
    </cfRule>
  </conditionalFormatting>
  <conditionalFormatting sqref="AM11:AM14 AM16:AM19 AM21:AM24 AM26:AM29">
    <cfRule type="cellIs" dxfId="164" priority="62" operator="lessThan">
      <formula>0</formula>
    </cfRule>
  </conditionalFormatting>
  <conditionalFormatting sqref="K15:L15 H15">
    <cfRule type="cellIs" dxfId="163" priority="57" stopIfTrue="1" operator="lessThan">
      <formula>0</formula>
    </cfRule>
    <cfRule type="cellIs" priority="58" stopIfTrue="1" operator="lessThan">
      <formula>0</formula>
    </cfRule>
  </conditionalFormatting>
  <conditionalFormatting sqref="L15:S15 Z15:AK15">
    <cfRule type="cellIs" dxfId="162" priority="59" stopIfTrue="1" operator="lessThan">
      <formula>0</formula>
    </cfRule>
  </conditionalFormatting>
  <conditionalFormatting sqref="AM15">
    <cfRule type="cellIs" dxfId="161" priority="55" operator="lessThan">
      <formula>0</formula>
    </cfRule>
  </conditionalFormatting>
  <conditionalFormatting sqref="K25:L25 H25">
    <cfRule type="cellIs" dxfId="160" priority="22" stopIfTrue="1" operator="lessThan">
      <formula>0</formula>
    </cfRule>
    <cfRule type="cellIs" priority="23" stopIfTrue="1" operator="lessThan">
      <formula>0</formula>
    </cfRule>
  </conditionalFormatting>
  <conditionalFormatting sqref="L25:S25 Z25:AK25">
    <cfRule type="cellIs" dxfId="159" priority="24" stopIfTrue="1" operator="lessThan">
      <formula>0</formula>
    </cfRule>
  </conditionalFormatting>
  <conditionalFormatting sqref="AM25">
    <cfRule type="cellIs" dxfId="158" priority="20" operator="lessThan">
      <formula>0</formula>
    </cfRule>
  </conditionalFormatting>
  <conditionalFormatting sqref="K20:L20 H20">
    <cfRule type="cellIs" dxfId="157" priority="29" stopIfTrue="1" operator="lessThan">
      <formula>0</formula>
    </cfRule>
    <cfRule type="cellIs" priority="30" stopIfTrue="1" operator="lessThan">
      <formula>0</formula>
    </cfRule>
  </conditionalFormatting>
  <conditionalFormatting sqref="L20:S20 Z20:AK20">
    <cfRule type="cellIs" dxfId="156" priority="31" stopIfTrue="1" operator="lessThan">
      <formula>0</formula>
    </cfRule>
  </conditionalFormatting>
  <conditionalFormatting sqref="AM20">
    <cfRule type="cellIs" dxfId="155" priority="27" operator="lessThan">
      <formula>0</formula>
    </cfRule>
  </conditionalFormatting>
  <conditionalFormatting sqref="K30:L30 H30">
    <cfRule type="cellIs" dxfId="154" priority="15" stopIfTrue="1" operator="lessThan">
      <formula>0</formula>
    </cfRule>
    <cfRule type="cellIs" priority="16" stopIfTrue="1" operator="lessThan">
      <formula>0</formula>
    </cfRule>
  </conditionalFormatting>
  <conditionalFormatting sqref="L30:S30 Z30:AK30">
    <cfRule type="cellIs" dxfId="153" priority="17" stopIfTrue="1" operator="lessThan">
      <formula>0</formula>
    </cfRule>
  </conditionalFormatting>
  <conditionalFormatting sqref="AM30">
    <cfRule type="cellIs" dxfId="152" priority="13" operator="lessThan">
      <formula>0</formula>
    </cfRule>
  </conditionalFormatting>
  <conditionalFormatting sqref="I10:J30 J9">
    <cfRule type="cellIs" priority="7" stopIfTrue="1" operator="lessThan">
      <formula>0</formula>
    </cfRule>
  </conditionalFormatting>
  <conditionalFormatting sqref="K10:L10 H10">
    <cfRule type="cellIs" dxfId="151" priority="8" stopIfTrue="1" operator="lessThan">
      <formula>0</formula>
    </cfRule>
    <cfRule type="cellIs" priority="9" stopIfTrue="1" operator="lessThan">
      <formula>0</formula>
    </cfRule>
  </conditionalFormatting>
  <conditionalFormatting sqref="L10:S10 Z10:AK10">
    <cfRule type="cellIs" dxfId="150" priority="10" stopIfTrue="1" operator="lessThan">
      <formula>0</formula>
    </cfRule>
  </conditionalFormatting>
  <conditionalFormatting sqref="AM10">
    <cfRule type="cellIs" dxfId="149" priority="6" operator="lessThan">
      <formula>0</formula>
    </cfRule>
  </conditionalFormatting>
  <conditionalFormatting sqref="C10">
    <cfRule type="cellIs" dxfId="148" priority="2" operator="lessThan">
      <formula>0</formula>
    </cfRule>
  </conditionalFormatting>
  <conditionalFormatting sqref="C10:J30">
    <cfRule type="cellIs" dxfId="147" priority="1" operator="lessThan">
      <formula>0</formula>
    </cfRule>
  </conditionalFormatting>
  <pageMargins left="0.7" right="0.7" top="0.75" bottom="0.75" header="0.3" footer="0.3"/>
  <pageSetup paperSize="9" scale="96" orientation="landscape" r:id="rId1"/>
  <headerFooter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O36"/>
  <sheetViews>
    <sheetView showGridLines="0" zoomScaleNormal="100" workbookViewId="0">
      <selection activeCell="A8" sqref="A8"/>
    </sheetView>
  </sheetViews>
  <sheetFormatPr defaultColWidth="0" defaultRowHeight="13.2" zeroHeight="1" x14ac:dyDescent="0.25"/>
  <cols>
    <col min="1" max="1" width="16.33203125" style="62" customWidth="1"/>
    <col min="2" max="2" width="11.6640625" style="62" customWidth="1"/>
    <col min="3" max="3" width="17.6640625" style="62" customWidth="1"/>
    <col min="4" max="4" width="16.44140625" style="62" customWidth="1"/>
    <col min="5" max="5" width="9.109375" style="62" customWidth="1"/>
    <col min="6" max="6" width="7.6640625" style="62" customWidth="1"/>
    <col min="7" max="8" width="16.6640625" style="62" customWidth="1"/>
    <col min="9" max="10" width="7.6640625" style="62" customWidth="1"/>
    <col min="11" max="11" width="10" style="62" customWidth="1"/>
    <col min="12" max="12" width="3.88671875" customWidth="1"/>
    <col min="13" max="15" width="0" hidden="1" customWidth="1"/>
    <col min="16" max="16384" width="9.109375" hidden="1"/>
  </cols>
  <sheetData>
    <row r="1" spans="1:11" ht="16.2" thickBot="1" x14ac:dyDescent="0.35">
      <c r="A1" s="41" t="str">
        <f>"Tabell 2   Inkomstutjämning "&amp;Innehåll!C27</f>
        <v>Tabell 2   Inkomstutjämning 2021</v>
      </c>
      <c r="B1" s="42"/>
      <c r="C1" s="43"/>
      <c r="D1" s="44"/>
      <c r="E1" s="43"/>
      <c r="F1" s="43"/>
      <c r="G1" s="45"/>
      <c r="H1" s="45"/>
      <c r="I1" s="45"/>
      <c r="J1" s="45"/>
      <c r="K1" s="43"/>
    </row>
    <row r="2" spans="1:11" x14ac:dyDescent="0.25">
      <c r="A2" s="46" t="s">
        <v>169</v>
      </c>
      <c r="B2" s="14" t="s">
        <v>36</v>
      </c>
      <c r="C2" s="14" t="s">
        <v>45</v>
      </c>
      <c r="D2" s="301" t="s">
        <v>46</v>
      </c>
      <c r="E2" s="302"/>
      <c r="F2" s="302"/>
      <c r="G2" s="47" t="s">
        <v>47</v>
      </c>
      <c r="H2" s="47" t="s">
        <v>48</v>
      </c>
      <c r="I2" s="303" t="s">
        <v>49</v>
      </c>
      <c r="J2" s="303"/>
      <c r="K2" s="48" t="s">
        <v>37</v>
      </c>
    </row>
    <row r="3" spans="1:11" x14ac:dyDescent="0.25">
      <c r="A3" s="21"/>
      <c r="B3" s="40" t="str">
        <f>IF(Innehåll!C28="prel","den 30 juni","den 1 nov.")</f>
        <v>den 1 nov.</v>
      </c>
      <c r="C3" s="13" t="str">
        <f>"enligt "&amp;Innehåll!C27-1&amp;" års"</f>
        <v>enligt 2020 års</v>
      </c>
      <c r="D3" s="22" t="s">
        <v>41</v>
      </c>
      <c r="E3" s="23" t="s">
        <v>40</v>
      </c>
      <c r="F3" s="24" t="s">
        <v>50</v>
      </c>
      <c r="G3" s="49" t="s">
        <v>51</v>
      </c>
      <c r="H3" s="49" t="s">
        <v>52</v>
      </c>
      <c r="I3" s="304" t="s">
        <v>53</v>
      </c>
      <c r="J3" s="304"/>
      <c r="K3" s="50" t="s">
        <v>38</v>
      </c>
    </row>
    <row r="4" spans="1:11" x14ac:dyDescent="0.25">
      <c r="A4" s="21" t="s">
        <v>24</v>
      </c>
      <c r="B4" s="16">
        <f>Innehåll!C27-1</f>
        <v>2020</v>
      </c>
      <c r="C4" s="13" t="s">
        <v>54</v>
      </c>
      <c r="D4" s="25"/>
      <c r="E4" s="26"/>
      <c r="F4" s="27" t="s">
        <v>55</v>
      </c>
      <c r="G4" s="28" t="str">
        <f>"("&amp;Innehåll!C40&amp;"%)"</f>
        <v>(115%)</v>
      </c>
      <c r="H4" s="51" t="s">
        <v>38</v>
      </c>
      <c r="I4" s="305" t="s">
        <v>65</v>
      </c>
      <c r="J4" s="305"/>
      <c r="K4" s="52" t="s">
        <v>39</v>
      </c>
    </row>
    <row r="5" spans="1:11" ht="15" x14ac:dyDescent="0.25">
      <c r="A5" s="21" t="s">
        <v>170</v>
      </c>
      <c r="B5" s="15"/>
      <c r="C5" s="29" t="s">
        <v>57</v>
      </c>
      <c r="D5" s="53"/>
      <c r="E5" s="26"/>
      <c r="F5" s="27" t="s">
        <v>58</v>
      </c>
      <c r="G5" s="54"/>
      <c r="H5" s="49" t="s">
        <v>66</v>
      </c>
      <c r="I5" s="55" t="s">
        <v>59</v>
      </c>
      <c r="J5" s="55" t="s">
        <v>60</v>
      </c>
      <c r="K5" s="52" t="s">
        <v>43</v>
      </c>
    </row>
    <row r="6" spans="1:11" x14ac:dyDescent="0.25">
      <c r="A6" s="21"/>
      <c r="B6" s="15"/>
      <c r="C6" s="30">
        <f>Innehåll!C27-1</f>
        <v>2020</v>
      </c>
      <c r="D6" s="31" t="str">
        <f>Innehåll!C42</f>
        <v>1,020</v>
      </c>
      <c r="E6" s="26"/>
      <c r="F6" s="27" t="s">
        <v>61</v>
      </c>
      <c r="G6" s="56"/>
      <c r="H6" s="49" t="s">
        <v>62</v>
      </c>
      <c r="I6" s="9" t="str">
        <f>"("&amp;Innehåll!C35&amp;"%)"</f>
        <v>(90%)</v>
      </c>
      <c r="J6" s="9" t="str">
        <f>"("&amp;Innehåll!C36&amp;"%)"</f>
        <v>(85%)</v>
      </c>
      <c r="K6" s="57" t="s">
        <v>42</v>
      </c>
    </row>
    <row r="7" spans="1:11" x14ac:dyDescent="0.25">
      <c r="A7" s="17"/>
      <c r="B7" s="17"/>
      <c r="C7" s="32" t="str">
        <f>Innehåll!C27</f>
        <v>2021</v>
      </c>
      <c r="D7" s="33" t="str">
        <f>Innehåll!C43</f>
        <v>1,022</v>
      </c>
      <c r="E7" s="34"/>
      <c r="F7" s="35" t="s">
        <v>63</v>
      </c>
      <c r="G7" s="58"/>
      <c r="H7" s="59" t="s">
        <v>64</v>
      </c>
      <c r="I7" s="60"/>
      <c r="J7" s="60"/>
      <c r="K7" s="61"/>
    </row>
    <row r="8" spans="1:11" ht="19.5" customHeight="1" x14ac:dyDescent="0.25">
      <c r="A8" s="18" t="s">
        <v>186</v>
      </c>
      <c r="B8" s="19">
        <v>10378483</v>
      </c>
      <c r="C8" s="19">
        <v>2325707376100</v>
      </c>
      <c r="D8" s="19">
        <v>2424410397142</v>
      </c>
      <c r="E8" s="19">
        <v>233600</v>
      </c>
      <c r="F8" s="111">
        <v>100</v>
      </c>
      <c r="G8" s="19">
        <v>2788075673120</v>
      </c>
      <c r="H8" s="19">
        <v>363665275978</v>
      </c>
      <c r="I8" s="113"/>
      <c r="J8" s="113"/>
      <c r="K8" s="113"/>
    </row>
    <row r="9" spans="1:11" ht="18" customHeight="1" x14ac:dyDescent="0.25">
      <c r="A9" s="93" t="s">
        <v>187</v>
      </c>
      <c r="B9" s="36">
        <v>2391841</v>
      </c>
      <c r="C9" s="36">
        <v>636060469600</v>
      </c>
      <c r="D9" s="36">
        <v>663054875930</v>
      </c>
      <c r="E9" s="36">
        <v>277215</v>
      </c>
      <c r="F9" s="110">
        <v>118.7</v>
      </c>
      <c r="G9" s="37">
        <v>642544166240</v>
      </c>
      <c r="H9" s="37">
        <v>-20510709690</v>
      </c>
      <c r="I9" s="205">
        <v>10.029999999999999</v>
      </c>
      <c r="J9" s="206">
        <v>9.51</v>
      </c>
      <c r="K9" s="37">
        <v>-816</v>
      </c>
    </row>
    <row r="10" spans="1:11" x14ac:dyDescent="0.25">
      <c r="A10" s="93" t="s">
        <v>188</v>
      </c>
      <c r="B10" s="36">
        <v>388076</v>
      </c>
      <c r="C10" s="36">
        <v>85382453100</v>
      </c>
      <c r="D10" s="36">
        <v>89006084410</v>
      </c>
      <c r="E10" s="36">
        <v>229352</v>
      </c>
      <c r="F10" s="110">
        <v>98.2</v>
      </c>
      <c r="G10" s="37">
        <v>104252736640</v>
      </c>
      <c r="H10" s="37">
        <v>15246652230</v>
      </c>
      <c r="I10" s="206">
        <v>9.94</v>
      </c>
      <c r="J10" s="205">
        <v>9.42</v>
      </c>
      <c r="K10" s="37">
        <v>3905</v>
      </c>
    </row>
    <row r="11" spans="1:11" x14ac:dyDescent="0.25">
      <c r="A11" s="93" t="s">
        <v>189</v>
      </c>
      <c r="B11" s="36">
        <v>299329</v>
      </c>
      <c r="C11" s="36">
        <v>60252535300</v>
      </c>
      <c r="D11" s="36">
        <v>62809652898</v>
      </c>
      <c r="E11" s="36">
        <v>209835</v>
      </c>
      <c r="F11" s="110">
        <v>89.8</v>
      </c>
      <c r="G11" s="37">
        <v>80411742560</v>
      </c>
      <c r="H11" s="37">
        <v>17602089662</v>
      </c>
      <c r="I11" s="206">
        <v>9.2100000000000009</v>
      </c>
      <c r="J11" s="205">
        <v>8.69</v>
      </c>
      <c r="K11" s="37">
        <v>5416</v>
      </c>
    </row>
    <row r="12" spans="1:11" x14ac:dyDescent="0.25">
      <c r="A12" s="93" t="s">
        <v>190</v>
      </c>
      <c r="B12" s="36">
        <v>467276</v>
      </c>
      <c r="C12" s="36">
        <v>98361845400</v>
      </c>
      <c r="D12" s="36">
        <v>102536322119</v>
      </c>
      <c r="E12" s="36">
        <v>219434</v>
      </c>
      <c r="F12" s="110">
        <v>93.9</v>
      </c>
      <c r="G12" s="37">
        <v>125529024640</v>
      </c>
      <c r="H12" s="37">
        <v>22992702521</v>
      </c>
      <c r="I12" s="206">
        <v>10.15</v>
      </c>
      <c r="J12" s="205">
        <v>9.6300000000000008</v>
      </c>
      <c r="K12" s="37">
        <v>4994</v>
      </c>
    </row>
    <row r="13" spans="1:11" x14ac:dyDescent="0.25">
      <c r="A13" s="93" t="s">
        <v>191</v>
      </c>
      <c r="B13" s="36">
        <v>364953</v>
      </c>
      <c r="C13" s="36">
        <v>76383412700</v>
      </c>
      <c r="D13" s="36">
        <v>79625124735</v>
      </c>
      <c r="E13" s="36">
        <v>218179</v>
      </c>
      <c r="F13" s="110">
        <v>93.4</v>
      </c>
      <c r="G13" s="37">
        <v>98040973920</v>
      </c>
      <c r="H13" s="37">
        <v>18415849185</v>
      </c>
      <c r="I13" s="206">
        <v>9.94</v>
      </c>
      <c r="J13" s="205">
        <v>9.42</v>
      </c>
      <c r="K13" s="37">
        <v>5016</v>
      </c>
    </row>
    <row r="14" spans="1:11" ht="18" customHeight="1" x14ac:dyDescent="0.25">
      <c r="A14" s="93" t="s">
        <v>192</v>
      </c>
      <c r="B14" s="36">
        <v>202247</v>
      </c>
      <c r="C14" s="36">
        <v>41229392400</v>
      </c>
      <c r="D14" s="36">
        <v>42979167813</v>
      </c>
      <c r="E14" s="36">
        <v>212508</v>
      </c>
      <c r="F14" s="110">
        <v>91</v>
      </c>
      <c r="G14" s="37">
        <v>54331634080</v>
      </c>
      <c r="H14" s="37">
        <v>11352466267</v>
      </c>
      <c r="I14" s="206">
        <v>9.31</v>
      </c>
      <c r="J14" s="205">
        <v>8.7899999999999991</v>
      </c>
      <c r="K14" s="37">
        <v>5226</v>
      </c>
    </row>
    <row r="15" spans="1:11" x14ac:dyDescent="0.25">
      <c r="A15" s="93" t="s">
        <v>193</v>
      </c>
      <c r="B15" s="36">
        <v>246033</v>
      </c>
      <c r="C15" s="36">
        <v>49527509100</v>
      </c>
      <c r="D15" s="36">
        <v>51629456586</v>
      </c>
      <c r="E15" s="36">
        <v>209848</v>
      </c>
      <c r="F15" s="110">
        <v>89.8</v>
      </c>
      <c r="G15" s="37">
        <v>66094305120</v>
      </c>
      <c r="H15" s="37">
        <v>14464848534</v>
      </c>
      <c r="I15" s="206">
        <v>8.7200000000000006</v>
      </c>
      <c r="J15" s="205">
        <v>8.1999999999999993</v>
      </c>
      <c r="K15" s="37">
        <v>5127</v>
      </c>
    </row>
    <row r="16" spans="1:11" x14ac:dyDescent="0.25">
      <c r="A16" s="93" t="s">
        <v>194</v>
      </c>
      <c r="B16" s="36">
        <v>60050</v>
      </c>
      <c r="C16" s="36">
        <v>11609737700</v>
      </c>
      <c r="D16" s="36">
        <v>12102454968</v>
      </c>
      <c r="E16" s="36">
        <v>201540</v>
      </c>
      <c r="F16" s="110">
        <v>86.3</v>
      </c>
      <c r="G16" s="37">
        <v>16131832000</v>
      </c>
      <c r="H16" s="37">
        <v>4029377032</v>
      </c>
      <c r="I16" s="206">
        <v>9.48</v>
      </c>
      <c r="J16" s="205">
        <v>8.9499999999999993</v>
      </c>
      <c r="K16" s="37">
        <v>6361</v>
      </c>
    </row>
    <row r="17" spans="1:11" x14ac:dyDescent="0.25">
      <c r="A17" s="93" t="s">
        <v>195</v>
      </c>
      <c r="B17" s="36">
        <v>159227</v>
      </c>
      <c r="C17" s="36">
        <v>32649334000</v>
      </c>
      <c r="D17" s="36">
        <v>34034971735</v>
      </c>
      <c r="E17" s="36">
        <v>213751</v>
      </c>
      <c r="F17" s="110">
        <v>91.5</v>
      </c>
      <c r="G17" s="37">
        <v>42774741280</v>
      </c>
      <c r="H17" s="37">
        <v>8739769545</v>
      </c>
      <c r="I17" s="206">
        <v>9.9700000000000006</v>
      </c>
      <c r="J17" s="205">
        <v>9.4499999999999993</v>
      </c>
      <c r="K17" s="37">
        <v>5472</v>
      </c>
    </row>
    <row r="18" spans="1:11" x14ac:dyDescent="0.25">
      <c r="A18" s="93" t="s">
        <v>196</v>
      </c>
      <c r="B18" s="36">
        <v>1388910</v>
      </c>
      <c r="C18" s="36">
        <v>285884770400</v>
      </c>
      <c r="D18" s="36">
        <v>298017720056</v>
      </c>
      <c r="E18" s="36">
        <v>214569</v>
      </c>
      <c r="F18" s="110">
        <v>91.9</v>
      </c>
      <c r="G18" s="37">
        <v>373116782400</v>
      </c>
      <c r="H18" s="37">
        <v>75099062344</v>
      </c>
      <c r="I18" s="206">
        <v>9.3800000000000008</v>
      </c>
      <c r="J18" s="205">
        <v>8.86</v>
      </c>
      <c r="K18" s="37">
        <v>5072</v>
      </c>
    </row>
    <row r="19" spans="1:11" ht="18" customHeight="1" x14ac:dyDescent="0.25">
      <c r="A19" s="93" t="s">
        <v>197</v>
      </c>
      <c r="B19" s="36">
        <v>336440</v>
      </c>
      <c r="C19" s="36">
        <v>74160940300</v>
      </c>
      <c r="D19" s="36">
        <v>77308330606</v>
      </c>
      <c r="E19" s="36">
        <v>229783</v>
      </c>
      <c r="F19" s="110">
        <v>98.4</v>
      </c>
      <c r="G19" s="37">
        <v>90381241600</v>
      </c>
      <c r="H19" s="37">
        <v>13072910994</v>
      </c>
      <c r="I19" s="206">
        <v>9.8000000000000007</v>
      </c>
      <c r="J19" s="205">
        <v>9.2799999999999994</v>
      </c>
      <c r="K19" s="37">
        <v>3808</v>
      </c>
    </row>
    <row r="20" spans="1:11" x14ac:dyDescent="0.25">
      <c r="A20" s="93" t="s">
        <v>198</v>
      </c>
      <c r="B20" s="36">
        <v>1734344</v>
      </c>
      <c r="C20" s="36">
        <v>387207065400</v>
      </c>
      <c r="D20" s="36">
        <v>403640133256</v>
      </c>
      <c r="E20" s="36">
        <v>232734</v>
      </c>
      <c r="F20" s="110">
        <v>99.6</v>
      </c>
      <c r="G20" s="37">
        <v>465914172160</v>
      </c>
      <c r="H20" s="37">
        <v>62274038904</v>
      </c>
      <c r="I20" s="206">
        <v>9.67</v>
      </c>
      <c r="J20" s="205">
        <v>9.15</v>
      </c>
      <c r="K20" s="37">
        <v>3472</v>
      </c>
    </row>
    <row r="21" spans="1:11" x14ac:dyDescent="0.25">
      <c r="A21" s="93" t="s">
        <v>199</v>
      </c>
      <c r="B21" s="36">
        <v>282906</v>
      </c>
      <c r="C21" s="36">
        <v>56755055800</v>
      </c>
      <c r="D21" s="36">
        <v>59163740368</v>
      </c>
      <c r="E21" s="36">
        <v>209129</v>
      </c>
      <c r="F21" s="110">
        <v>89.5</v>
      </c>
      <c r="G21" s="37">
        <v>75999867840</v>
      </c>
      <c r="H21" s="37">
        <v>16836127472</v>
      </c>
      <c r="I21" s="206">
        <v>9.11</v>
      </c>
      <c r="J21" s="205">
        <v>8.59</v>
      </c>
      <c r="K21" s="37">
        <v>5421</v>
      </c>
    </row>
    <row r="22" spans="1:11" x14ac:dyDescent="0.25">
      <c r="A22" s="93" t="s">
        <v>200</v>
      </c>
      <c r="B22" s="36">
        <v>305715</v>
      </c>
      <c r="C22" s="36">
        <v>62583109100</v>
      </c>
      <c r="D22" s="36">
        <v>65239136250</v>
      </c>
      <c r="E22" s="36">
        <v>213399</v>
      </c>
      <c r="F22" s="110">
        <v>91.4</v>
      </c>
      <c r="G22" s="37">
        <v>82127277600</v>
      </c>
      <c r="H22" s="37">
        <v>16888141350</v>
      </c>
      <c r="I22" s="206">
        <v>10.08</v>
      </c>
      <c r="J22" s="205">
        <v>9.56</v>
      </c>
      <c r="K22" s="37">
        <v>5568</v>
      </c>
    </row>
    <row r="23" spans="1:11" x14ac:dyDescent="0.25">
      <c r="A23" s="93" t="s">
        <v>201</v>
      </c>
      <c r="B23" s="36">
        <v>277228</v>
      </c>
      <c r="C23" s="36">
        <v>58842143100</v>
      </c>
      <c r="D23" s="36">
        <v>61339403653</v>
      </c>
      <c r="E23" s="36">
        <v>221260</v>
      </c>
      <c r="F23" s="110">
        <v>94.7</v>
      </c>
      <c r="G23" s="37">
        <v>74474529920</v>
      </c>
      <c r="H23" s="37">
        <v>13135126267</v>
      </c>
      <c r="I23" s="206">
        <v>8.89</v>
      </c>
      <c r="J23" s="205">
        <v>8.3699999999999992</v>
      </c>
      <c r="K23" s="37">
        <v>4212</v>
      </c>
    </row>
    <row r="24" spans="1:11" ht="18" customHeight="1" x14ac:dyDescent="0.25">
      <c r="A24" s="93" t="s">
        <v>202</v>
      </c>
      <c r="B24" s="36">
        <v>287681</v>
      </c>
      <c r="C24" s="36">
        <v>58753951900</v>
      </c>
      <c r="D24" s="36">
        <v>61247469619</v>
      </c>
      <c r="E24" s="36">
        <v>212901</v>
      </c>
      <c r="F24" s="110">
        <v>91.1</v>
      </c>
      <c r="G24" s="37">
        <v>77282623840</v>
      </c>
      <c r="H24" s="37">
        <v>16035154221</v>
      </c>
      <c r="I24" s="206">
        <v>9.56</v>
      </c>
      <c r="J24" s="205">
        <v>9.0399999999999991</v>
      </c>
      <c r="K24" s="37">
        <v>5329</v>
      </c>
    </row>
    <row r="25" spans="1:11" x14ac:dyDescent="0.25">
      <c r="A25" s="93" t="s">
        <v>203</v>
      </c>
      <c r="B25" s="36">
        <v>287631</v>
      </c>
      <c r="C25" s="36">
        <v>58640594100</v>
      </c>
      <c r="D25" s="36">
        <v>61129300914</v>
      </c>
      <c r="E25" s="36">
        <v>212527</v>
      </c>
      <c r="F25" s="110">
        <v>91</v>
      </c>
      <c r="G25" s="37">
        <v>77269191840</v>
      </c>
      <c r="H25" s="37">
        <v>16139890926</v>
      </c>
      <c r="I25" s="206">
        <v>9.77</v>
      </c>
      <c r="J25" s="205">
        <v>9.25</v>
      </c>
      <c r="K25" s="37">
        <v>5482</v>
      </c>
    </row>
    <row r="26" spans="1:11" x14ac:dyDescent="0.25">
      <c r="A26" s="93" t="s">
        <v>204</v>
      </c>
      <c r="B26" s="36">
        <v>244663</v>
      </c>
      <c r="C26" s="36">
        <v>51987595200</v>
      </c>
      <c r="D26" s="36">
        <v>54193948740</v>
      </c>
      <c r="E26" s="36">
        <v>221504</v>
      </c>
      <c r="F26" s="110">
        <v>94.8</v>
      </c>
      <c r="G26" s="37">
        <v>65726268320</v>
      </c>
      <c r="H26" s="37">
        <v>11532319580</v>
      </c>
      <c r="I26" s="206">
        <v>8.0399999999999991</v>
      </c>
      <c r="J26" s="205">
        <v>7.52</v>
      </c>
      <c r="K26" s="37">
        <v>3790</v>
      </c>
    </row>
    <row r="27" spans="1:11" x14ac:dyDescent="0.25">
      <c r="A27" s="93" t="s">
        <v>205</v>
      </c>
      <c r="B27" s="36">
        <v>131064</v>
      </c>
      <c r="C27" s="36">
        <v>26137317200</v>
      </c>
      <c r="D27" s="36">
        <v>27246584942</v>
      </c>
      <c r="E27" s="36">
        <v>207888</v>
      </c>
      <c r="F27" s="110">
        <v>89</v>
      </c>
      <c r="G27" s="37">
        <v>35209032960</v>
      </c>
      <c r="H27" s="37">
        <v>7962448018</v>
      </c>
      <c r="I27" s="206">
        <v>8.91</v>
      </c>
      <c r="J27" s="205">
        <v>8.39</v>
      </c>
      <c r="K27" s="37">
        <v>5413</v>
      </c>
    </row>
    <row r="28" spans="1:11" x14ac:dyDescent="0.25">
      <c r="A28" s="93" t="s">
        <v>206</v>
      </c>
      <c r="B28" s="36">
        <v>273220</v>
      </c>
      <c r="C28" s="36">
        <v>57374315600</v>
      </c>
      <c r="D28" s="36">
        <v>59809281554</v>
      </c>
      <c r="E28" s="36">
        <v>218905</v>
      </c>
      <c r="F28" s="110">
        <v>93.7</v>
      </c>
      <c r="G28" s="37">
        <v>73397820800</v>
      </c>
      <c r="H28" s="37">
        <v>13588539246</v>
      </c>
      <c r="I28" s="206">
        <v>8.5299999999999994</v>
      </c>
      <c r="J28" s="205">
        <v>8.01</v>
      </c>
      <c r="K28" s="37">
        <v>4242</v>
      </c>
    </row>
    <row r="29" spans="1:11" ht="18" customHeight="1" thickBot="1" x14ac:dyDescent="0.3">
      <c r="A29" s="94" t="s">
        <v>207</v>
      </c>
      <c r="B29" s="73">
        <v>249649</v>
      </c>
      <c r="C29" s="73">
        <v>55923828700</v>
      </c>
      <c r="D29" s="73">
        <v>58297235990</v>
      </c>
      <c r="E29" s="73">
        <v>233517</v>
      </c>
      <c r="F29" s="112">
        <v>100</v>
      </c>
      <c r="G29" s="38">
        <v>67065707360</v>
      </c>
      <c r="H29" s="38">
        <v>8768471370</v>
      </c>
      <c r="I29" s="207">
        <v>8.6300000000000008</v>
      </c>
      <c r="J29" s="208">
        <v>8.11</v>
      </c>
      <c r="K29" s="38">
        <v>3031</v>
      </c>
    </row>
    <row r="30" spans="1:11" x14ac:dyDescent="0.25">
      <c r="A30" s="39" t="str">
        <f>"1) Enligt regeringens beslut om uppräkningsfaktorer för beräkning av kommunalskattemedel för år 2021."</f>
        <v>1) Enligt regeringens beslut om uppräkningsfaktorer för beräkning av kommunalskattemedel för år 2021.</v>
      </c>
      <c r="B30" s="63"/>
      <c r="C30" s="64"/>
      <c r="D30" s="64"/>
      <c r="E30" s="65"/>
      <c r="F30" s="66"/>
      <c r="G30" s="67"/>
      <c r="H30" s="67"/>
      <c r="I30" s="67"/>
      <c r="J30" s="67"/>
      <c r="K30" s="68"/>
    </row>
    <row r="31" spans="1:11" x14ac:dyDescent="0.25"/>
    <row r="32" spans="1:11" x14ac:dyDescent="0.25"/>
    <row r="33" hidden="1" x14ac:dyDescent="0.25"/>
    <row r="34" hidden="1" x14ac:dyDescent="0.25"/>
    <row r="35" hidden="1" x14ac:dyDescent="0.25"/>
    <row r="36" hidden="1" x14ac:dyDescent="0.25"/>
  </sheetData>
  <mergeCells count="4">
    <mergeCell ref="D2:F2"/>
    <mergeCell ref="I2:J2"/>
    <mergeCell ref="I3:J3"/>
    <mergeCell ref="I4:J4"/>
  </mergeCells>
  <conditionalFormatting sqref="G9:H13 G15:H18 G20:H23 G25:H28">
    <cfRule type="cellIs" dxfId="146" priority="39" stopIfTrue="1" operator="lessThan">
      <formula>0</formula>
    </cfRule>
  </conditionalFormatting>
  <conditionalFormatting sqref="G14:H14">
    <cfRule type="cellIs" dxfId="145" priority="38" stopIfTrue="1" operator="lessThan">
      <formula>0</formula>
    </cfRule>
  </conditionalFormatting>
  <conditionalFormatting sqref="K9:K13 K15:K18 K20:K23 K25:K28">
    <cfRule type="cellIs" dxfId="144" priority="33" stopIfTrue="1" operator="lessThan">
      <formula>0</formula>
    </cfRule>
  </conditionalFormatting>
  <conditionalFormatting sqref="K9:K13 K15:K18 K20:K23 K25:K28">
    <cfRule type="cellIs" dxfId="143" priority="32" stopIfTrue="1" operator="lessThan">
      <formula>0</formula>
    </cfRule>
  </conditionalFormatting>
  <conditionalFormatting sqref="K14">
    <cfRule type="cellIs" dxfId="142" priority="27" stopIfTrue="1" operator="lessThan">
      <formula>0</formula>
    </cfRule>
  </conditionalFormatting>
  <conditionalFormatting sqref="K14">
    <cfRule type="cellIs" dxfId="141" priority="26" stopIfTrue="1" operator="lessThan">
      <formula>0</formula>
    </cfRule>
  </conditionalFormatting>
  <conditionalFormatting sqref="K19">
    <cfRule type="cellIs" dxfId="140" priority="22" stopIfTrue="1" operator="lessThan">
      <formula>0</formula>
    </cfRule>
  </conditionalFormatting>
  <conditionalFormatting sqref="K19">
    <cfRule type="cellIs" dxfId="139" priority="21" stopIfTrue="1" operator="lessThan">
      <formula>0</formula>
    </cfRule>
  </conditionalFormatting>
  <conditionalFormatting sqref="K24">
    <cfRule type="cellIs" dxfId="138" priority="17" stopIfTrue="1" operator="lessThan">
      <formula>0</formula>
    </cfRule>
  </conditionalFormatting>
  <conditionalFormatting sqref="K24">
    <cfRule type="cellIs" dxfId="137" priority="16" stopIfTrue="1" operator="lessThan">
      <formula>0</formula>
    </cfRule>
  </conditionalFormatting>
  <conditionalFormatting sqref="F8:F29">
    <cfRule type="expression" dxfId="136" priority="40" stopIfTrue="1">
      <formula>IF(C8&lt;0,TRUE,FALSE)</formula>
    </cfRule>
  </conditionalFormatting>
  <conditionalFormatting sqref="G19:H19">
    <cfRule type="cellIs" dxfId="135" priority="37" stopIfTrue="1" operator="lessThan">
      <formula>0</formula>
    </cfRule>
  </conditionalFormatting>
  <conditionalFormatting sqref="G24:H24">
    <cfRule type="cellIs" dxfId="134" priority="36" stopIfTrue="1" operator="lessThan">
      <formula>0</formula>
    </cfRule>
  </conditionalFormatting>
  <conditionalFormatting sqref="G29:H29">
    <cfRule type="cellIs" dxfId="133" priority="35" stopIfTrue="1" operator="lessThan">
      <formula>0</formula>
    </cfRule>
  </conditionalFormatting>
  <conditionalFormatting sqref="K9:K13 K15:K18 K20:K23 K25:K28">
    <cfRule type="cellIs" dxfId="132" priority="34" stopIfTrue="1" operator="lessThan">
      <formula>0</formula>
    </cfRule>
  </conditionalFormatting>
  <conditionalFormatting sqref="K14">
    <cfRule type="cellIs" dxfId="131" priority="25" stopIfTrue="1" operator="lessThan">
      <formula>0</formula>
    </cfRule>
  </conditionalFormatting>
  <conditionalFormatting sqref="K19">
    <cfRule type="cellIs" dxfId="130" priority="20" stopIfTrue="1" operator="lessThan">
      <formula>0</formula>
    </cfRule>
  </conditionalFormatting>
  <conditionalFormatting sqref="K24">
    <cfRule type="cellIs" dxfId="129" priority="15" stopIfTrue="1" operator="lessThan">
      <formula>0</formula>
    </cfRule>
  </conditionalFormatting>
  <conditionalFormatting sqref="K29">
    <cfRule type="cellIs" dxfId="128" priority="12" stopIfTrue="1" operator="lessThan">
      <formula>0</formula>
    </cfRule>
  </conditionalFormatting>
  <conditionalFormatting sqref="K29">
    <cfRule type="cellIs" dxfId="127" priority="11" stopIfTrue="1" operator="lessThan">
      <formula>0</formula>
    </cfRule>
  </conditionalFormatting>
  <conditionalFormatting sqref="K29">
    <cfRule type="cellIs" dxfId="126" priority="10" stopIfTrue="1" operator="lessThan">
      <formula>0</formula>
    </cfRule>
  </conditionalFormatting>
  <pageMargins left="0.7" right="0.7" top="0.75" bottom="0.75" header="0.3" footer="0.3"/>
  <pageSetup paperSize="9" scale="76" orientation="landscape" r:id="rId1"/>
  <headerFooter>
    <oddHeader>&amp;LStatistiska centralbyrån
Offentlig ekonomi och mikrosimuleringar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WVR33"/>
  <sheetViews>
    <sheetView showGridLines="0" zoomScaleNormal="100" workbookViewId="0"/>
  </sheetViews>
  <sheetFormatPr defaultColWidth="0" defaultRowHeight="13.2" zeroHeight="1" x14ac:dyDescent="0.25"/>
  <cols>
    <col min="1" max="1" width="19" style="8" customWidth="1"/>
    <col min="2" max="2" width="12.6640625" style="8" customWidth="1"/>
    <col min="3" max="3" width="10.109375" style="8" customWidth="1"/>
    <col min="4" max="4" width="10.88671875" style="8" customWidth="1"/>
    <col min="5" max="5" width="7.6640625" style="8" customWidth="1"/>
    <col min="6" max="6" width="8.88671875" style="8" customWidth="1"/>
    <col min="7" max="7" width="12.44140625" style="8" customWidth="1"/>
    <col min="8" max="8" width="12.33203125" style="8" customWidth="1"/>
    <col min="9" max="253" width="9.109375" style="3" hidden="1" customWidth="1"/>
    <col min="254" max="254" width="4.33203125" style="3" hidden="1" customWidth="1"/>
    <col min="255" max="255" width="12.6640625" style="3" hidden="1" customWidth="1"/>
    <col min="256" max="256" width="10.109375" style="3" hidden="1" customWidth="1"/>
    <col min="257" max="257" width="12.6640625" style="3" hidden="1" customWidth="1"/>
    <col min="258" max="258" width="10.109375" style="3" hidden="1" customWidth="1"/>
    <col min="259" max="259" width="10.88671875" style="3" hidden="1" customWidth="1"/>
    <col min="260" max="260" width="7.6640625" style="3" hidden="1" customWidth="1"/>
    <col min="261" max="261" width="8.88671875" style="3" hidden="1" customWidth="1"/>
    <col min="262" max="262" width="12.44140625" style="3" hidden="1" customWidth="1"/>
    <col min="263" max="263" width="12.33203125" style="3" hidden="1" customWidth="1"/>
    <col min="264" max="509" width="0" style="3" hidden="1"/>
    <col min="510" max="510" width="19" style="3" hidden="1" customWidth="1"/>
    <col min="511" max="511" width="12.6640625" style="3" hidden="1" customWidth="1"/>
    <col min="512" max="512" width="10.109375" style="3" hidden="1" customWidth="1"/>
    <col min="513" max="513" width="12.6640625" style="3" hidden="1" customWidth="1"/>
    <col min="514" max="514" width="10.109375" style="3" hidden="1" customWidth="1"/>
    <col min="515" max="515" width="10.88671875" style="3" hidden="1" customWidth="1"/>
    <col min="516" max="516" width="7.6640625" style="3" hidden="1" customWidth="1"/>
    <col min="517" max="517" width="8.88671875" style="3" hidden="1" customWidth="1"/>
    <col min="518" max="518" width="12.44140625" style="3" hidden="1" customWidth="1"/>
    <col min="519" max="519" width="12.33203125" style="3" hidden="1" customWidth="1"/>
    <col min="520" max="765" width="0" style="3" hidden="1"/>
    <col min="766" max="766" width="19" style="3" hidden="1" customWidth="1"/>
    <col min="767" max="767" width="12.6640625" style="3" hidden="1" customWidth="1"/>
    <col min="768" max="768" width="10.109375" style="3" hidden="1" customWidth="1"/>
    <col min="769" max="769" width="12.6640625" style="3" hidden="1" customWidth="1"/>
    <col min="770" max="770" width="10.109375" style="3" hidden="1" customWidth="1"/>
    <col min="771" max="771" width="10.88671875" style="3" hidden="1" customWidth="1"/>
    <col min="772" max="772" width="7.6640625" style="3" hidden="1" customWidth="1"/>
    <col min="773" max="773" width="8.88671875" style="3" hidden="1" customWidth="1"/>
    <col min="774" max="774" width="12.44140625" style="3" hidden="1" customWidth="1"/>
    <col min="775" max="775" width="12.33203125" style="3" hidden="1" customWidth="1"/>
    <col min="776" max="1021" width="0" style="3" hidden="1"/>
    <col min="1022" max="1022" width="19" style="3" hidden="1" customWidth="1"/>
    <col min="1023" max="1023" width="12.6640625" style="3" hidden="1" customWidth="1"/>
    <col min="1024" max="1024" width="10.109375" style="3" hidden="1" customWidth="1"/>
    <col min="1025" max="1025" width="12.6640625" style="3" hidden="1" customWidth="1"/>
    <col min="1026" max="1026" width="10.109375" style="3" hidden="1" customWidth="1"/>
    <col min="1027" max="1027" width="10.88671875" style="3" hidden="1" customWidth="1"/>
    <col min="1028" max="1028" width="7.6640625" style="3" hidden="1" customWidth="1"/>
    <col min="1029" max="1029" width="8.88671875" style="3" hidden="1" customWidth="1"/>
    <col min="1030" max="1030" width="12.44140625" style="3" hidden="1" customWidth="1"/>
    <col min="1031" max="1031" width="12.33203125" style="3" hidden="1" customWidth="1"/>
    <col min="1032" max="1277" width="0" style="3" hidden="1"/>
    <col min="1278" max="1278" width="19" style="3" hidden="1" customWidth="1"/>
    <col min="1279" max="1279" width="12.6640625" style="3" hidden="1" customWidth="1"/>
    <col min="1280" max="1280" width="10.109375" style="3" hidden="1" customWidth="1"/>
    <col min="1281" max="1281" width="12.6640625" style="3" hidden="1" customWidth="1"/>
    <col min="1282" max="1282" width="10.109375" style="3" hidden="1" customWidth="1"/>
    <col min="1283" max="1283" width="10.88671875" style="3" hidden="1" customWidth="1"/>
    <col min="1284" max="1284" width="7.6640625" style="3" hidden="1" customWidth="1"/>
    <col min="1285" max="1285" width="8.88671875" style="3" hidden="1" customWidth="1"/>
    <col min="1286" max="1286" width="12.44140625" style="3" hidden="1" customWidth="1"/>
    <col min="1287" max="1287" width="12.33203125" style="3" hidden="1" customWidth="1"/>
    <col min="1288" max="1533" width="0" style="3" hidden="1"/>
    <col min="1534" max="1534" width="19" style="3" hidden="1" customWidth="1"/>
    <col min="1535" max="1535" width="12.6640625" style="3" hidden="1" customWidth="1"/>
    <col min="1536" max="1536" width="10.109375" style="3" hidden="1" customWidth="1"/>
    <col min="1537" max="1537" width="12.6640625" style="3" hidden="1" customWidth="1"/>
    <col min="1538" max="1538" width="10.109375" style="3" hidden="1" customWidth="1"/>
    <col min="1539" max="1539" width="10.88671875" style="3" hidden="1" customWidth="1"/>
    <col min="1540" max="1540" width="7.6640625" style="3" hidden="1" customWidth="1"/>
    <col min="1541" max="1541" width="8.88671875" style="3" hidden="1" customWidth="1"/>
    <col min="1542" max="1542" width="12.44140625" style="3" hidden="1" customWidth="1"/>
    <col min="1543" max="1543" width="12.33203125" style="3" hidden="1" customWidth="1"/>
    <col min="1544" max="1789" width="0" style="3" hidden="1"/>
    <col min="1790" max="1790" width="19" style="3" hidden="1" customWidth="1"/>
    <col min="1791" max="1791" width="12.6640625" style="3" hidden="1" customWidth="1"/>
    <col min="1792" max="1792" width="10.109375" style="3" hidden="1" customWidth="1"/>
    <col min="1793" max="1793" width="12.6640625" style="3" hidden="1" customWidth="1"/>
    <col min="1794" max="1794" width="10.109375" style="3" hidden="1" customWidth="1"/>
    <col min="1795" max="1795" width="10.88671875" style="3" hidden="1" customWidth="1"/>
    <col min="1796" max="1796" width="7.6640625" style="3" hidden="1" customWidth="1"/>
    <col min="1797" max="1797" width="8.88671875" style="3" hidden="1" customWidth="1"/>
    <col min="1798" max="1798" width="12.44140625" style="3" hidden="1" customWidth="1"/>
    <col min="1799" max="1799" width="12.33203125" style="3" hidden="1" customWidth="1"/>
    <col min="1800" max="2045" width="0" style="3" hidden="1"/>
    <col min="2046" max="2046" width="19" style="3" hidden="1" customWidth="1"/>
    <col min="2047" max="2047" width="12.6640625" style="3" hidden="1" customWidth="1"/>
    <col min="2048" max="2048" width="10.109375" style="3" hidden="1" customWidth="1"/>
    <col min="2049" max="2049" width="12.6640625" style="3" hidden="1" customWidth="1"/>
    <col min="2050" max="2050" width="10.109375" style="3" hidden="1" customWidth="1"/>
    <col min="2051" max="2051" width="10.88671875" style="3" hidden="1" customWidth="1"/>
    <col min="2052" max="2052" width="7.6640625" style="3" hidden="1" customWidth="1"/>
    <col min="2053" max="2053" width="8.88671875" style="3" hidden="1" customWidth="1"/>
    <col min="2054" max="2054" width="12.44140625" style="3" hidden="1" customWidth="1"/>
    <col min="2055" max="2055" width="12.33203125" style="3" hidden="1" customWidth="1"/>
    <col min="2056" max="2301" width="0" style="3" hidden="1"/>
    <col min="2302" max="2302" width="19" style="3" hidden="1" customWidth="1"/>
    <col min="2303" max="2303" width="12.6640625" style="3" hidden="1" customWidth="1"/>
    <col min="2304" max="2304" width="10.109375" style="3" hidden="1" customWidth="1"/>
    <col min="2305" max="2305" width="12.6640625" style="3" hidden="1" customWidth="1"/>
    <col min="2306" max="2306" width="10.109375" style="3" hidden="1" customWidth="1"/>
    <col min="2307" max="2307" width="10.88671875" style="3" hidden="1" customWidth="1"/>
    <col min="2308" max="2308" width="7.6640625" style="3" hidden="1" customWidth="1"/>
    <col min="2309" max="2309" width="8.88671875" style="3" hidden="1" customWidth="1"/>
    <col min="2310" max="2310" width="12.44140625" style="3" hidden="1" customWidth="1"/>
    <col min="2311" max="2311" width="12.33203125" style="3" hidden="1" customWidth="1"/>
    <col min="2312" max="2557" width="0" style="3" hidden="1"/>
    <col min="2558" max="2558" width="19" style="3" hidden="1" customWidth="1"/>
    <col min="2559" max="2559" width="12.6640625" style="3" hidden="1" customWidth="1"/>
    <col min="2560" max="2560" width="10.109375" style="3" hidden="1" customWidth="1"/>
    <col min="2561" max="2561" width="12.6640625" style="3" hidden="1" customWidth="1"/>
    <col min="2562" max="2562" width="10.109375" style="3" hidden="1" customWidth="1"/>
    <col min="2563" max="2563" width="10.88671875" style="3" hidden="1" customWidth="1"/>
    <col min="2564" max="2564" width="7.6640625" style="3" hidden="1" customWidth="1"/>
    <col min="2565" max="2565" width="8.88671875" style="3" hidden="1" customWidth="1"/>
    <col min="2566" max="2566" width="12.44140625" style="3" hidden="1" customWidth="1"/>
    <col min="2567" max="2567" width="12.33203125" style="3" hidden="1" customWidth="1"/>
    <col min="2568" max="2813" width="0" style="3" hidden="1"/>
    <col min="2814" max="2814" width="19" style="3" hidden="1" customWidth="1"/>
    <col min="2815" max="2815" width="12.6640625" style="3" hidden="1" customWidth="1"/>
    <col min="2816" max="2816" width="10.109375" style="3" hidden="1" customWidth="1"/>
    <col min="2817" max="2817" width="12.6640625" style="3" hidden="1" customWidth="1"/>
    <col min="2818" max="2818" width="10.109375" style="3" hidden="1" customWidth="1"/>
    <col min="2819" max="2819" width="10.88671875" style="3" hidden="1" customWidth="1"/>
    <col min="2820" max="2820" width="7.6640625" style="3" hidden="1" customWidth="1"/>
    <col min="2821" max="2821" width="8.88671875" style="3" hidden="1" customWidth="1"/>
    <col min="2822" max="2822" width="12.44140625" style="3" hidden="1" customWidth="1"/>
    <col min="2823" max="2823" width="12.33203125" style="3" hidden="1" customWidth="1"/>
    <col min="2824" max="3069" width="0" style="3" hidden="1"/>
    <col min="3070" max="3070" width="19" style="3" hidden="1" customWidth="1"/>
    <col min="3071" max="3071" width="12.6640625" style="3" hidden="1" customWidth="1"/>
    <col min="3072" max="3072" width="10.109375" style="3" hidden="1" customWidth="1"/>
    <col min="3073" max="3073" width="12.6640625" style="3" hidden="1" customWidth="1"/>
    <col min="3074" max="3074" width="10.109375" style="3" hidden="1" customWidth="1"/>
    <col min="3075" max="3075" width="10.88671875" style="3" hidden="1" customWidth="1"/>
    <col min="3076" max="3076" width="7.6640625" style="3" hidden="1" customWidth="1"/>
    <col min="3077" max="3077" width="8.88671875" style="3" hidden="1" customWidth="1"/>
    <col min="3078" max="3078" width="12.44140625" style="3" hidden="1" customWidth="1"/>
    <col min="3079" max="3079" width="12.33203125" style="3" hidden="1" customWidth="1"/>
    <col min="3080" max="3325" width="0" style="3" hidden="1"/>
    <col min="3326" max="3326" width="19" style="3" hidden="1" customWidth="1"/>
    <col min="3327" max="3327" width="12.6640625" style="3" hidden="1" customWidth="1"/>
    <col min="3328" max="3328" width="10.109375" style="3" hidden="1" customWidth="1"/>
    <col min="3329" max="3329" width="12.6640625" style="3" hidden="1" customWidth="1"/>
    <col min="3330" max="3330" width="10.109375" style="3" hidden="1" customWidth="1"/>
    <col min="3331" max="3331" width="10.88671875" style="3" hidden="1" customWidth="1"/>
    <col min="3332" max="3332" width="7.6640625" style="3" hidden="1" customWidth="1"/>
    <col min="3333" max="3333" width="8.88671875" style="3" hidden="1" customWidth="1"/>
    <col min="3334" max="3334" width="12.44140625" style="3" hidden="1" customWidth="1"/>
    <col min="3335" max="3335" width="12.33203125" style="3" hidden="1" customWidth="1"/>
    <col min="3336" max="3581" width="0" style="3" hidden="1"/>
    <col min="3582" max="3582" width="19" style="3" hidden="1" customWidth="1"/>
    <col min="3583" max="3583" width="12.6640625" style="3" hidden="1" customWidth="1"/>
    <col min="3584" max="3584" width="10.109375" style="3" hidden="1" customWidth="1"/>
    <col min="3585" max="3585" width="12.6640625" style="3" hidden="1" customWidth="1"/>
    <col min="3586" max="3586" width="10.109375" style="3" hidden="1" customWidth="1"/>
    <col min="3587" max="3587" width="10.88671875" style="3" hidden="1" customWidth="1"/>
    <col min="3588" max="3588" width="7.6640625" style="3" hidden="1" customWidth="1"/>
    <col min="3589" max="3589" width="8.88671875" style="3" hidden="1" customWidth="1"/>
    <col min="3590" max="3590" width="12.44140625" style="3" hidden="1" customWidth="1"/>
    <col min="3591" max="3591" width="12.33203125" style="3" hidden="1" customWidth="1"/>
    <col min="3592" max="3837" width="0" style="3" hidden="1"/>
    <col min="3838" max="3838" width="19" style="3" hidden="1" customWidth="1"/>
    <col min="3839" max="3839" width="12.6640625" style="3" hidden="1" customWidth="1"/>
    <col min="3840" max="3840" width="10.109375" style="3" hidden="1" customWidth="1"/>
    <col min="3841" max="3841" width="12.6640625" style="3" hidden="1" customWidth="1"/>
    <col min="3842" max="3842" width="10.109375" style="3" hidden="1" customWidth="1"/>
    <col min="3843" max="3843" width="10.88671875" style="3" hidden="1" customWidth="1"/>
    <col min="3844" max="3844" width="7.6640625" style="3" hidden="1" customWidth="1"/>
    <col min="3845" max="3845" width="8.88671875" style="3" hidden="1" customWidth="1"/>
    <col min="3846" max="3846" width="12.44140625" style="3" hidden="1" customWidth="1"/>
    <col min="3847" max="3847" width="12.33203125" style="3" hidden="1" customWidth="1"/>
    <col min="3848" max="4093" width="0" style="3" hidden="1"/>
    <col min="4094" max="4094" width="19" style="3" hidden="1" customWidth="1"/>
    <col min="4095" max="4095" width="12.6640625" style="3" hidden="1" customWidth="1"/>
    <col min="4096" max="4096" width="10.109375" style="3" hidden="1" customWidth="1"/>
    <col min="4097" max="4097" width="12.6640625" style="3" hidden="1" customWidth="1"/>
    <col min="4098" max="4098" width="10.109375" style="3" hidden="1" customWidth="1"/>
    <col min="4099" max="4099" width="10.88671875" style="3" hidden="1" customWidth="1"/>
    <col min="4100" max="4100" width="7.6640625" style="3" hidden="1" customWidth="1"/>
    <col min="4101" max="4101" width="8.88671875" style="3" hidden="1" customWidth="1"/>
    <col min="4102" max="4102" width="12.44140625" style="3" hidden="1" customWidth="1"/>
    <col min="4103" max="4103" width="12.33203125" style="3" hidden="1" customWidth="1"/>
    <col min="4104" max="4349" width="0" style="3" hidden="1"/>
    <col min="4350" max="4350" width="19" style="3" hidden="1" customWidth="1"/>
    <col min="4351" max="4351" width="12.6640625" style="3" hidden="1" customWidth="1"/>
    <col min="4352" max="4352" width="10.109375" style="3" hidden="1" customWidth="1"/>
    <col min="4353" max="4353" width="12.6640625" style="3" hidden="1" customWidth="1"/>
    <col min="4354" max="4354" width="10.109375" style="3" hidden="1" customWidth="1"/>
    <col min="4355" max="4355" width="10.88671875" style="3" hidden="1" customWidth="1"/>
    <col min="4356" max="4356" width="7.6640625" style="3" hidden="1" customWidth="1"/>
    <col min="4357" max="4357" width="8.88671875" style="3" hidden="1" customWidth="1"/>
    <col min="4358" max="4358" width="12.44140625" style="3" hidden="1" customWidth="1"/>
    <col min="4359" max="4359" width="12.33203125" style="3" hidden="1" customWidth="1"/>
    <col min="4360" max="4605" width="0" style="3" hidden="1"/>
    <col min="4606" max="4606" width="19" style="3" hidden="1" customWidth="1"/>
    <col min="4607" max="4607" width="12.6640625" style="3" hidden="1" customWidth="1"/>
    <col min="4608" max="4608" width="10.109375" style="3" hidden="1" customWidth="1"/>
    <col min="4609" max="4609" width="12.6640625" style="3" hidden="1" customWidth="1"/>
    <col min="4610" max="4610" width="10.109375" style="3" hidden="1" customWidth="1"/>
    <col min="4611" max="4611" width="10.88671875" style="3" hidden="1" customWidth="1"/>
    <col min="4612" max="4612" width="7.6640625" style="3" hidden="1" customWidth="1"/>
    <col min="4613" max="4613" width="8.88671875" style="3" hidden="1" customWidth="1"/>
    <col min="4614" max="4614" width="12.44140625" style="3" hidden="1" customWidth="1"/>
    <col min="4615" max="4615" width="12.33203125" style="3" hidden="1" customWidth="1"/>
    <col min="4616" max="4861" width="0" style="3" hidden="1"/>
    <col min="4862" max="4862" width="19" style="3" hidden="1" customWidth="1"/>
    <col min="4863" max="4863" width="12.6640625" style="3" hidden="1" customWidth="1"/>
    <col min="4864" max="4864" width="10.109375" style="3" hidden="1" customWidth="1"/>
    <col min="4865" max="4865" width="12.6640625" style="3" hidden="1" customWidth="1"/>
    <col min="4866" max="4866" width="10.109375" style="3" hidden="1" customWidth="1"/>
    <col min="4867" max="4867" width="10.88671875" style="3" hidden="1" customWidth="1"/>
    <col min="4868" max="4868" width="7.6640625" style="3" hidden="1" customWidth="1"/>
    <col min="4869" max="4869" width="8.88671875" style="3" hidden="1" customWidth="1"/>
    <col min="4870" max="4870" width="12.44140625" style="3" hidden="1" customWidth="1"/>
    <col min="4871" max="4871" width="12.33203125" style="3" hidden="1" customWidth="1"/>
    <col min="4872" max="5117" width="0" style="3" hidden="1"/>
    <col min="5118" max="5118" width="19" style="3" hidden="1" customWidth="1"/>
    <col min="5119" max="5119" width="12.6640625" style="3" hidden="1" customWidth="1"/>
    <col min="5120" max="5120" width="10.109375" style="3" hidden="1" customWidth="1"/>
    <col min="5121" max="5121" width="12.6640625" style="3" hidden="1" customWidth="1"/>
    <col min="5122" max="5122" width="10.109375" style="3" hidden="1" customWidth="1"/>
    <col min="5123" max="5123" width="10.88671875" style="3" hidden="1" customWidth="1"/>
    <col min="5124" max="5124" width="7.6640625" style="3" hidden="1" customWidth="1"/>
    <col min="5125" max="5125" width="8.88671875" style="3" hidden="1" customWidth="1"/>
    <col min="5126" max="5126" width="12.44140625" style="3" hidden="1" customWidth="1"/>
    <col min="5127" max="5127" width="12.33203125" style="3" hidden="1" customWidth="1"/>
    <col min="5128" max="5373" width="0" style="3" hidden="1"/>
    <col min="5374" max="5374" width="19" style="3" hidden="1" customWidth="1"/>
    <col min="5375" max="5375" width="12.6640625" style="3" hidden="1" customWidth="1"/>
    <col min="5376" max="5376" width="10.109375" style="3" hidden="1" customWidth="1"/>
    <col min="5377" max="5377" width="12.6640625" style="3" hidden="1" customWidth="1"/>
    <col min="5378" max="5378" width="10.109375" style="3" hidden="1" customWidth="1"/>
    <col min="5379" max="5379" width="10.88671875" style="3" hidden="1" customWidth="1"/>
    <col min="5380" max="5380" width="7.6640625" style="3" hidden="1" customWidth="1"/>
    <col min="5381" max="5381" width="8.88671875" style="3" hidden="1" customWidth="1"/>
    <col min="5382" max="5382" width="12.44140625" style="3" hidden="1" customWidth="1"/>
    <col min="5383" max="5383" width="12.33203125" style="3" hidden="1" customWidth="1"/>
    <col min="5384" max="5629" width="0" style="3" hidden="1"/>
    <col min="5630" max="5630" width="19" style="3" hidden="1" customWidth="1"/>
    <col min="5631" max="5631" width="12.6640625" style="3" hidden="1" customWidth="1"/>
    <col min="5632" max="5632" width="10.109375" style="3" hidden="1" customWidth="1"/>
    <col min="5633" max="5633" width="12.6640625" style="3" hidden="1" customWidth="1"/>
    <col min="5634" max="5634" width="10.109375" style="3" hidden="1" customWidth="1"/>
    <col min="5635" max="5635" width="10.88671875" style="3" hidden="1" customWidth="1"/>
    <col min="5636" max="5636" width="7.6640625" style="3" hidden="1" customWidth="1"/>
    <col min="5637" max="5637" width="8.88671875" style="3" hidden="1" customWidth="1"/>
    <col min="5638" max="5638" width="12.44140625" style="3" hidden="1" customWidth="1"/>
    <col min="5639" max="5639" width="12.33203125" style="3" hidden="1" customWidth="1"/>
    <col min="5640" max="5885" width="0" style="3" hidden="1"/>
    <col min="5886" max="5886" width="19" style="3" hidden="1" customWidth="1"/>
    <col min="5887" max="5887" width="12.6640625" style="3" hidden="1" customWidth="1"/>
    <col min="5888" max="5888" width="10.109375" style="3" hidden="1" customWidth="1"/>
    <col min="5889" max="5889" width="12.6640625" style="3" hidden="1" customWidth="1"/>
    <col min="5890" max="5890" width="10.109375" style="3" hidden="1" customWidth="1"/>
    <col min="5891" max="5891" width="10.88671875" style="3" hidden="1" customWidth="1"/>
    <col min="5892" max="5892" width="7.6640625" style="3" hidden="1" customWidth="1"/>
    <col min="5893" max="5893" width="8.88671875" style="3" hidden="1" customWidth="1"/>
    <col min="5894" max="5894" width="12.44140625" style="3" hidden="1" customWidth="1"/>
    <col min="5895" max="5895" width="12.33203125" style="3" hidden="1" customWidth="1"/>
    <col min="5896" max="6141" width="0" style="3" hidden="1"/>
    <col min="6142" max="6142" width="19" style="3" hidden="1" customWidth="1"/>
    <col min="6143" max="6143" width="12.6640625" style="3" hidden="1" customWidth="1"/>
    <col min="6144" max="6144" width="10.109375" style="3" hidden="1" customWidth="1"/>
    <col min="6145" max="6145" width="12.6640625" style="3" hidden="1" customWidth="1"/>
    <col min="6146" max="6146" width="10.109375" style="3" hidden="1" customWidth="1"/>
    <col min="6147" max="6147" width="10.88671875" style="3" hidden="1" customWidth="1"/>
    <col min="6148" max="6148" width="7.6640625" style="3" hidden="1" customWidth="1"/>
    <col min="6149" max="6149" width="8.88671875" style="3" hidden="1" customWidth="1"/>
    <col min="6150" max="6150" width="12.44140625" style="3" hidden="1" customWidth="1"/>
    <col min="6151" max="6151" width="12.33203125" style="3" hidden="1" customWidth="1"/>
    <col min="6152" max="6397" width="0" style="3" hidden="1"/>
    <col min="6398" max="6398" width="19" style="3" hidden="1" customWidth="1"/>
    <col min="6399" max="6399" width="12.6640625" style="3" hidden="1" customWidth="1"/>
    <col min="6400" max="6400" width="10.109375" style="3" hidden="1" customWidth="1"/>
    <col min="6401" max="6401" width="12.6640625" style="3" hidden="1" customWidth="1"/>
    <col min="6402" max="6402" width="10.109375" style="3" hidden="1" customWidth="1"/>
    <col min="6403" max="6403" width="10.88671875" style="3" hidden="1" customWidth="1"/>
    <col min="6404" max="6404" width="7.6640625" style="3" hidden="1" customWidth="1"/>
    <col min="6405" max="6405" width="8.88671875" style="3" hidden="1" customWidth="1"/>
    <col min="6406" max="6406" width="12.44140625" style="3" hidden="1" customWidth="1"/>
    <col min="6407" max="6407" width="12.33203125" style="3" hidden="1" customWidth="1"/>
    <col min="6408" max="6653" width="0" style="3" hidden="1"/>
    <col min="6654" max="6654" width="19" style="3" hidden="1" customWidth="1"/>
    <col min="6655" max="6655" width="12.6640625" style="3" hidden="1" customWidth="1"/>
    <col min="6656" max="6656" width="10.109375" style="3" hidden="1" customWidth="1"/>
    <col min="6657" max="6657" width="12.6640625" style="3" hidden="1" customWidth="1"/>
    <col min="6658" max="6658" width="10.109375" style="3" hidden="1" customWidth="1"/>
    <col min="6659" max="6659" width="10.88671875" style="3" hidden="1" customWidth="1"/>
    <col min="6660" max="6660" width="7.6640625" style="3" hidden="1" customWidth="1"/>
    <col min="6661" max="6661" width="8.88671875" style="3" hidden="1" customWidth="1"/>
    <col min="6662" max="6662" width="12.44140625" style="3" hidden="1" customWidth="1"/>
    <col min="6663" max="6663" width="12.33203125" style="3" hidden="1" customWidth="1"/>
    <col min="6664" max="6909" width="0" style="3" hidden="1"/>
    <col min="6910" max="6910" width="19" style="3" hidden="1" customWidth="1"/>
    <col min="6911" max="6911" width="12.6640625" style="3" hidden="1" customWidth="1"/>
    <col min="6912" max="6912" width="10.109375" style="3" hidden="1" customWidth="1"/>
    <col min="6913" max="6913" width="12.6640625" style="3" hidden="1" customWidth="1"/>
    <col min="6914" max="6914" width="10.109375" style="3" hidden="1" customWidth="1"/>
    <col min="6915" max="6915" width="10.88671875" style="3" hidden="1" customWidth="1"/>
    <col min="6916" max="6916" width="7.6640625" style="3" hidden="1" customWidth="1"/>
    <col min="6917" max="6917" width="8.88671875" style="3" hidden="1" customWidth="1"/>
    <col min="6918" max="6918" width="12.44140625" style="3" hidden="1" customWidth="1"/>
    <col min="6919" max="6919" width="12.33203125" style="3" hidden="1" customWidth="1"/>
    <col min="6920" max="7165" width="0" style="3" hidden="1"/>
    <col min="7166" max="7166" width="19" style="3" hidden="1" customWidth="1"/>
    <col min="7167" max="7167" width="12.6640625" style="3" hidden="1" customWidth="1"/>
    <col min="7168" max="7168" width="10.109375" style="3" hidden="1" customWidth="1"/>
    <col min="7169" max="7169" width="12.6640625" style="3" hidden="1" customWidth="1"/>
    <col min="7170" max="7170" width="10.109375" style="3" hidden="1" customWidth="1"/>
    <col min="7171" max="7171" width="10.88671875" style="3" hidden="1" customWidth="1"/>
    <col min="7172" max="7172" width="7.6640625" style="3" hidden="1" customWidth="1"/>
    <col min="7173" max="7173" width="8.88671875" style="3" hidden="1" customWidth="1"/>
    <col min="7174" max="7174" width="12.44140625" style="3" hidden="1" customWidth="1"/>
    <col min="7175" max="7175" width="12.33203125" style="3" hidden="1" customWidth="1"/>
    <col min="7176" max="7421" width="0" style="3" hidden="1"/>
    <col min="7422" max="7422" width="19" style="3" hidden="1" customWidth="1"/>
    <col min="7423" max="7423" width="12.6640625" style="3" hidden="1" customWidth="1"/>
    <col min="7424" max="7424" width="10.109375" style="3" hidden="1" customWidth="1"/>
    <col min="7425" max="7425" width="12.6640625" style="3" hidden="1" customWidth="1"/>
    <col min="7426" max="7426" width="10.109375" style="3" hidden="1" customWidth="1"/>
    <col min="7427" max="7427" width="10.88671875" style="3" hidden="1" customWidth="1"/>
    <col min="7428" max="7428" width="7.6640625" style="3" hidden="1" customWidth="1"/>
    <col min="7429" max="7429" width="8.88671875" style="3" hidden="1" customWidth="1"/>
    <col min="7430" max="7430" width="12.44140625" style="3" hidden="1" customWidth="1"/>
    <col min="7431" max="7431" width="12.33203125" style="3" hidden="1" customWidth="1"/>
    <col min="7432" max="7677" width="0" style="3" hidden="1"/>
    <col min="7678" max="7678" width="19" style="3" hidden="1" customWidth="1"/>
    <col min="7679" max="7679" width="12.6640625" style="3" hidden="1" customWidth="1"/>
    <col min="7680" max="7680" width="10.109375" style="3" hidden="1" customWidth="1"/>
    <col min="7681" max="7681" width="12.6640625" style="3" hidden="1" customWidth="1"/>
    <col min="7682" max="7682" width="10.109375" style="3" hidden="1" customWidth="1"/>
    <col min="7683" max="7683" width="10.88671875" style="3" hidden="1" customWidth="1"/>
    <col min="7684" max="7684" width="7.6640625" style="3" hidden="1" customWidth="1"/>
    <col min="7685" max="7685" width="8.88671875" style="3" hidden="1" customWidth="1"/>
    <col min="7686" max="7686" width="12.44140625" style="3" hidden="1" customWidth="1"/>
    <col min="7687" max="7687" width="12.33203125" style="3" hidden="1" customWidth="1"/>
    <col min="7688" max="7933" width="0" style="3" hidden="1"/>
    <col min="7934" max="7934" width="19" style="3" hidden="1" customWidth="1"/>
    <col min="7935" max="7935" width="12.6640625" style="3" hidden="1" customWidth="1"/>
    <col min="7936" max="7936" width="10.109375" style="3" hidden="1" customWidth="1"/>
    <col min="7937" max="7937" width="12.6640625" style="3" hidden="1" customWidth="1"/>
    <col min="7938" max="7938" width="10.109375" style="3" hidden="1" customWidth="1"/>
    <col min="7939" max="7939" width="10.88671875" style="3" hidden="1" customWidth="1"/>
    <col min="7940" max="7940" width="7.6640625" style="3" hidden="1" customWidth="1"/>
    <col min="7941" max="7941" width="8.88671875" style="3" hidden="1" customWidth="1"/>
    <col min="7942" max="7942" width="12.44140625" style="3" hidden="1" customWidth="1"/>
    <col min="7943" max="7943" width="12.33203125" style="3" hidden="1" customWidth="1"/>
    <col min="7944" max="8189" width="0" style="3" hidden="1"/>
    <col min="8190" max="8190" width="19" style="3" hidden="1" customWidth="1"/>
    <col min="8191" max="8191" width="12.6640625" style="3" hidden="1" customWidth="1"/>
    <col min="8192" max="8192" width="10.109375" style="3" hidden="1" customWidth="1"/>
    <col min="8193" max="8193" width="12.6640625" style="3" hidden="1" customWidth="1"/>
    <col min="8194" max="8194" width="10.109375" style="3" hidden="1" customWidth="1"/>
    <col min="8195" max="8195" width="10.88671875" style="3" hidden="1" customWidth="1"/>
    <col min="8196" max="8196" width="7.6640625" style="3" hidden="1" customWidth="1"/>
    <col min="8197" max="8197" width="8.88671875" style="3" hidden="1" customWidth="1"/>
    <col min="8198" max="8198" width="12.44140625" style="3" hidden="1" customWidth="1"/>
    <col min="8199" max="8199" width="12.33203125" style="3" hidden="1" customWidth="1"/>
    <col min="8200" max="8445" width="0" style="3" hidden="1"/>
    <col min="8446" max="8446" width="19" style="3" hidden="1" customWidth="1"/>
    <col min="8447" max="8447" width="12.6640625" style="3" hidden="1" customWidth="1"/>
    <col min="8448" max="8448" width="10.109375" style="3" hidden="1" customWidth="1"/>
    <col min="8449" max="8449" width="12.6640625" style="3" hidden="1" customWidth="1"/>
    <col min="8450" max="8450" width="10.109375" style="3" hidden="1" customWidth="1"/>
    <col min="8451" max="8451" width="10.88671875" style="3" hidden="1" customWidth="1"/>
    <col min="8452" max="8452" width="7.6640625" style="3" hidden="1" customWidth="1"/>
    <col min="8453" max="8453" width="8.88671875" style="3" hidden="1" customWidth="1"/>
    <col min="8454" max="8454" width="12.44140625" style="3" hidden="1" customWidth="1"/>
    <col min="8455" max="8455" width="12.33203125" style="3" hidden="1" customWidth="1"/>
    <col min="8456" max="8701" width="0" style="3" hidden="1"/>
    <col min="8702" max="8702" width="19" style="3" hidden="1" customWidth="1"/>
    <col min="8703" max="8703" width="12.6640625" style="3" hidden="1" customWidth="1"/>
    <col min="8704" max="8704" width="10.109375" style="3" hidden="1" customWidth="1"/>
    <col min="8705" max="8705" width="12.6640625" style="3" hidden="1" customWidth="1"/>
    <col min="8706" max="8706" width="10.109375" style="3" hidden="1" customWidth="1"/>
    <col min="8707" max="8707" width="10.88671875" style="3" hidden="1" customWidth="1"/>
    <col min="8708" max="8708" width="7.6640625" style="3" hidden="1" customWidth="1"/>
    <col min="8709" max="8709" width="8.88671875" style="3" hidden="1" customWidth="1"/>
    <col min="8710" max="8710" width="12.44140625" style="3" hidden="1" customWidth="1"/>
    <col min="8711" max="8711" width="12.33203125" style="3" hidden="1" customWidth="1"/>
    <col min="8712" max="8957" width="0" style="3" hidden="1"/>
    <col min="8958" max="8958" width="19" style="3" hidden="1" customWidth="1"/>
    <col min="8959" max="8959" width="12.6640625" style="3" hidden="1" customWidth="1"/>
    <col min="8960" max="8960" width="10.109375" style="3" hidden="1" customWidth="1"/>
    <col min="8961" max="8961" width="12.6640625" style="3" hidden="1" customWidth="1"/>
    <col min="8962" max="8962" width="10.109375" style="3" hidden="1" customWidth="1"/>
    <col min="8963" max="8963" width="10.88671875" style="3" hidden="1" customWidth="1"/>
    <col min="8964" max="8964" width="7.6640625" style="3" hidden="1" customWidth="1"/>
    <col min="8965" max="8965" width="8.88671875" style="3" hidden="1" customWidth="1"/>
    <col min="8966" max="8966" width="12.44140625" style="3" hidden="1" customWidth="1"/>
    <col min="8967" max="8967" width="12.33203125" style="3" hidden="1" customWidth="1"/>
    <col min="8968" max="9213" width="0" style="3" hidden="1"/>
    <col min="9214" max="9214" width="19" style="3" hidden="1" customWidth="1"/>
    <col min="9215" max="9215" width="12.6640625" style="3" hidden="1" customWidth="1"/>
    <col min="9216" max="9216" width="10.109375" style="3" hidden="1" customWidth="1"/>
    <col min="9217" max="9217" width="12.6640625" style="3" hidden="1" customWidth="1"/>
    <col min="9218" max="9218" width="10.109375" style="3" hidden="1" customWidth="1"/>
    <col min="9219" max="9219" width="10.88671875" style="3" hidden="1" customWidth="1"/>
    <col min="9220" max="9220" width="7.6640625" style="3" hidden="1" customWidth="1"/>
    <col min="9221" max="9221" width="8.88671875" style="3" hidden="1" customWidth="1"/>
    <col min="9222" max="9222" width="12.44140625" style="3" hidden="1" customWidth="1"/>
    <col min="9223" max="9223" width="12.33203125" style="3" hidden="1" customWidth="1"/>
    <col min="9224" max="9469" width="0" style="3" hidden="1"/>
    <col min="9470" max="9470" width="19" style="3" hidden="1" customWidth="1"/>
    <col min="9471" max="9471" width="12.6640625" style="3" hidden="1" customWidth="1"/>
    <col min="9472" max="9472" width="10.109375" style="3" hidden="1" customWidth="1"/>
    <col min="9473" max="9473" width="12.6640625" style="3" hidden="1" customWidth="1"/>
    <col min="9474" max="9474" width="10.109375" style="3" hidden="1" customWidth="1"/>
    <col min="9475" max="9475" width="10.88671875" style="3" hidden="1" customWidth="1"/>
    <col min="9476" max="9476" width="7.6640625" style="3" hidden="1" customWidth="1"/>
    <col min="9477" max="9477" width="8.88671875" style="3" hidden="1" customWidth="1"/>
    <col min="9478" max="9478" width="12.44140625" style="3" hidden="1" customWidth="1"/>
    <col min="9479" max="9479" width="12.33203125" style="3" hidden="1" customWidth="1"/>
    <col min="9480" max="9725" width="0" style="3" hidden="1"/>
    <col min="9726" max="9726" width="19" style="3" hidden="1" customWidth="1"/>
    <col min="9727" max="9727" width="12.6640625" style="3" hidden="1" customWidth="1"/>
    <col min="9728" max="9728" width="10.109375" style="3" hidden="1" customWidth="1"/>
    <col min="9729" max="9729" width="12.6640625" style="3" hidden="1" customWidth="1"/>
    <col min="9730" max="9730" width="10.109375" style="3" hidden="1" customWidth="1"/>
    <col min="9731" max="9731" width="10.88671875" style="3" hidden="1" customWidth="1"/>
    <col min="9732" max="9732" width="7.6640625" style="3" hidden="1" customWidth="1"/>
    <col min="9733" max="9733" width="8.88671875" style="3" hidden="1" customWidth="1"/>
    <col min="9734" max="9734" width="12.44140625" style="3" hidden="1" customWidth="1"/>
    <col min="9735" max="9735" width="12.33203125" style="3" hidden="1" customWidth="1"/>
    <col min="9736" max="9981" width="0" style="3" hidden="1"/>
    <col min="9982" max="9982" width="19" style="3" hidden="1" customWidth="1"/>
    <col min="9983" max="9983" width="12.6640625" style="3" hidden="1" customWidth="1"/>
    <col min="9984" max="9984" width="10.109375" style="3" hidden="1" customWidth="1"/>
    <col min="9985" max="9985" width="12.6640625" style="3" hidden="1" customWidth="1"/>
    <col min="9986" max="9986" width="10.109375" style="3" hidden="1" customWidth="1"/>
    <col min="9987" max="9987" width="10.88671875" style="3" hidden="1" customWidth="1"/>
    <col min="9988" max="9988" width="7.6640625" style="3" hidden="1" customWidth="1"/>
    <col min="9989" max="9989" width="8.88671875" style="3" hidden="1" customWidth="1"/>
    <col min="9990" max="9990" width="12.44140625" style="3" hidden="1" customWidth="1"/>
    <col min="9991" max="9991" width="12.33203125" style="3" hidden="1" customWidth="1"/>
    <col min="9992" max="10237" width="0" style="3" hidden="1"/>
    <col min="10238" max="10238" width="19" style="3" hidden="1" customWidth="1"/>
    <col min="10239" max="10239" width="12.6640625" style="3" hidden="1" customWidth="1"/>
    <col min="10240" max="10240" width="10.109375" style="3" hidden="1" customWidth="1"/>
    <col min="10241" max="10241" width="12.6640625" style="3" hidden="1" customWidth="1"/>
    <col min="10242" max="10242" width="10.109375" style="3" hidden="1" customWidth="1"/>
    <col min="10243" max="10243" width="10.88671875" style="3" hidden="1" customWidth="1"/>
    <col min="10244" max="10244" width="7.6640625" style="3" hidden="1" customWidth="1"/>
    <col min="10245" max="10245" width="8.88671875" style="3" hidden="1" customWidth="1"/>
    <col min="10246" max="10246" width="12.44140625" style="3" hidden="1" customWidth="1"/>
    <col min="10247" max="10247" width="12.33203125" style="3" hidden="1" customWidth="1"/>
    <col min="10248" max="10493" width="0" style="3" hidden="1"/>
    <col min="10494" max="10494" width="19" style="3" hidden="1" customWidth="1"/>
    <col min="10495" max="10495" width="12.6640625" style="3" hidden="1" customWidth="1"/>
    <col min="10496" max="10496" width="10.109375" style="3" hidden="1" customWidth="1"/>
    <col min="10497" max="10497" width="12.6640625" style="3" hidden="1" customWidth="1"/>
    <col min="10498" max="10498" width="10.109375" style="3" hidden="1" customWidth="1"/>
    <col min="10499" max="10499" width="10.88671875" style="3" hidden="1" customWidth="1"/>
    <col min="10500" max="10500" width="7.6640625" style="3" hidden="1" customWidth="1"/>
    <col min="10501" max="10501" width="8.88671875" style="3" hidden="1" customWidth="1"/>
    <col min="10502" max="10502" width="12.44140625" style="3" hidden="1" customWidth="1"/>
    <col min="10503" max="10503" width="12.33203125" style="3" hidden="1" customWidth="1"/>
    <col min="10504" max="10749" width="0" style="3" hidden="1"/>
    <col min="10750" max="10750" width="19" style="3" hidden="1" customWidth="1"/>
    <col min="10751" max="10751" width="12.6640625" style="3" hidden="1" customWidth="1"/>
    <col min="10752" max="10752" width="10.109375" style="3" hidden="1" customWidth="1"/>
    <col min="10753" max="10753" width="12.6640625" style="3" hidden="1" customWidth="1"/>
    <col min="10754" max="10754" width="10.109375" style="3" hidden="1" customWidth="1"/>
    <col min="10755" max="10755" width="10.88671875" style="3" hidden="1" customWidth="1"/>
    <col min="10756" max="10756" width="7.6640625" style="3" hidden="1" customWidth="1"/>
    <col min="10757" max="10757" width="8.88671875" style="3" hidden="1" customWidth="1"/>
    <col min="10758" max="10758" width="12.44140625" style="3" hidden="1" customWidth="1"/>
    <col min="10759" max="10759" width="12.33203125" style="3" hidden="1" customWidth="1"/>
    <col min="10760" max="11005" width="0" style="3" hidden="1"/>
    <col min="11006" max="11006" width="19" style="3" hidden="1" customWidth="1"/>
    <col min="11007" max="11007" width="12.6640625" style="3" hidden="1" customWidth="1"/>
    <col min="11008" max="11008" width="10.109375" style="3" hidden="1" customWidth="1"/>
    <col min="11009" max="11009" width="12.6640625" style="3" hidden="1" customWidth="1"/>
    <col min="11010" max="11010" width="10.109375" style="3" hidden="1" customWidth="1"/>
    <col min="11011" max="11011" width="10.88671875" style="3" hidden="1" customWidth="1"/>
    <col min="11012" max="11012" width="7.6640625" style="3" hidden="1" customWidth="1"/>
    <col min="11013" max="11013" width="8.88671875" style="3" hidden="1" customWidth="1"/>
    <col min="11014" max="11014" width="12.44140625" style="3" hidden="1" customWidth="1"/>
    <col min="11015" max="11015" width="12.33203125" style="3" hidden="1" customWidth="1"/>
    <col min="11016" max="11261" width="0" style="3" hidden="1"/>
    <col min="11262" max="11262" width="19" style="3" hidden="1" customWidth="1"/>
    <col min="11263" max="11263" width="12.6640625" style="3" hidden="1" customWidth="1"/>
    <col min="11264" max="11264" width="10.109375" style="3" hidden="1" customWidth="1"/>
    <col min="11265" max="11265" width="12.6640625" style="3" hidden="1" customWidth="1"/>
    <col min="11266" max="11266" width="10.109375" style="3" hidden="1" customWidth="1"/>
    <col min="11267" max="11267" width="10.88671875" style="3" hidden="1" customWidth="1"/>
    <col min="11268" max="11268" width="7.6640625" style="3" hidden="1" customWidth="1"/>
    <col min="11269" max="11269" width="8.88671875" style="3" hidden="1" customWidth="1"/>
    <col min="11270" max="11270" width="12.44140625" style="3" hidden="1" customWidth="1"/>
    <col min="11271" max="11271" width="12.33203125" style="3" hidden="1" customWidth="1"/>
    <col min="11272" max="11517" width="0" style="3" hidden="1"/>
    <col min="11518" max="11518" width="19" style="3" hidden="1" customWidth="1"/>
    <col min="11519" max="11519" width="12.6640625" style="3" hidden="1" customWidth="1"/>
    <col min="11520" max="11520" width="10.109375" style="3" hidden="1" customWidth="1"/>
    <col min="11521" max="11521" width="12.6640625" style="3" hidden="1" customWidth="1"/>
    <col min="11522" max="11522" width="10.109375" style="3" hidden="1" customWidth="1"/>
    <col min="11523" max="11523" width="10.88671875" style="3" hidden="1" customWidth="1"/>
    <col min="11524" max="11524" width="7.6640625" style="3" hidden="1" customWidth="1"/>
    <col min="11525" max="11525" width="8.88671875" style="3" hidden="1" customWidth="1"/>
    <col min="11526" max="11526" width="12.44140625" style="3" hidden="1" customWidth="1"/>
    <col min="11527" max="11527" width="12.33203125" style="3" hidden="1" customWidth="1"/>
    <col min="11528" max="11773" width="0" style="3" hidden="1"/>
    <col min="11774" max="11774" width="19" style="3" hidden="1" customWidth="1"/>
    <col min="11775" max="11775" width="12.6640625" style="3" hidden="1" customWidth="1"/>
    <col min="11776" max="11776" width="10.109375" style="3" hidden="1" customWidth="1"/>
    <col min="11777" max="11777" width="12.6640625" style="3" hidden="1" customWidth="1"/>
    <col min="11778" max="11778" width="10.109375" style="3" hidden="1" customWidth="1"/>
    <col min="11779" max="11779" width="10.88671875" style="3" hidden="1" customWidth="1"/>
    <col min="11780" max="11780" width="7.6640625" style="3" hidden="1" customWidth="1"/>
    <col min="11781" max="11781" width="8.88671875" style="3" hidden="1" customWidth="1"/>
    <col min="11782" max="11782" width="12.44140625" style="3" hidden="1" customWidth="1"/>
    <col min="11783" max="11783" width="12.33203125" style="3" hidden="1" customWidth="1"/>
    <col min="11784" max="12029" width="0" style="3" hidden="1"/>
    <col min="12030" max="12030" width="19" style="3" hidden="1" customWidth="1"/>
    <col min="12031" max="12031" width="12.6640625" style="3" hidden="1" customWidth="1"/>
    <col min="12032" max="12032" width="10.109375" style="3" hidden="1" customWidth="1"/>
    <col min="12033" max="12033" width="12.6640625" style="3" hidden="1" customWidth="1"/>
    <col min="12034" max="12034" width="10.109375" style="3" hidden="1" customWidth="1"/>
    <col min="12035" max="12035" width="10.88671875" style="3" hidden="1" customWidth="1"/>
    <col min="12036" max="12036" width="7.6640625" style="3" hidden="1" customWidth="1"/>
    <col min="12037" max="12037" width="8.88671875" style="3" hidden="1" customWidth="1"/>
    <col min="12038" max="12038" width="12.44140625" style="3" hidden="1" customWidth="1"/>
    <col min="12039" max="12039" width="12.33203125" style="3" hidden="1" customWidth="1"/>
    <col min="12040" max="12285" width="0" style="3" hidden="1"/>
    <col min="12286" max="12286" width="19" style="3" hidden="1" customWidth="1"/>
    <col min="12287" max="12287" width="12.6640625" style="3" hidden="1" customWidth="1"/>
    <col min="12288" max="12288" width="10.109375" style="3" hidden="1" customWidth="1"/>
    <col min="12289" max="12289" width="12.6640625" style="3" hidden="1" customWidth="1"/>
    <col min="12290" max="12290" width="10.109375" style="3" hidden="1" customWidth="1"/>
    <col min="12291" max="12291" width="10.88671875" style="3" hidden="1" customWidth="1"/>
    <col min="12292" max="12292" width="7.6640625" style="3" hidden="1" customWidth="1"/>
    <col min="12293" max="12293" width="8.88671875" style="3" hidden="1" customWidth="1"/>
    <col min="12294" max="12294" width="12.44140625" style="3" hidden="1" customWidth="1"/>
    <col min="12295" max="12295" width="12.33203125" style="3" hidden="1" customWidth="1"/>
    <col min="12296" max="12541" width="0" style="3" hidden="1"/>
    <col min="12542" max="12542" width="19" style="3" hidden="1" customWidth="1"/>
    <col min="12543" max="12543" width="12.6640625" style="3" hidden="1" customWidth="1"/>
    <col min="12544" max="12544" width="10.109375" style="3" hidden="1" customWidth="1"/>
    <col min="12545" max="12545" width="12.6640625" style="3" hidden="1" customWidth="1"/>
    <col min="12546" max="12546" width="10.109375" style="3" hidden="1" customWidth="1"/>
    <col min="12547" max="12547" width="10.88671875" style="3" hidden="1" customWidth="1"/>
    <col min="12548" max="12548" width="7.6640625" style="3" hidden="1" customWidth="1"/>
    <col min="12549" max="12549" width="8.88671875" style="3" hidden="1" customWidth="1"/>
    <col min="12550" max="12550" width="12.44140625" style="3" hidden="1" customWidth="1"/>
    <col min="12551" max="12551" width="12.33203125" style="3" hidden="1" customWidth="1"/>
    <col min="12552" max="12797" width="0" style="3" hidden="1"/>
    <col min="12798" max="12798" width="19" style="3" hidden="1" customWidth="1"/>
    <col min="12799" max="12799" width="12.6640625" style="3" hidden="1" customWidth="1"/>
    <col min="12800" max="12800" width="10.109375" style="3" hidden="1" customWidth="1"/>
    <col min="12801" max="12801" width="12.6640625" style="3" hidden="1" customWidth="1"/>
    <col min="12802" max="12802" width="10.109375" style="3" hidden="1" customWidth="1"/>
    <col min="12803" max="12803" width="10.88671875" style="3" hidden="1" customWidth="1"/>
    <col min="12804" max="12804" width="7.6640625" style="3" hidden="1" customWidth="1"/>
    <col min="12805" max="12805" width="8.88671875" style="3" hidden="1" customWidth="1"/>
    <col min="12806" max="12806" width="12.44140625" style="3" hidden="1" customWidth="1"/>
    <col min="12807" max="12807" width="12.33203125" style="3" hidden="1" customWidth="1"/>
    <col min="12808" max="13053" width="0" style="3" hidden="1"/>
    <col min="13054" max="13054" width="19" style="3" hidden="1" customWidth="1"/>
    <col min="13055" max="13055" width="12.6640625" style="3" hidden="1" customWidth="1"/>
    <col min="13056" max="13056" width="10.109375" style="3" hidden="1" customWidth="1"/>
    <col min="13057" max="13057" width="12.6640625" style="3" hidden="1" customWidth="1"/>
    <col min="13058" max="13058" width="10.109375" style="3" hidden="1" customWidth="1"/>
    <col min="13059" max="13059" width="10.88671875" style="3" hidden="1" customWidth="1"/>
    <col min="13060" max="13060" width="7.6640625" style="3" hidden="1" customWidth="1"/>
    <col min="13061" max="13061" width="8.88671875" style="3" hidden="1" customWidth="1"/>
    <col min="13062" max="13062" width="12.44140625" style="3" hidden="1" customWidth="1"/>
    <col min="13063" max="13063" width="12.33203125" style="3" hidden="1" customWidth="1"/>
    <col min="13064" max="13309" width="0" style="3" hidden="1"/>
    <col min="13310" max="13310" width="19" style="3" hidden="1" customWidth="1"/>
    <col min="13311" max="13311" width="12.6640625" style="3" hidden="1" customWidth="1"/>
    <col min="13312" max="13312" width="10.109375" style="3" hidden="1" customWidth="1"/>
    <col min="13313" max="13313" width="12.6640625" style="3" hidden="1" customWidth="1"/>
    <col min="13314" max="13314" width="10.109375" style="3" hidden="1" customWidth="1"/>
    <col min="13315" max="13315" width="10.88671875" style="3" hidden="1" customWidth="1"/>
    <col min="13316" max="13316" width="7.6640625" style="3" hidden="1" customWidth="1"/>
    <col min="13317" max="13317" width="8.88671875" style="3" hidden="1" customWidth="1"/>
    <col min="13318" max="13318" width="12.44140625" style="3" hidden="1" customWidth="1"/>
    <col min="13319" max="13319" width="12.33203125" style="3" hidden="1" customWidth="1"/>
    <col min="13320" max="13565" width="0" style="3" hidden="1"/>
    <col min="13566" max="13566" width="19" style="3" hidden="1" customWidth="1"/>
    <col min="13567" max="13567" width="12.6640625" style="3" hidden="1" customWidth="1"/>
    <col min="13568" max="13568" width="10.109375" style="3" hidden="1" customWidth="1"/>
    <col min="13569" max="13569" width="12.6640625" style="3" hidden="1" customWidth="1"/>
    <col min="13570" max="13570" width="10.109375" style="3" hidden="1" customWidth="1"/>
    <col min="13571" max="13571" width="10.88671875" style="3" hidden="1" customWidth="1"/>
    <col min="13572" max="13572" width="7.6640625" style="3" hidden="1" customWidth="1"/>
    <col min="13573" max="13573" width="8.88671875" style="3" hidden="1" customWidth="1"/>
    <col min="13574" max="13574" width="12.44140625" style="3" hidden="1" customWidth="1"/>
    <col min="13575" max="13575" width="12.33203125" style="3" hidden="1" customWidth="1"/>
    <col min="13576" max="13821" width="0" style="3" hidden="1"/>
    <col min="13822" max="13822" width="19" style="3" hidden="1" customWidth="1"/>
    <col min="13823" max="13823" width="12.6640625" style="3" hidden="1" customWidth="1"/>
    <col min="13824" max="13824" width="10.109375" style="3" hidden="1" customWidth="1"/>
    <col min="13825" max="13825" width="12.6640625" style="3" hidden="1" customWidth="1"/>
    <col min="13826" max="13826" width="10.109375" style="3" hidden="1" customWidth="1"/>
    <col min="13827" max="13827" width="10.88671875" style="3" hidden="1" customWidth="1"/>
    <col min="13828" max="13828" width="7.6640625" style="3" hidden="1" customWidth="1"/>
    <col min="13829" max="13829" width="8.88671875" style="3" hidden="1" customWidth="1"/>
    <col min="13830" max="13830" width="12.44140625" style="3" hidden="1" customWidth="1"/>
    <col min="13831" max="13831" width="12.33203125" style="3" hidden="1" customWidth="1"/>
    <col min="13832" max="14077" width="0" style="3" hidden="1"/>
    <col min="14078" max="14078" width="19" style="3" hidden="1" customWidth="1"/>
    <col min="14079" max="14079" width="12.6640625" style="3" hidden="1" customWidth="1"/>
    <col min="14080" max="14080" width="10.109375" style="3" hidden="1" customWidth="1"/>
    <col min="14081" max="14081" width="12.6640625" style="3" hidden="1" customWidth="1"/>
    <col min="14082" max="14082" width="10.109375" style="3" hidden="1" customWidth="1"/>
    <col min="14083" max="14083" width="10.88671875" style="3" hidden="1" customWidth="1"/>
    <col min="14084" max="14084" width="7.6640625" style="3" hidden="1" customWidth="1"/>
    <col min="14085" max="14085" width="8.88671875" style="3" hidden="1" customWidth="1"/>
    <col min="14086" max="14086" width="12.44140625" style="3" hidden="1" customWidth="1"/>
    <col min="14087" max="14087" width="12.33203125" style="3" hidden="1" customWidth="1"/>
    <col min="14088" max="14333" width="0" style="3" hidden="1"/>
    <col min="14334" max="14334" width="19" style="3" hidden="1" customWidth="1"/>
    <col min="14335" max="14335" width="12.6640625" style="3" hidden="1" customWidth="1"/>
    <col min="14336" max="14336" width="10.109375" style="3" hidden="1" customWidth="1"/>
    <col min="14337" max="14337" width="12.6640625" style="3" hidden="1" customWidth="1"/>
    <col min="14338" max="14338" width="10.109375" style="3" hidden="1" customWidth="1"/>
    <col min="14339" max="14339" width="10.88671875" style="3" hidden="1" customWidth="1"/>
    <col min="14340" max="14340" width="7.6640625" style="3" hidden="1" customWidth="1"/>
    <col min="14341" max="14341" width="8.88671875" style="3" hidden="1" customWidth="1"/>
    <col min="14342" max="14342" width="12.44140625" style="3" hidden="1" customWidth="1"/>
    <col min="14343" max="14343" width="12.33203125" style="3" hidden="1" customWidth="1"/>
    <col min="14344" max="14589" width="0" style="3" hidden="1"/>
    <col min="14590" max="14590" width="19" style="3" hidden="1" customWidth="1"/>
    <col min="14591" max="14591" width="12.6640625" style="3" hidden="1" customWidth="1"/>
    <col min="14592" max="14592" width="10.109375" style="3" hidden="1" customWidth="1"/>
    <col min="14593" max="14593" width="12.6640625" style="3" hidden="1" customWidth="1"/>
    <col min="14594" max="14594" width="10.109375" style="3" hidden="1" customWidth="1"/>
    <col min="14595" max="14595" width="10.88671875" style="3" hidden="1" customWidth="1"/>
    <col min="14596" max="14596" width="7.6640625" style="3" hidden="1" customWidth="1"/>
    <col min="14597" max="14597" width="8.88671875" style="3" hidden="1" customWidth="1"/>
    <col min="14598" max="14598" width="12.44140625" style="3" hidden="1" customWidth="1"/>
    <col min="14599" max="14599" width="12.33203125" style="3" hidden="1" customWidth="1"/>
    <col min="14600" max="14845" width="0" style="3" hidden="1"/>
    <col min="14846" max="14846" width="19" style="3" hidden="1" customWidth="1"/>
    <col min="14847" max="14847" width="12.6640625" style="3" hidden="1" customWidth="1"/>
    <col min="14848" max="14848" width="10.109375" style="3" hidden="1" customWidth="1"/>
    <col min="14849" max="14849" width="12.6640625" style="3" hidden="1" customWidth="1"/>
    <col min="14850" max="14850" width="10.109375" style="3" hidden="1" customWidth="1"/>
    <col min="14851" max="14851" width="10.88671875" style="3" hidden="1" customWidth="1"/>
    <col min="14852" max="14852" width="7.6640625" style="3" hidden="1" customWidth="1"/>
    <col min="14853" max="14853" width="8.88671875" style="3" hidden="1" customWidth="1"/>
    <col min="14854" max="14854" width="12.44140625" style="3" hidden="1" customWidth="1"/>
    <col min="14855" max="14855" width="12.33203125" style="3" hidden="1" customWidth="1"/>
    <col min="14856" max="15101" width="0" style="3" hidden="1"/>
    <col min="15102" max="15102" width="19" style="3" hidden="1" customWidth="1"/>
    <col min="15103" max="15103" width="12.6640625" style="3" hidden="1" customWidth="1"/>
    <col min="15104" max="15104" width="10.109375" style="3" hidden="1" customWidth="1"/>
    <col min="15105" max="15105" width="12.6640625" style="3" hidden="1" customWidth="1"/>
    <col min="15106" max="15106" width="10.109375" style="3" hidden="1" customWidth="1"/>
    <col min="15107" max="15107" width="10.88671875" style="3" hidden="1" customWidth="1"/>
    <col min="15108" max="15108" width="7.6640625" style="3" hidden="1" customWidth="1"/>
    <col min="15109" max="15109" width="8.88671875" style="3" hidden="1" customWidth="1"/>
    <col min="15110" max="15110" width="12.44140625" style="3" hidden="1" customWidth="1"/>
    <col min="15111" max="15111" width="12.33203125" style="3" hidden="1" customWidth="1"/>
    <col min="15112" max="15357" width="0" style="3" hidden="1"/>
    <col min="15358" max="15358" width="19" style="3" hidden="1" customWidth="1"/>
    <col min="15359" max="15359" width="12.6640625" style="3" hidden="1" customWidth="1"/>
    <col min="15360" max="15360" width="10.109375" style="3" hidden="1" customWidth="1"/>
    <col min="15361" max="15361" width="12.6640625" style="3" hidden="1" customWidth="1"/>
    <col min="15362" max="15362" width="10.109375" style="3" hidden="1" customWidth="1"/>
    <col min="15363" max="15363" width="10.88671875" style="3" hidden="1" customWidth="1"/>
    <col min="15364" max="15364" width="7.6640625" style="3" hidden="1" customWidth="1"/>
    <col min="15365" max="15365" width="8.88671875" style="3" hidden="1" customWidth="1"/>
    <col min="15366" max="15366" width="12.44140625" style="3" hidden="1" customWidth="1"/>
    <col min="15367" max="15367" width="12.33203125" style="3" hidden="1" customWidth="1"/>
    <col min="15368" max="15613" width="0" style="3" hidden="1"/>
    <col min="15614" max="15614" width="19" style="3" hidden="1" customWidth="1"/>
    <col min="15615" max="15615" width="12.6640625" style="3" hidden="1" customWidth="1"/>
    <col min="15616" max="15616" width="10.109375" style="3" hidden="1" customWidth="1"/>
    <col min="15617" max="15617" width="12.6640625" style="3" hidden="1" customWidth="1"/>
    <col min="15618" max="15618" width="10.109375" style="3" hidden="1" customWidth="1"/>
    <col min="15619" max="15619" width="10.88671875" style="3" hidden="1" customWidth="1"/>
    <col min="15620" max="15620" width="7.6640625" style="3" hidden="1" customWidth="1"/>
    <col min="15621" max="15621" width="8.88671875" style="3" hidden="1" customWidth="1"/>
    <col min="15622" max="15622" width="12.44140625" style="3" hidden="1" customWidth="1"/>
    <col min="15623" max="15623" width="12.33203125" style="3" hidden="1" customWidth="1"/>
    <col min="15624" max="15869" width="0" style="3" hidden="1"/>
    <col min="15870" max="15870" width="19" style="3" hidden="1" customWidth="1"/>
    <col min="15871" max="15871" width="12.6640625" style="3" hidden="1" customWidth="1"/>
    <col min="15872" max="15872" width="10.109375" style="3" hidden="1" customWidth="1"/>
    <col min="15873" max="15873" width="12.6640625" style="3" hidden="1" customWidth="1"/>
    <col min="15874" max="15874" width="10.109375" style="3" hidden="1" customWidth="1"/>
    <col min="15875" max="15875" width="10.88671875" style="3" hidden="1" customWidth="1"/>
    <col min="15876" max="15876" width="7.6640625" style="3" hidden="1" customWidth="1"/>
    <col min="15877" max="15877" width="8.88671875" style="3" hidden="1" customWidth="1"/>
    <col min="15878" max="15878" width="12.44140625" style="3" hidden="1" customWidth="1"/>
    <col min="15879" max="15879" width="12.33203125" style="3" hidden="1" customWidth="1"/>
    <col min="15880" max="16125" width="0" style="3" hidden="1"/>
    <col min="16126" max="16126" width="19" style="3" hidden="1" customWidth="1"/>
    <col min="16127" max="16127" width="12.6640625" style="3" hidden="1" customWidth="1"/>
    <col min="16128" max="16128" width="10.109375" style="3" hidden="1" customWidth="1"/>
    <col min="16129" max="16129" width="12.6640625" style="3" hidden="1" customWidth="1"/>
    <col min="16130" max="16130" width="10.109375" style="3" hidden="1" customWidth="1"/>
    <col min="16131" max="16131" width="10.88671875" style="3" hidden="1" customWidth="1"/>
    <col min="16132" max="16132" width="7.6640625" style="3" hidden="1" customWidth="1"/>
    <col min="16133" max="16133" width="8.88671875" style="3" hidden="1" customWidth="1"/>
    <col min="16134" max="16134" width="12.44140625" style="3" hidden="1" customWidth="1"/>
    <col min="16135" max="16135" width="12.33203125" style="3" hidden="1" customWidth="1"/>
    <col min="16136" max="16136" width="12.44140625" style="3" hidden="1"/>
    <col min="16137" max="16138" width="12.33203125" style="3" hidden="1"/>
    <col min="16139" max="16384" width="0" style="3" hidden="1"/>
  </cols>
  <sheetData>
    <row r="1" spans="1:10" customFormat="1" x14ac:dyDescent="0.25">
      <c r="A1" s="1"/>
      <c r="B1" s="1"/>
      <c r="C1" s="1"/>
    </row>
    <row r="2" spans="1:10" s="116" customFormat="1" ht="16.2" thickBot="1" x14ac:dyDescent="0.35">
      <c r="A2" s="114" t="str">
        <f>"Tabell 3  Kostnadsutjämning "&amp;Innehåll!C27&amp;", kronor per invånare"</f>
        <v>Tabell 3  Kostnadsutjämning 2021, kronor per invånare</v>
      </c>
      <c r="B2" s="115"/>
      <c r="C2" s="115"/>
      <c r="D2" s="115"/>
      <c r="E2" s="115"/>
      <c r="F2" s="115"/>
      <c r="G2" s="115"/>
    </row>
    <row r="3" spans="1:10" x14ac:dyDescent="0.25">
      <c r="A3" s="4" t="s">
        <v>169</v>
      </c>
      <c r="B3" s="117" t="s">
        <v>36</v>
      </c>
      <c r="C3" s="118" t="s">
        <v>100</v>
      </c>
      <c r="D3" s="119"/>
      <c r="E3" s="119"/>
      <c r="F3" s="120" t="s">
        <v>90</v>
      </c>
      <c r="G3" s="120" t="s">
        <v>101</v>
      </c>
      <c r="H3" s="3"/>
    </row>
    <row r="4" spans="1:10" x14ac:dyDescent="0.25">
      <c r="A4" s="3"/>
      <c r="B4" s="121" t="s">
        <v>102</v>
      </c>
      <c r="C4" s="122" t="s">
        <v>103</v>
      </c>
      <c r="D4" s="122" t="s">
        <v>104</v>
      </c>
      <c r="E4" s="122" t="s">
        <v>105</v>
      </c>
      <c r="F4" s="123" t="s">
        <v>106</v>
      </c>
      <c r="G4" s="123" t="s">
        <v>66</v>
      </c>
      <c r="H4" s="3"/>
    </row>
    <row r="5" spans="1:10" x14ac:dyDescent="0.25">
      <c r="A5" s="124" t="s">
        <v>24</v>
      </c>
      <c r="B5" s="3">
        <f>Innehåll!C27-2</f>
        <v>2019</v>
      </c>
      <c r="C5" s="122" t="s">
        <v>107</v>
      </c>
      <c r="D5" s="121" t="s">
        <v>108</v>
      </c>
      <c r="E5" s="122" t="s">
        <v>153</v>
      </c>
      <c r="F5" s="121"/>
      <c r="G5" s="123" t="s">
        <v>109</v>
      </c>
      <c r="H5" s="3"/>
    </row>
    <row r="6" spans="1:10" x14ac:dyDescent="0.25">
      <c r="A6" s="124" t="s">
        <v>170</v>
      </c>
      <c r="B6" s="3"/>
      <c r="C6" s="125"/>
      <c r="D6" s="121"/>
      <c r="E6" s="125"/>
      <c r="F6" s="7"/>
      <c r="G6" s="123" t="s">
        <v>110</v>
      </c>
      <c r="H6" s="3"/>
    </row>
    <row r="7" spans="1:10" x14ac:dyDescent="0.25">
      <c r="A7" s="3"/>
      <c r="B7" s="3"/>
      <c r="C7" s="126"/>
      <c r="D7" s="122"/>
      <c r="E7" s="125"/>
      <c r="F7" s="127" t="s">
        <v>111</v>
      </c>
      <c r="G7" s="123" t="s">
        <v>112</v>
      </c>
      <c r="H7" s="3"/>
    </row>
    <row r="8" spans="1:10" x14ac:dyDescent="0.25">
      <c r="A8" s="3"/>
      <c r="B8" s="3"/>
      <c r="C8" s="125"/>
      <c r="D8" s="3"/>
      <c r="E8" s="125"/>
      <c r="F8" s="128" t="s">
        <v>113</v>
      </c>
      <c r="G8" s="129"/>
      <c r="H8" s="3"/>
    </row>
    <row r="9" spans="1:10" s="133" customFormat="1" x14ac:dyDescent="0.25">
      <c r="A9" s="130" t="s">
        <v>114</v>
      </c>
      <c r="B9" s="131"/>
      <c r="C9" s="131">
        <v>24731.327712789502</v>
      </c>
      <c r="D9" s="131">
        <v>131.13905142817001</v>
      </c>
      <c r="E9" s="131">
        <v>1418.5495605992801</v>
      </c>
      <c r="F9" s="131">
        <v>26281.016324816999</v>
      </c>
      <c r="G9" s="132" t="s">
        <v>115</v>
      </c>
    </row>
    <row r="10" spans="1:10" customFormat="1" ht="18" customHeight="1" x14ac:dyDescent="0.25">
      <c r="A10" s="93" t="s">
        <v>187</v>
      </c>
      <c r="B10" s="36">
        <v>2377081</v>
      </c>
      <c r="C10" s="36">
        <v>22415</v>
      </c>
      <c r="D10" s="37">
        <v>516</v>
      </c>
      <c r="E10" s="37">
        <v>2633</v>
      </c>
      <c r="F10" s="92">
        <v>25564</v>
      </c>
      <c r="G10" s="92">
        <v>-717</v>
      </c>
      <c r="H10" s="71"/>
      <c r="I10" s="71"/>
      <c r="J10" s="37"/>
    </row>
    <row r="11" spans="1:10" customFormat="1" x14ac:dyDescent="0.25">
      <c r="A11" s="93" t="s">
        <v>188</v>
      </c>
      <c r="B11" s="36">
        <v>383713</v>
      </c>
      <c r="C11" s="36">
        <v>24153</v>
      </c>
      <c r="D11" s="37">
        <v>333</v>
      </c>
      <c r="E11" s="37">
        <v>1003</v>
      </c>
      <c r="F11" s="92">
        <v>25489</v>
      </c>
      <c r="G11" s="92">
        <v>-792</v>
      </c>
      <c r="H11" s="71"/>
      <c r="I11" s="71"/>
      <c r="J11" s="37"/>
    </row>
    <row r="12" spans="1:10" customFormat="1" x14ac:dyDescent="0.25">
      <c r="A12" s="93" t="s">
        <v>189</v>
      </c>
      <c r="B12" s="36">
        <v>297540</v>
      </c>
      <c r="C12" s="36">
        <v>26059</v>
      </c>
      <c r="D12" s="37">
        <v>0</v>
      </c>
      <c r="E12" s="37">
        <v>891</v>
      </c>
      <c r="F12" s="92">
        <v>26950</v>
      </c>
      <c r="G12" s="92">
        <v>669</v>
      </c>
      <c r="H12" s="71"/>
      <c r="I12" s="71"/>
      <c r="J12" s="37"/>
    </row>
    <row r="13" spans="1:10" customFormat="1" x14ac:dyDescent="0.25">
      <c r="A13" s="93" t="s">
        <v>190</v>
      </c>
      <c r="B13" s="36">
        <v>465495</v>
      </c>
      <c r="C13" s="36">
        <v>24952</v>
      </c>
      <c r="D13" s="37">
        <v>0</v>
      </c>
      <c r="E13" s="37">
        <v>848</v>
      </c>
      <c r="F13" s="92">
        <v>25800</v>
      </c>
      <c r="G13" s="92">
        <v>-481</v>
      </c>
      <c r="H13" s="71"/>
      <c r="I13" s="71"/>
      <c r="J13" s="37"/>
    </row>
    <row r="14" spans="1:10" customFormat="1" x14ac:dyDescent="0.25">
      <c r="A14" s="93" t="s">
        <v>191</v>
      </c>
      <c r="B14" s="36">
        <v>363599</v>
      </c>
      <c r="C14" s="36">
        <v>25303</v>
      </c>
      <c r="D14" s="37">
        <v>0</v>
      </c>
      <c r="E14" s="37">
        <v>758</v>
      </c>
      <c r="F14" s="92">
        <v>26061</v>
      </c>
      <c r="G14" s="92">
        <v>-220</v>
      </c>
      <c r="H14" s="71"/>
      <c r="I14" s="71"/>
      <c r="J14" s="37"/>
    </row>
    <row r="15" spans="1:10" customFormat="1" ht="18" customHeight="1" x14ac:dyDescent="0.25">
      <c r="A15" s="93" t="s">
        <v>192</v>
      </c>
      <c r="B15" s="36">
        <v>201469</v>
      </c>
      <c r="C15" s="36">
        <v>25501</v>
      </c>
      <c r="D15" s="37">
        <v>0</v>
      </c>
      <c r="E15" s="37">
        <v>721</v>
      </c>
      <c r="F15" s="92">
        <v>26222</v>
      </c>
      <c r="G15" s="92">
        <v>-59</v>
      </c>
      <c r="H15" s="71"/>
      <c r="I15" s="71"/>
      <c r="J15" s="37"/>
    </row>
    <row r="16" spans="1:10" customFormat="1" x14ac:dyDescent="0.25">
      <c r="A16" s="93" t="s">
        <v>193</v>
      </c>
      <c r="B16" s="36">
        <v>245446</v>
      </c>
      <c r="C16" s="36">
        <v>27130</v>
      </c>
      <c r="D16" s="37">
        <v>0</v>
      </c>
      <c r="E16" s="37">
        <v>798</v>
      </c>
      <c r="F16" s="92">
        <v>27928</v>
      </c>
      <c r="G16" s="92">
        <v>1647</v>
      </c>
      <c r="H16" s="71"/>
      <c r="I16" s="71"/>
      <c r="J16" s="37"/>
    </row>
    <row r="17" spans="1:10" customFormat="1" x14ac:dyDescent="0.25">
      <c r="A17" s="93" t="s">
        <v>194</v>
      </c>
      <c r="B17" s="36">
        <v>59686</v>
      </c>
      <c r="C17" s="36">
        <v>28333</v>
      </c>
      <c r="D17" s="37">
        <v>0</v>
      </c>
      <c r="E17" s="37">
        <v>382</v>
      </c>
      <c r="F17" s="92">
        <v>28715</v>
      </c>
      <c r="G17" s="92">
        <v>2434</v>
      </c>
      <c r="H17" s="71"/>
      <c r="I17" s="71"/>
      <c r="J17" s="37"/>
    </row>
    <row r="18" spans="1:10" customFormat="1" x14ac:dyDescent="0.25">
      <c r="A18" s="93" t="s">
        <v>195</v>
      </c>
      <c r="B18" s="36">
        <v>159606</v>
      </c>
      <c r="C18" s="36">
        <v>26491</v>
      </c>
      <c r="D18" s="37">
        <v>0</v>
      </c>
      <c r="E18" s="37">
        <v>735</v>
      </c>
      <c r="F18" s="92">
        <v>27226</v>
      </c>
      <c r="G18" s="92">
        <v>945</v>
      </c>
      <c r="H18" s="71"/>
      <c r="I18" s="71"/>
      <c r="J18" s="37"/>
    </row>
    <row r="19" spans="1:10" customFormat="1" x14ac:dyDescent="0.25">
      <c r="A19" s="93" t="s">
        <v>196</v>
      </c>
      <c r="B19" s="36">
        <v>1377827</v>
      </c>
      <c r="C19" s="36">
        <v>24523</v>
      </c>
      <c r="D19" s="37">
        <v>0</v>
      </c>
      <c r="E19" s="37">
        <v>1430</v>
      </c>
      <c r="F19" s="92">
        <v>25953</v>
      </c>
      <c r="G19" s="92">
        <v>-328</v>
      </c>
      <c r="H19" s="71"/>
      <c r="I19" s="71"/>
      <c r="J19" s="37"/>
    </row>
    <row r="20" spans="1:10" customFormat="1" ht="18" customHeight="1" x14ac:dyDescent="0.25">
      <c r="A20" s="93" t="s">
        <v>197</v>
      </c>
      <c r="B20" s="36">
        <v>333848</v>
      </c>
      <c r="C20" s="36">
        <v>25002</v>
      </c>
      <c r="D20" s="37">
        <v>0</v>
      </c>
      <c r="E20" s="37">
        <v>941</v>
      </c>
      <c r="F20" s="92">
        <v>25943</v>
      </c>
      <c r="G20" s="92">
        <v>-338</v>
      </c>
      <c r="H20" s="71"/>
      <c r="I20" s="71"/>
      <c r="J20" s="37"/>
    </row>
    <row r="21" spans="1:10" customFormat="1" x14ac:dyDescent="0.25">
      <c r="A21" s="93" t="s">
        <v>198</v>
      </c>
      <c r="B21" s="36">
        <v>1725881</v>
      </c>
      <c r="C21" s="36">
        <v>24373</v>
      </c>
      <c r="D21" s="37">
        <v>0</v>
      </c>
      <c r="E21" s="37">
        <v>1429</v>
      </c>
      <c r="F21" s="92">
        <v>25802</v>
      </c>
      <c r="G21" s="92">
        <v>-479</v>
      </c>
      <c r="H21" s="71"/>
      <c r="I21" s="71"/>
      <c r="J21" s="37"/>
    </row>
    <row r="22" spans="1:10" customFormat="1" x14ac:dyDescent="0.25">
      <c r="A22" s="93" t="s">
        <v>199</v>
      </c>
      <c r="B22" s="36">
        <v>282414</v>
      </c>
      <c r="C22" s="36">
        <v>27132</v>
      </c>
      <c r="D22" s="37">
        <v>0</v>
      </c>
      <c r="E22" s="37">
        <v>906</v>
      </c>
      <c r="F22" s="92">
        <v>28038</v>
      </c>
      <c r="G22" s="92">
        <v>1757</v>
      </c>
      <c r="H22" s="71"/>
      <c r="I22" s="71"/>
      <c r="J22" s="37"/>
    </row>
    <row r="23" spans="1:10" customFormat="1" x14ac:dyDescent="0.25">
      <c r="A23" s="93" t="s">
        <v>200</v>
      </c>
      <c r="B23" s="36">
        <v>304805</v>
      </c>
      <c r="C23" s="36">
        <v>25438</v>
      </c>
      <c r="D23" s="37">
        <v>0</v>
      </c>
      <c r="E23" s="37">
        <v>872</v>
      </c>
      <c r="F23" s="92">
        <v>26310</v>
      </c>
      <c r="G23" s="92">
        <v>29</v>
      </c>
      <c r="H23" s="71"/>
      <c r="I23" s="71"/>
      <c r="J23" s="37"/>
    </row>
    <row r="24" spans="1:10" customFormat="1" x14ac:dyDescent="0.25">
      <c r="A24" s="93" t="s">
        <v>201</v>
      </c>
      <c r="B24" s="36">
        <v>275845</v>
      </c>
      <c r="C24" s="36">
        <v>25544</v>
      </c>
      <c r="D24" s="37">
        <v>0</v>
      </c>
      <c r="E24" s="37">
        <v>855</v>
      </c>
      <c r="F24" s="92">
        <v>26399</v>
      </c>
      <c r="G24" s="92">
        <v>118</v>
      </c>
      <c r="H24" s="71"/>
      <c r="I24" s="71"/>
      <c r="J24" s="37"/>
    </row>
    <row r="25" spans="1:10" customFormat="1" ht="18" customHeight="1" x14ac:dyDescent="0.25">
      <c r="A25" s="93" t="s">
        <v>202</v>
      </c>
      <c r="B25" s="36">
        <v>287966</v>
      </c>
      <c r="C25" s="36">
        <v>27319</v>
      </c>
      <c r="D25" s="37">
        <v>0</v>
      </c>
      <c r="E25" s="37">
        <v>893</v>
      </c>
      <c r="F25" s="92">
        <v>28212</v>
      </c>
      <c r="G25" s="92">
        <v>1931</v>
      </c>
      <c r="H25" s="71"/>
      <c r="I25" s="71"/>
      <c r="J25" s="37"/>
    </row>
    <row r="26" spans="1:10" customFormat="1" x14ac:dyDescent="0.25">
      <c r="A26" s="93" t="s">
        <v>203</v>
      </c>
      <c r="B26" s="36">
        <v>287382</v>
      </c>
      <c r="C26" s="36">
        <v>26911</v>
      </c>
      <c r="D26" s="37">
        <v>0</v>
      </c>
      <c r="E26" s="37">
        <v>745</v>
      </c>
      <c r="F26" s="92">
        <v>27656</v>
      </c>
      <c r="G26" s="92">
        <v>1375</v>
      </c>
      <c r="H26" s="71"/>
      <c r="I26" s="71"/>
      <c r="J26" s="37"/>
    </row>
    <row r="27" spans="1:10" customFormat="1" x14ac:dyDescent="0.25">
      <c r="A27" s="93" t="s">
        <v>204</v>
      </c>
      <c r="B27" s="36">
        <v>245347</v>
      </c>
      <c r="C27" s="36">
        <v>26994</v>
      </c>
      <c r="D27" s="37">
        <v>0</v>
      </c>
      <c r="E27" s="37">
        <v>637</v>
      </c>
      <c r="F27" s="92">
        <v>27631</v>
      </c>
      <c r="G27" s="92">
        <v>1350</v>
      </c>
      <c r="H27" s="71"/>
      <c r="I27" s="71"/>
      <c r="J27" s="37"/>
    </row>
    <row r="28" spans="1:10" customFormat="1" x14ac:dyDescent="0.25">
      <c r="A28" s="93" t="s">
        <v>205</v>
      </c>
      <c r="B28" s="36">
        <v>130810</v>
      </c>
      <c r="C28" s="36">
        <v>27522</v>
      </c>
      <c r="D28" s="37">
        <v>0</v>
      </c>
      <c r="E28" s="37">
        <v>797</v>
      </c>
      <c r="F28" s="92">
        <v>28319</v>
      </c>
      <c r="G28" s="92">
        <v>2038</v>
      </c>
      <c r="H28" s="71"/>
      <c r="I28" s="71"/>
      <c r="J28" s="37"/>
    </row>
    <row r="29" spans="1:10" customFormat="1" x14ac:dyDescent="0.25">
      <c r="A29" s="93" t="s">
        <v>206</v>
      </c>
      <c r="B29" s="36">
        <v>271736</v>
      </c>
      <c r="C29" s="36">
        <v>26062</v>
      </c>
      <c r="D29" s="37">
        <v>0</v>
      </c>
      <c r="E29" s="37">
        <v>630</v>
      </c>
      <c r="F29" s="92">
        <v>26692</v>
      </c>
      <c r="G29" s="92">
        <v>411</v>
      </c>
      <c r="H29" s="71"/>
      <c r="I29" s="71"/>
      <c r="J29" s="37"/>
    </row>
    <row r="30" spans="1:10" customFormat="1" ht="18" customHeight="1" thickBot="1" x14ac:dyDescent="0.3">
      <c r="A30" s="93" t="s">
        <v>207</v>
      </c>
      <c r="B30" s="139">
        <v>250093</v>
      </c>
      <c r="C30" s="139">
        <v>28038</v>
      </c>
      <c r="D30" s="37">
        <v>0</v>
      </c>
      <c r="E30" s="37">
        <v>714</v>
      </c>
      <c r="F30" s="92">
        <v>28752</v>
      </c>
      <c r="G30" s="92">
        <v>2471</v>
      </c>
      <c r="H30" s="71"/>
      <c r="I30" s="72"/>
      <c r="J30" s="38"/>
    </row>
    <row r="31" spans="1:10" s="8" customFormat="1" ht="4.5" customHeight="1" thickBot="1" x14ac:dyDescent="0.3">
      <c r="A31" s="135"/>
      <c r="B31" s="136"/>
      <c r="C31" s="136"/>
      <c r="D31" s="136"/>
      <c r="E31" s="136"/>
      <c r="F31" s="136"/>
      <c r="G31" s="137"/>
    </row>
    <row r="32" spans="1:10" s="8" customFormat="1" ht="12.75" customHeight="1" x14ac:dyDescent="0.25">
      <c r="A32" s="138"/>
      <c r="B32" s="126"/>
      <c r="C32" s="126"/>
      <c r="D32" s="126"/>
      <c r="E32" s="126"/>
      <c r="F32" s="126"/>
      <c r="G32" s="134"/>
    </row>
    <row r="33" spans="8:8" x14ac:dyDescent="0.25">
      <c r="H33" s="3"/>
    </row>
  </sheetData>
  <conditionalFormatting sqref="D10:G30">
    <cfRule type="cellIs" dxfId="125" priority="4" stopIfTrue="1" operator="lessThan">
      <formula>0</formula>
    </cfRule>
  </conditionalFormatting>
  <conditionalFormatting sqref="J10:J14 J16:J19 J21:J24 J26:J29">
    <cfRule type="cellIs" dxfId="124" priority="37" stopIfTrue="1" operator="lessThan">
      <formula>0</formula>
    </cfRule>
  </conditionalFormatting>
  <conditionalFormatting sqref="J10:J14 J16:J19 J21:J24 J26:J29">
    <cfRule type="cellIs" dxfId="123" priority="36" stopIfTrue="1" operator="lessThan">
      <formula>0</formula>
    </cfRule>
  </conditionalFormatting>
  <conditionalFormatting sqref="J10:J14 J16:J19 J21:J24 J26:J29">
    <cfRule type="cellIs" dxfId="122" priority="35" stopIfTrue="1" operator="lessThan">
      <formula>0</formula>
    </cfRule>
  </conditionalFormatting>
  <conditionalFormatting sqref="H10 H21:H24 H16:H19 H26:H29">
    <cfRule type="expression" dxfId="121" priority="33" stopIfTrue="1">
      <formula>IF($G10&gt;=0,TRUE,FALSE)</formula>
    </cfRule>
  </conditionalFormatting>
  <conditionalFormatting sqref="H11:H14">
    <cfRule type="expression" dxfId="120" priority="31" stopIfTrue="1">
      <formula>IF($G11&gt;=0,TRUE,FALSE)</formula>
    </cfRule>
  </conditionalFormatting>
  <conditionalFormatting sqref="J15">
    <cfRule type="cellIs" dxfId="119" priority="30" stopIfTrue="1" operator="lessThan">
      <formula>0</formula>
    </cfRule>
  </conditionalFormatting>
  <conditionalFormatting sqref="J15">
    <cfRule type="cellIs" dxfId="118" priority="29" stopIfTrue="1" operator="lessThan">
      <formula>0</formula>
    </cfRule>
  </conditionalFormatting>
  <conditionalFormatting sqref="J15">
    <cfRule type="cellIs" dxfId="117" priority="28" stopIfTrue="1" operator="lessThan">
      <formula>0</formula>
    </cfRule>
  </conditionalFormatting>
  <conditionalFormatting sqref="H15">
    <cfRule type="expression" dxfId="116" priority="26" stopIfTrue="1">
      <formula>IF($G15&gt;=0,TRUE,FALSE)</formula>
    </cfRule>
  </conditionalFormatting>
  <conditionalFormatting sqref="J20">
    <cfRule type="cellIs" dxfId="115" priority="25" stopIfTrue="1" operator="lessThan">
      <formula>0</formula>
    </cfRule>
  </conditionalFormatting>
  <conditionalFormatting sqref="J20">
    <cfRule type="cellIs" dxfId="114" priority="24" stopIfTrue="1" operator="lessThan">
      <formula>0</formula>
    </cfRule>
  </conditionalFormatting>
  <conditionalFormatting sqref="J20">
    <cfRule type="cellIs" dxfId="113" priority="23" stopIfTrue="1" operator="lessThan">
      <formula>0</formula>
    </cfRule>
  </conditionalFormatting>
  <conditionalFormatting sqref="H20">
    <cfRule type="expression" dxfId="112" priority="21" stopIfTrue="1">
      <formula>IF($G20&gt;=0,TRUE,FALSE)</formula>
    </cfRule>
  </conditionalFormatting>
  <conditionalFormatting sqref="J25">
    <cfRule type="cellIs" dxfId="111" priority="20" stopIfTrue="1" operator="lessThan">
      <formula>0</formula>
    </cfRule>
  </conditionalFormatting>
  <conditionalFormatting sqref="J25">
    <cfRule type="cellIs" dxfId="110" priority="19" stopIfTrue="1" operator="lessThan">
      <formula>0</formula>
    </cfRule>
  </conditionalFormatting>
  <conditionalFormatting sqref="J25">
    <cfRule type="cellIs" dxfId="109" priority="18" stopIfTrue="1" operator="lessThan">
      <formula>0</formula>
    </cfRule>
  </conditionalFormatting>
  <conditionalFormatting sqref="H25">
    <cfRule type="expression" dxfId="108" priority="16" stopIfTrue="1">
      <formula>IF($G25&gt;=0,TRUE,FALSE)</formula>
    </cfRule>
  </conditionalFormatting>
  <conditionalFormatting sqref="J30">
    <cfRule type="cellIs" dxfId="107" priority="15" stopIfTrue="1" operator="lessThan">
      <formula>0</formula>
    </cfRule>
  </conditionalFormatting>
  <conditionalFormatting sqref="J30">
    <cfRule type="cellIs" dxfId="106" priority="14" stopIfTrue="1" operator="lessThan">
      <formula>0</formula>
    </cfRule>
  </conditionalFormatting>
  <conditionalFormatting sqref="J30">
    <cfRule type="cellIs" dxfId="105" priority="13" stopIfTrue="1" operator="lessThan">
      <formula>0</formula>
    </cfRule>
  </conditionalFormatting>
  <conditionalFormatting sqref="H30">
    <cfRule type="expression" dxfId="104" priority="11" stopIfTrue="1">
      <formula>IF($G30&gt;=0,TRUE,FALSE)</formula>
    </cfRule>
  </conditionalFormatting>
  <conditionalFormatting sqref="I10:I30">
    <cfRule type="expression" dxfId="103" priority="68" stopIfTrue="1">
      <formula>IF(G10&lt;0,TRUE,FALSE)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K33"/>
  <sheetViews>
    <sheetView showGridLines="0" zoomScaleNormal="100" workbookViewId="0">
      <selection activeCell="A8" sqref="A8"/>
    </sheetView>
  </sheetViews>
  <sheetFormatPr defaultColWidth="0" defaultRowHeight="13.2" zeroHeight="1" x14ac:dyDescent="0.25"/>
  <cols>
    <col min="1" max="1" width="16.88671875" style="8" customWidth="1"/>
    <col min="2" max="2" width="12.109375" style="8" customWidth="1"/>
    <col min="3" max="3" width="11.33203125" style="8" customWidth="1"/>
    <col min="4" max="4" width="10.109375" style="8" customWidth="1"/>
    <col min="5" max="5" width="12.6640625" style="8" customWidth="1"/>
    <col min="6" max="6" width="10.88671875" style="8" customWidth="1"/>
    <col min="7" max="7" width="7.5546875" style="8" bestFit="1" customWidth="1"/>
    <col min="8" max="8" width="5.33203125" style="3" customWidth="1"/>
    <col min="9" max="9" width="9.109375" style="3" hidden="1" customWidth="1"/>
    <col min="10" max="10" width="9.109375" hidden="1" customWidth="1"/>
    <col min="11" max="11" width="0" hidden="1" customWidth="1"/>
    <col min="12" max="16384" width="9.109375" hidden="1"/>
  </cols>
  <sheetData>
    <row r="1" spans="1:10" x14ac:dyDescent="0.25">
      <c r="A1" s="1"/>
      <c r="B1" s="1"/>
      <c r="C1" s="1"/>
      <c r="D1" s="1"/>
      <c r="E1"/>
      <c r="F1"/>
      <c r="G1"/>
      <c r="H1"/>
      <c r="I1"/>
    </row>
    <row r="2" spans="1:10" s="116" customFormat="1" ht="16.2" thickBot="1" x14ac:dyDescent="0.35">
      <c r="A2" s="114" t="str">
        <f>"Tabell 4  Hälso- och sjukvård, utjämningsåret "&amp;Innehåll!C27</f>
        <v>Tabell 4  Hälso- och sjukvård, utjämningsåret 2021</v>
      </c>
      <c r="B2" s="115"/>
      <c r="C2" s="114"/>
      <c r="D2" s="115"/>
      <c r="E2" s="115"/>
      <c r="F2" s="115"/>
      <c r="G2" s="115"/>
      <c r="H2" s="115"/>
    </row>
    <row r="3" spans="1:10" s="3" customFormat="1" x14ac:dyDescent="0.25">
      <c r="A3" s="4" t="s">
        <v>169</v>
      </c>
      <c r="B3" s="117" t="s">
        <v>36</v>
      </c>
      <c r="C3" s="5" t="s">
        <v>116</v>
      </c>
      <c r="D3" s="117" t="s">
        <v>154</v>
      </c>
      <c r="E3" s="117" t="s">
        <v>155</v>
      </c>
      <c r="F3" s="117" t="s">
        <v>157</v>
      </c>
      <c r="G3" s="117" t="s">
        <v>158</v>
      </c>
      <c r="H3" s="8"/>
    </row>
    <row r="4" spans="1:10" s="3" customFormat="1" x14ac:dyDescent="0.25">
      <c r="B4" s="121" t="s">
        <v>102</v>
      </c>
      <c r="C4" s="6" t="s">
        <v>106</v>
      </c>
      <c r="D4" s="121" t="s">
        <v>42</v>
      </c>
      <c r="E4" s="121" t="s">
        <v>156</v>
      </c>
      <c r="F4" s="121" t="s">
        <v>156</v>
      </c>
      <c r="G4" s="121" t="s">
        <v>42</v>
      </c>
      <c r="H4" s="8"/>
    </row>
    <row r="5" spans="1:10" s="3" customFormat="1" x14ac:dyDescent="0.25">
      <c r="A5" s="124" t="s">
        <v>24</v>
      </c>
      <c r="B5" s="6">
        <f>Innehåll!C27-2</f>
        <v>2019</v>
      </c>
      <c r="C5" s="121" t="s">
        <v>42</v>
      </c>
      <c r="D5" s="141"/>
      <c r="E5" s="121" t="s">
        <v>42</v>
      </c>
      <c r="F5" s="121" t="s">
        <v>42</v>
      </c>
      <c r="H5" s="8"/>
    </row>
    <row r="6" spans="1:10" s="3" customFormat="1" x14ac:dyDescent="0.25">
      <c r="A6" s="124" t="s">
        <v>170</v>
      </c>
      <c r="B6" s="6"/>
      <c r="C6" s="150"/>
      <c r="D6" s="141"/>
      <c r="E6" s="121"/>
      <c r="F6" s="121"/>
      <c r="G6" s="121"/>
      <c r="H6" s="8"/>
    </row>
    <row r="7" spans="1:10" s="3" customFormat="1" x14ac:dyDescent="0.25">
      <c r="B7" s="149"/>
      <c r="C7" s="140"/>
      <c r="D7" s="125"/>
      <c r="E7" s="132"/>
      <c r="F7" s="132"/>
      <c r="G7" s="121"/>
      <c r="H7" s="8"/>
    </row>
    <row r="8" spans="1:10" s="3" customFormat="1" x14ac:dyDescent="0.25">
      <c r="A8" s="142"/>
      <c r="C8" s="144" t="s">
        <v>68</v>
      </c>
      <c r="D8" s="143" t="s">
        <v>69</v>
      </c>
      <c r="E8" s="143" t="s">
        <v>70</v>
      </c>
      <c r="F8" s="143" t="s">
        <v>71</v>
      </c>
      <c r="G8" s="143" t="s">
        <v>118</v>
      </c>
      <c r="H8" s="8"/>
    </row>
    <row r="9" spans="1:10" s="10" customFormat="1" x14ac:dyDescent="0.25">
      <c r="B9" s="145"/>
      <c r="C9" s="145" t="s">
        <v>164</v>
      </c>
      <c r="D9" s="132"/>
      <c r="E9" s="132"/>
      <c r="F9" s="145"/>
      <c r="G9" s="145"/>
      <c r="H9" s="8"/>
    </row>
    <row r="10" spans="1:10" ht="18" customHeight="1" x14ac:dyDescent="0.25">
      <c r="A10" s="93" t="s">
        <v>187</v>
      </c>
      <c r="B10" s="36">
        <v>2377081</v>
      </c>
      <c r="C10" s="36">
        <v>22083</v>
      </c>
      <c r="D10" s="36">
        <v>22309.537020624401</v>
      </c>
      <c r="E10" s="36">
        <v>-300.21258577495001</v>
      </c>
      <c r="F10" s="36">
        <v>-175.22691916947599</v>
      </c>
      <c r="G10" s="36">
        <v>248.439492718667</v>
      </c>
      <c r="H10" s="71"/>
      <c r="I10" s="71"/>
      <c r="J10" s="37"/>
    </row>
    <row r="11" spans="1:10" x14ac:dyDescent="0.25">
      <c r="A11" s="93" t="s">
        <v>188</v>
      </c>
      <c r="B11" s="36">
        <v>383713</v>
      </c>
      <c r="C11" s="36">
        <v>23795</v>
      </c>
      <c r="D11" s="36">
        <v>23524.464208124598</v>
      </c>
      <c r="E11" s="36">
        <v>203.15506347459899</v>
      </c>
      <c r="F11" s="36">
        <v>50.675676779678298</v>
      </c>
      <c r="G11" s="36">
        <v>16.316807403941802</v>
      </c>
      <c r="H11" s="71"/>
      <c r="I11" s="71"/>
      <c r="J11" s="37"/>
    </row>
    <row r="12" spans="1:10" x14ac:dyDescent="0.25">
      <c r="A12" s="93" t="s">
        <v>189</v>
      </c>
      <c r="B12" s="36">
        <v>297540</v>
      </c>
      <c r="C12" s="36">
        <v>25673</v>
      </c>
      <c r="D12" s="36">
        <v>25625.0760243927</v>
      </c>
      <c r="E12" s="36">
        <v>92.884883790917002</v>
      </c>
      <c r="F12" s="36">
        <v>39.424617671597098</v>
      </c>
      <c r="G12" s="36">
        <v>-84.290537663756197</v>
      </c>
      <c r="H12" s="71"/>
      <c r="I12" s="71"/>
      <c r="J12" s="37"/>
    </row>
    <row r="13" spans="1:10" x14ac:dyDescent="0.25">
      <c r="A13" s="93" t="s">
        <v>190</v>
      </c>
      <c r="B13" s="36">
        <v>465495</v>
      </c>
      <c r="C13" s="36">
        <v>24582</v>
      </c>
      <c r="D13" s="36">
        <v>24712.112729979901</v>
      </c>
      <c r="E13" s="36">
        <v>-88.237699395385604</v>
      </c>
      <c r="F13" s="36">
        <v>42.708263861314798</v>
      </c>
      <c r="G13" s="36">
        <v>-84.290537663756197</v>
      </c>
      <c r="H13" s="71"/>
      <c r="I13" s="71"/>
      <c r="J13" s="37"/>
    </row>
    <row r="14" spans="1:10" x14ac:dyDescent="0.25">
      <c r="A14" s="93" t="s">
        <v>191</v>
      </c>
      <c r="B14" s="36">
        <v>363599</v>
      </c>
      <c r="C14" s="36">
        <v>24928</v>
      </c>
      <c r="D14" s="36">
        <v>24856.819567615199</v>
      </c>
      <c r="E14" s="36">
        <v>92.681668148956902</v>
      </c>
      <c r="F14" s="36">
        <v>63.2214293987292</v>
      </c>
      <c r="G14" s="36">
        <v>-84.290537663756197</v>
      </c>
      <c r="H14" s="71"/>
      <c r="I14" s="71"/>
      <c r="J14" s="37"/>
    </row>
    <row r="15" spans="1:10" ht="18" customHeight="1" x14ac:dyDescent="0.25">
      <c r="A15" s="93" t="s">
        <v>192</v>
      </c>
      <c r="B15" s="36">
        <v>201469</v>
      </c>
      <c r="C15" s="36">
        <v>25123</v>
      </c>
      <c r="D15" s="36">
        <v>25027.974740553898</v>
      </c>
      <c r="E15" s="36">
        <v>73.275446979090006</v>
      </c>
      <c r="F15" s="36">
        <v>106.272927096958</v>
      </c>
      <c r="G15" s="36">
        <v>-84.290537663756197</v>
      </c>
      <c r="H15" s="71"/>
      <c r="I15" s="71"/>
      <c r="J15" s="37"/>
    </row>
    <row r="16" spans="1:10" x14ac:dyDescent="0.25">
      <c r="A16" s="93" t="s">
        <v>193</v>
      </c>
      <c r="B16" s="36">
        <v>245446</v>
      </c>
      <c r="C16" s="36">
        <v>26728</v>
      </c>
      <c r="D16" s="36">
        <v>26531.697713356902</v>
      </c>
      <c r="E16" s="36">
        <v>170.34681329968899</v>
      </c>
      <c r="F16" s="36">
        <v>110.32605886861199</v>
      </c>
      <c r="G16" s="36">
        <v>-84.290537663756197</v>
      </c>
      <c r="H16" s="71"/>
      <c r="I16" s="71"/>
      <c r="J16" s="37"/>
    </row>
    <row r="17" spans="1:10" x14ac:dyDescent="0.25">
      <c r="A17" s="93" t="s">
        <v>194</v>
      </c>
      <c r="B17" s="36">
        <v>59686</v>
      </c>
      <c r="C17" s="36">
        <v>27913</v>
      </c>
      <c r="D17" s="36">
        <v>26882.643410009001</v>
      </c>
      <c r="E17" s="36">
        <v>949.46616573785695</v>
      </c>
      <c r="F17" s="36">
        <v>165.057122806227</v>
      </c>
      <c r="G17" s="36">
        <v>-84.290537663756197</v>
      </c>
      <c r="H17" s="71"/>
      <c r="I17" s="71"/>
      <c r="J17" s="37"/>
    </row>
    <row r="18" spans="1:10" x14ac:dyDescent="0.25">
      <c r="A18" s="93" t="s">
        <v>195</v>
      </c>
      <c r="B18" s="36">
        <v>159606</v>
      </c>
      <c r="C18" s="36">
        <v>26099</v>
      </c>
      <c r="D18" s="36">
        <v>26072.673570111401</v>
      </c>
      <c r="E18" s="36">
        <v>78.807871058861807</v>
      </c>
      <c r="F18" s="36">
        <v>32.2294540387269</v>
      </c>
      <c r="G18" s="36">
        <v>-84.290537663756197</v>
      </c>
      <c r="H18" s="71"/>
      <c r="I18" s="71"/>
      <c r="J18" s="37"/>
    </row>
    <row r="19" spans="1:10" x14ac:dyDescent="0.25">
      <c r="A19" s="93" t="s">
        <v>196</v>
      </c>
      <c r="B19" s="36">
        <v>1377827</v>
      </c>
      <c r="C19" s="36">
        <v>24160</v>
      </c>
      <c r="D19" s="36">
        <v>24470.227476856599</v>
      </c>
      <c r="E19" s="36">
        <v>-170.54149738013999</v>
      </c>
      <c r="F19" s="36">
        <v>-55.041601443474804</v>
      </c>
      <c r="G19" s="36">
        <v>-84.290537663756197</v>
      </c>
      <c r="H19" s="71"/>
      <c r="I19" s="71"/>
      <c r="J19" s="37"/>
    </row>
    <row r="20" spans="1:10" ht="18" customHeight="1" x14ac:dyDescent="0.25">
      <c r="A20" s="93" t="s">
        <v>197</v>
      </c>
      <c r="B20" s="36">
        <v>333848</v>
      </c>
      <c r="C20" s="36">
        <v>24632</v>
      </c>
      <c r="D20" s="36">
        <v>24726.8708267763</v>
      </c>
      <c r="E20" s="36">
        <v>-108.073801014951</v>
      </c>
      <c r="F20" s="36">
        <v>23.004593632502999</v>
      </c>
      <c r="G20" s="36">
        <v>-10.2310321211608</v>
      </c>
      <c r="H20" s="71"/>
      <c r="I20" s="71"/>
      <c r="J20" s="37"/>
    </row>
    <row r="21" spans="1:10" x14ac:dyDescent="0.25">
      <c r="A21" s="93" t="s">
        <v>198</v>
      </c>
      <c r="B21" s="36">
        <v>1725881</v>
      </c>
      <c r="C21" s="36">
        <v>24012</v>
      </c>
      <c r="D21" s="36">
        <v>24155.539160906999</v>
      </c>
      <c r="E21" s="36">
        <v>-62.022838028908602</v>
      </c>
      <c r="F21" s="36">
        <v>3.2570279416077699</v>
      </c>
      <c r="G21" s="36">
        <v>-84.290537663756197</v>
      </c>
      <c r="H21" s="71"/>
      <c r="I21" s="71"/>
      <c r="J21" s="37"/>
    </row>
    <row r="22" spans="1:10" x14ac:dyDescent="0.25">
      <c r="A22" s="93" t="s">
        <v>199</v>
      </c>
      <c r="B22" s="36">
        <v>282414</v>
      </c>
      <c r="C22" s="36">
        <v>26730</v>
      </c>
      <c r="D22" s="36">
        <v>26449.0419743614</v>
      </c>
      <c r="E22" s="36">
        <v>225.36907029017601</v>
      </c>
      <c r="F22" s="36">
        <v>139.55461374151099</v>
      </c>
      <c r="G22" s="36">
        <v>-84.290537663756197</v>
      </c>
      <c r="H22" s="71"/>
      <c r="I22" s="71"/>
      <c r="J22" s="37"/>
    </row>
    <row r="23" spans="1:10" x14ac:dyDescent="0.25">
      <c r="A23" s="93" t="s">
        <v>200</v>
      </c>
      <c r="B23" s="36">
        <v>304805</v>
      </c>
      <c r="C23" s="36">
        <v>25061</v>
      </c>
      <c r="D23" s="36">
        <v>25166.186694938999</v>
      </c>
      <c r="E23" s="36">
        <v>-82.367917057250295</v>
      </c>
      <c r="F23" s="36">
        <v>61.048841376235302</v>
      </c>
      <c r="G23" s="36">
        <v>-84.290537663756197</v>
      </c>
      <c r="H23" s="71"/>
      <c r="I23" s="71"/>
      <c r="J23" s="37"/>
    </row>
    <row r="24" spans="1:10" x14ac:dyDescent="0.25">
      <c r="A24" s="93" t="s">
        <v>201</v>
      </c>
      <c r="B24" s="36">
        <v>275845</v>
      </c>
      <c r="C24" s="36">
        <v>25166</v>
      </c>
      <c r="D24" s="36">
        <v>25308.3811948941</v>
      </c>
      <c r="E24" s="36">
        <v>-135.99897886637501</v>
      </c>
      <c r="F24" s="36">
        <v>18.468343860537701</v>
      </c>
      <c r="G24" s="36">
        <v>-25.334122921898299</v>
      </c>
      <c r="H24" s="71"/>
      <c r="I24" s="71"/>
      <c r="J24" s="37"/>
    </row>
    <row r="25" spans="1:10" ht="18" customHeight="1" x14ac:dyDescent="0.25">
      <c r="A25" s="93" t="s">
        <v>202</v>
      </c>
      <c r="B25" s="36">
        <v>287966</v>
      </c>
      <c r="C25" s="36">
        <v>26914</v>
      </c>
      <c r="D25" s="36">
        <v>26408.5149211516</v>
      </c>
      <c r="E25" s="36">
        <v>433.65591092031201</v>
      </c>
      <c r="F25" s="36">
        <v>156.532267135338</v>
      </c>
      <c r="G25" s="36">
        <v>-84.290537663756197</v>
      </c>
      <c r="H25" s="71"/>
      <c r="I25" s="71"/>
      <c r="J25" s="37"/>
    </row>
    <row r="26" spans="1:10" x14ac:dyDescent="0.25">
      <c r="A26" s="93" t="s">
        <v>203</v>
      </c>
      <c r="B26" s="36">
        <v>287382</v>
      </c>
      <c r="C26" s="36">
        <v>26512</v>
      </c>
      <c r="D26" s="36">
        <v>26375.712868361101</v>
      </c>
      <c r="E26" s="36">
        <v>90.236970171134701</v>
      </c>
      <c r="F26" s="36">
        <v>130.53083051812499</v>
      </c>
      <c r="G26" s="36">
        <v>-84.290537663756197</v>
      </c>
      <c r="H26" s="71"/>
      <c r="I26" s="71"/>
      <c r="J26" s="37"/>
    </row>
    <row r="27" spans="1:10" x14ac:dyDescent="0.25">
      <c r="A27" s="93" t="s">
        <v>204</v>
      </c>
      <c r="B27" s="36">
        <v>245347</v>
      </c>
      <c r="C27" s="36">
        <v>26594</v>
      </c>
      <c r="D27" s="36">
        <v>26215.842962012699</v>
      </c>
      <c r="E27" s="36">
        <v>304.67931176868899</v>
      </c>
      <c r="F27" s="36">
        <v>157.31875772463101</v>
      </c>
      <c r="G27" s="36">
        <v>-84.290537663756197</v>
      </c>
      <c r="H27" s="71"/>
      <c r="I27" s="71"/>
      <c r="J27" s="37"/>
    </row>
    <row r="28" spans="1:10" x14ac:dyDescent="0.25">
      <c r="A28" s="93" t="s">
        <v>205</v>
      </c>
      <c r="B28" s="36">
        <v>130810</v>
      </c>
      <c r="C28" s="36">
        <v>27114</v>
      </c>
      <c r="D28" s="36">
        <v>26110.2880820631</v>
      </c>
      <c r="E28" s="36">
        <v>823.06016348232504</v>
      </c>
      <c r="F28" s="36">
        <v>264.79448911566601</v>
      </c>
      <c r="G28" s="36">
        <v>-84.290537663756197</v>
      </c>
      <c r="H28" s="71"/>
      <c r="I28" s="71"/>
      <c r="J28" s="37"/>
    </row>
    <row r="29" spans="1:10" x14ac:dyDescent="0.25">
      <c r="A29" s="93" t="s">
        <v>206</v>
      </c>
      <c r="B29" s="36">
        <v>271736</v>
      </c>
      <c r="C29" s="36">
        <v>25676</v>
      </c>
      <c r="D29" s="36">
        <v>24865.065701917702</v>
      </c>
      <c r="E29" s="36">
        <v>679.52690479770104</v>
      </c>
      <c r="F29" s="36">
        <v>215.42225420572899</v>
      </c>
      <c r="G29" s="36">
        <v>-84.290537663756197</v>
      </c>
      <c r="H29" s="71"/>
      <c r="I29" s="71"/>
      <c r="J29" s="37"/>
    </row>
    <row r="30" spans="1:10" ht="18" customHeight="1" thickBot="1" x14ac:dyDescent="0.3">
      <c r="A30" s="93" t="s">
        <v>207</v>
      </c>
      <c r="B30" s="36">
        <v>250093</v>
      </c>
      <c r="C30" s="36">
        <v>27623</v>
      </c>
      <c r="D30" s="36">
        <v>26056.8617086784</v>
      </c>
      <c r="E30" s="36">
        <v>1394.63353294896</v>
      </c>
      <c r="F30" s="36">
        <v>256.14658205645702</v>
      </c>
      <c r="G30" s="36">
        <v>-84.290537663756197</v>
      </c>
      <c r="H30" s="71"/>
      <c r="I30" s="72"/>
      <c r="J30" s="92"/>
    </row>
    <row r="31" spans="1:10" s="8" customFormat="1" ht="4.5" customHeight="1" thickBot="1" x14ac:dyDescent="0.3">
      <c r="A31" s="135"/>
      <c r="B31" s="136"/>
      <c r="C31" s="135"/>
      <c r="D31" s="136"/>
      <c r="E31" s="136"/>
      <c r="F31" s="136"/>
      <c r="G31" s="136"/>
    </row>
    <row r="32" spans="1:10" s="8" customFormat="1" ht="12.75" customHeight="1" x14ac:dyDescent="0.25">
      <c r="A32" s="138"/>
      <c r="B32" s="126"/>
      <c r="C32" s="138"/>
      <c r="D32" s="126"/>
      <c r="E32" s="126"/>
      <c r="F32" s="126"/>
      <c r="G32" s="126"/>
    </row>
    <row r="33" customFormat="1" x14ac:dyDescent="0.25"/>
  </sheetData>
  <conditionalFormatting sqref="J10:J14 J16:J19 J21:J24 J26:J29">
    <cfRule type="cellIs" dxfId="102" priority="34" stopIfTrue="1" operator="lessThan">
      <formula>0</formula>
    </cfRule>
  </conditionalFormatting>
  <conditionalFormatting sqref="J10:J14 J16:J19 J21:J24 J26:J29">
    <cfRule type="cellIs" dxfId="101" priority="33" stopIfTrue="1" operator="lessThan">
      <formula>0</formula>
    </cfRule>
  </conditionalFormatting>
  <conditionalFormatting sqref="J10:J14 J16:J19 J21:J24 J26:J29">
    <cfRule type="cellIs" dxfId="100" priority="32" stopIfTrue="1" operator="lessThan">
      <formula>0</formula>
    </cfRule>
  </conditionalFormatting>
  <conditionalFormatting sqref="H10:I10 H21:I24 H16:I19 H26:I29">
    <cfRule type="expression" dxfId="99" priority="31" stopIfTrue="1">
      <formula>IF(#REF!&lt;0,TRUE,FALSE)</formula>
    </cfRule>
  </conditionalFormatting>
  <conditionalFormatting sqref="H11:I14">
    <cfRule type="expression" dxfId="98" priority="29" stopIfTrue="1">
      <formula>IF(#REF!&lt;0,TRUE,FALSE)</formula>
    </cfRule>
  </conditionalFormatting>
  <conditionalFormatting sqref="J15">
    <cfRule type="cellIs" dxfId="97" priority="27" stopIfTrue="1" operator="lessThan">
      <formula>0</formula>
    </cfRule>
  </conditionalFormatting>
  <conditionalFormatting sqref="J15">
    <cfRule type="cellIs" dxfId="96" priority="26" stopIfTrue="1" operator="lessThan">
      <formula>0</formula>
    </cfRule>
  </conditionalFormatting>
  <conditionalFormatting sqref="J15">
    <cfRule type="cellIs" dxfId="95" priority="25" stopIfTrue="1" operator="lessThan">
      <formula>0</formula>
    </cfRule>
  </conditionalFormatting>
  <conditionalFormatting sqref="H15:I15">
    <cfRule type="expression" dxfId="94" priority="24" stopIfTrue="1">
      <formula>IF(#REF!&lt;0,TRUE,FALSE)</formula>
    </cfRule>
  </conditionalFormatting>
  <conditionalFormatting sqref="J20">
    <cfRule type="cellIs" dxfId="93" priority="22" stopIfTrue="1" operator="lessThan">
      <formula>0</formula>
    </cfRule>
  </conditionalFormatting>
  <conditionalFormatting sqref="J20">
    <cfRule type="cellIs" dxfId="92" priority="21" stopIfTrue="1" operator="lessThan">
      <formula>0</formula>
    </cfRule>
  </conditionalFormatting>
  <conditionalFormatting sqref="J20">
    <cfRule type="cellIs" dxfId="91" priority="20" stopIfTrue="1" operator="lessThan">
      <formula>0</formula>
    </cfRule>
  </conditionalFormatting>
  <conditionalFormatting sqref="H20:I20">
    <cfRule type="expression" dxfId="90" priority="19" stopIfTrue="1">
      <formula>IF(#REF!&lt;0,TRUE,FALSE)</formula>
    </cfRule>
  </conditionalFormatting>
  <conditionalFormatting sqref="J25">
    <cfRule type="cellIs" dxfId="89" priority="17" stopIfTrue="1" operator="lessThan">
      <formula>0</formula>
    </cfRule>
  </conditionalFormatting>
  <conditionalFormatting sqref="J25">
    <cfRule type="cellIs" dxfId="88" priority="16" stopIfTrue="1" operator="lessThan">
      <formula>0</formula>
    </cfRule>
  </conditionalFormatting>
  <conditionalFormatting sqref="J25">
    <cfRule type="cellIs" dxfId="87" priority="15" stopIfTrue="1" operator="lessThan">
      <formula>0</formula>
    </cfRule>
  </conditionalFormatting>
  <conditionalFormatting sqref="H25:I25">
    <cfRule type="expression" dxfId="86" priority="14" stopIfTrue="1">
      <formula>IF(#REF!&lt;0,TRUE,FALSE)</formula>
    </cfRule>
  </conditionalFormatting>
  <conditionalFormatting sqref="J30">
    <cfRule type="cellIs" dxfId="85" priority="12" stopIfTrue="1" operator="lessThan">
      <formula>0</formula>
    </cfRule>
  </conditionalFormatting>
  <conditionalFormatting sqref="J30">
    <cfRule type="cellIs" dxfId="84" priority="11" stopIfTrue="1" operator="lessThan">
      <formula>0</formula>
    </cfRule>
  </conditionalFormatting>
  <conditionalFormatting sqref="J30">
    <cfRule type="cellIs" dxfId="83" priority="10" stopIfTrue="1" operator="lessThan">
      <formula>0</formula>
    </cfRule>
  </conditionalFormatting>
  <conditionalFormatting sqref="H30:I30">
    <cfRule type="expression" dxfId="82" priority="9" stopIfTrue="1">
      <formula>IF(#REF!&lt;0,TRUE,FALSE)</formula>
    </cfRule>
  </conditionalFormatting>
  <conditionalFormatting sqref="B10:G30">
    <cfRule type="cellIs" dxfId="81" priority="2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W36"/>
  <sheetViews>
    <sheetView showGridLines="0" zoomScaleNormal="100" workbookViewId="0">
      <selection activeCell="A11" sqref="A11"/>
    </sheetView>
  </sheetViews>
  <sheetFormatPr defaultColWidth="0" defaultRowHeight="13.2" zeroHeight="1" x14ac:dyDescent="0.25"/>
  <cols>
    <col min="1" max="1" width="16.88671875" style="8" customWidth="1"/>
    <col min="2" max="2" width="11.33203125" style="8" customWidth="1"/>
    <col min="3" max="4" width="10.6640625" customWidth="1"/>
    <col min="5" max="6" width="12.88671875" customWidth="1"/>
    <col min="7" max="7" width="9.5546875" style="8" bestFit="1" customWidth="1"/>
    <col min="8" max="8" width="10.33203125" style="8" bestFit="1" customWidth="1"/>
    <col min="9" max="9" width="2.88671875" style="8" customWidth="1"/>
    <col min="10" max="10" width="10.109375" style="8" customWidth="1"/>
    <col min="11" max="13" width="10" style="8" customWidth="1"/>
    <col min="14" max="14" width="3.109375" style="8" customWidth="1"/>
    <col min="15" max="20" width="10.44140625" style="8" customWidth="1"/>
    <col min="21" max="21" width="5.33203125" style="3" customWidth="1"/>
    <col min="22" max="22" width="9.109375" style="3" hidden="1" customWidth="1"/>
    <col min="23" max="16384" width="9.109375" hidden="1"/>
  </cols>
  <sheetData>
    <row r="1" spans="1:23" x14ac:dyDescent="0.25">
      <c r="A1" s="1"/>
      <c r="B1" s="1"/>
      <c r="G1" s="1"/>
      <c r="H1" s="1"/>
      <c r="I1" s="1"/>
      <c r="J1"/>
      <c r="K1"/>
      <c r="L1"/>
      <c r="M1" s="70"/>
      <c r="N1" s="70"/>
      <c r="O1" s="70"/>
      <c r="P1" s="70"/>
      <c r="Q1" s="70"/>
      <c r="R1" s="70"/>
      <c r="S1" s="70"/>
      <c r="T1" s="70"/>
      <c r="U1"/>
      <c r="V1"/>
    </row>
    <row r="2" spans="1:23" s="116" customFormat="1" ht="16.2" thickBot="1" x14ac:dyDescent="0.35">
      <c r="A2" s="114" t="str">
        <f>"Tabell 5  Befolkningsförändringar, utjämningsåret "&amp;Innehåll!C27</f>
        <v>Tabell 5  Befolkningsförändringar, utjämningsåret 2021</v>
      </c>
      <c r="B2" s="153"/>
      <c r="C2" s="146"/>
      <c r="D2" s="146"/>
      <c r="E2" s="146"/>
      <c r="F2" s="146"/>
      <c r="G2" s="146"/>
      <c r="H2" s="115"/>
      <c r="I2" s="115"/>
      <c r="J2" s="115"/>
      <c r="K2" s="115"/>
      <c r="L2" s="115"/>
      <c r="M2" s="146"/>
      <c r="N2" s="146"/>
      <c r="O2" s="146"/>
      <c r="P2" s="146"/>
      <c r="Q2" s="146"/>
      <c r="R2" s="146"/>
      <c r="S2" s="146"/>
      <c r="T2" s="146"/>
      <c r="U2" s="115"/>
    </row>
    <row r="3" spans="1:23" s="3" customFormat="1" x14ac:dyDescent="0.25">
      <c r="A3" s="4" t="s">
        <v>169</v>
      </c>
      <c r="B3" s="121" t="s">
        <v>36</v>
      </c>
      <c r="C3" s="7" t="s">
        <v>116</v>
      </c>
      <c r="D3" s="7" t="s">
        <v>159</v>
      </c>
      <c r="E3" s="200" t="s">
        <v>160</v>
      </c>
      <c r="F3" s="5" t="s">
        <v>126</v>
      </c>
      <c r="G3" s="5" t="s">
        <v>123</v>
      </c>
      <c r="H3" s="5" t="s">
        <v>126</v>
      </c>
      <c r="I3" s="5"/>
      <c r="J3" s="306"/>
      <c r="K3" s="306"/>
      <c r="L3" s="117"/>
      <c r="M3" s="151"/>
      <c r="N3" s="151"/>
      <c r="U3" s="8"/>
    </row>
    <row r="4" spans="1:23" s="3" customFormat="1" x14ac:dyDescent="0.25">
      <c r="B4" s="121" t="s">
        <v>131</v>
      </c>
      <c r="C4" s="6" t="s">
        <v>152</v>
      </c>
      <c r="D4" s="6" t="s">
        <v>163</v>
      </c>
      <c r="E4" s="201" t="s">
        <v>161</v>
      </c>
      <c r="F4" s="7" t="s">
        <v>124</v>
      </c>
      <c r="G4" s="7" t="s">
        <v>122</v>
      </c>
      <c r="H4" s="7" t="s">
        <v>124</v>
      </c>
      <c r="I4" s="7"/>
      <c r="J4" s="308" t="s">
        <v>128</v>
      </c>
      <c r="K4" s="308"/>
      <c r="L4" s="308"/>
      <c r="M4" s="308"/>
      <c r="N4" s="6"/>
      <c r="O4" s="307" t="s">
        <v>36</v>
      </c>
      <c r="P4" s="307"/>
      <c r="Q4" s="307"/>
      <c r="R4" s="307"/>
      <c r="S4" s="307"/>
      <c r="T4" s="307"/>
      <c r="U4" s="8"/>
    </row>
    <row r="5" spans="1:23" s="3" customFormat="1" x14ac:dyDescent="0.25">
      <c r="A5" s="124" t="s">
        <v>24</v>
      </c>
      <c r="B5" s="3">
        <f>Innehåll!C27-2</f>
        <v>2019</v>
      </c>
      <c r="C5" s="121" t="s">
        <v>42</v>
      </c>
      <c r="D5" s="6" t="s">
        <v>165</v>
      </c>
      <c r="E5" s="121" t="s">
        <v>162</v>
      </c>
      <c r="F5" s="121" t="str">
        <f>"31/12-"&amp;Innehåll!C27-2</f>
        <v>31/12-2019</v>
      </c>
      <c r="G5" s="121" t="s">
        <v>121</v>
      </c>
      <c r="H5" s="121" t="str">
        <f>S5</f>
        <v>1/11 2019</v>
      </c>
      <c r="I5" s="121"/>
      <c r="J5" s="122" t="str">
        <f>O5</f>
        <v>1/11 2015</v>
      </c>
      <c r="K5" s="122" t="str">
        <f>P5</f>
        <v>1/11 2016</v>
      </c>
      <c r="L5" s="122" t="str">
        <f>Q5</f>
        <v>1/11 2017</v>
      </c>
      <c r="M5" s="122" t="str">
        <f>R5</f>
        <v>1/11 2018</v>
      </c>
      <c r="N5" s="6"/>
      <c r="O5" s="141" t="str">
        <f>"1/11 "&amp;Innehåll!C27-6</f>
        <v>1/11 2015</v>
      </c>
      <c r="P5" s="141" t="str">
        <f>"1/11 "&amp;Innehåll!C27-5</f>
        <v>1/11 2016</v>
      </c>
      <c r="Q5" s="141" t="str">
        <f>"1/11 "&amp;Innehåll!C27-4</f>
        <v>1/11 2017</v>
      </c>
      <c r="R5" s="141" t="str">
        <f>"1/11 "&amp;Innehåll!C27-3</f>
        <v>1/11 2018</v>
      </c>
      <c r="S5" s="141" t="str">
        <f>"1/11 "&amp;Innehåll!C27-2</f>
        <v>1/11 2019</v>
      </c>
      <c r="T5" s="141" t="str">
        <f>"1/11 "&amp;Innehåll!C27-1</f>
        <v>1/11 2020</v>
      </c>
      <c r="U5" s="8"/>
    </row>
    <row r="6" spans="1:23" s="3" customFormat="1" x14ac:dyDescent="0.25">
      <c r="A6" s="124" t="s">
        <v>170</v>
      </c>
      <c r="B6" s="140"/>
      <c r="D6" s="6" t="s">
        <v>124</v>
      </c>
      <c r="F6" s="6" t="s">
        <v>127</v>
      </c>
      <c r="G6" s="121" t="s">
        <v>125</v>
      </c>
      <c r="H6" s="6" t="s">
        <v>127</v>
      </c>
      <c r="I6" s="6"/>
      <c r="J6" s="121" t="s">
        <v>127</v>
      </c>
      <c r="K6" s="121" t="s">
        <v>127</v>
      </c>
      <c r="L6" s="121" t="s">
        <v>127</v>
      </c>
      <c r="M6" s="121" t="s">
        <v>127</v>
      </c>
      <c r="N6" s="121"/>
      <c r="O6" s="121"/>
      <c r="P6" s="121"/>
      <c r="Q6" s="121"/>
      <c r="R6" s="121"/>
      <c r="S6" s="121"/>
      <c r="T6" s="121"/>
      <c r="U6" s="8"/>
    </row>
    <row r="7" spans="1:23" s="3" customFormat="1" x14ac:dyDescent="0.25">
      <c r="A7" s="124"/>
      <c r="B7" s="140"/>
      <c r="F7" s="121" t="str">
        <f>"31/12-"&amp;Innehåll!C27-12</f>
        <v>31/12-2009</v>
      </c>
      <c r="G7" s="121" t="s">
        <v>124</v>
      </c>
      <c r="H7" s="121" t="str">
        <f>IF(T11="",#REF!,T5)</f>
        <v>1/11 2020</v>
      </c>
      <c r="I7" s="121"/>
      <c r="J7" s="122" t="str">
        <f>P5</f>
        <v>1/11 2016</v>
      </c>
      <c r="K7" s="122" t="str">
        <f>Q5</f>
        <v>1/11 2017</v>
      </c>
      <c r="L7" s="122" t="str">
        <f>R5</f>
        <v>1/11 2018</v>
      </c>
      <c r="M7" s="122" t="str">
        <f>S5</f>
        <v>1/11 2019</v>
      </c>
      <c r="N7" s="121"/>
      <c r="O7" s="121"/>
      <c r="P7" s="121"/>
      <c r="Q7" s="121"/>
      <c r="R7" s="121"/>
      <c r="S7" s="121"/>
      <c r="T7" s="121"/>
      <c r="U7" s="8"/>
    </row>
    <row r="8" spans="1:23" s="3" customFormat="1" x14ac:dyDescent="0.25">
      <c r="B8" s="140"/>
      <c r="C8" s="155"/>
      <c r="D8" s="155"/>
      <c r="E8" s="155"/>
      <c r="F8" s="155"/>
      <c r="G8" s="121" t="str">
        <f>"år "&amp;Innehåll!C27-2006&amp;" - "&amp;Innehåll!C27-2002</f>
        <v>år 15 - 19</v>
      </c>
      <c r="H8" s="155"/>
      <c r="I8" s="155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8"/>
    </row>
    <row r="9" spans="1:23" s="3" customFormat="1" x14ac:dyDescent="0.25">
      <c r="A9" s="142"/>
      <c r="B9" s="148"/>
      <c r="C9" s="156"/>
      <c r="D9" s="156"/>
      <c r="E9" s="156"/>
      <c r="F9" s="156"/>
      <c r="G9" s="143" t="s">
        <v>129</v>
      </c>
      <c r="H9" s="143" t="s">
        <v>129</v>
      </c>
      <c r="I9" s="156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8"/>
    </row>
    <row r="10" spans="1:23" s="10" customFormat="1" ht="12" customHeight="1" x14ac:dyDescent="0.25">
      <c r="B10" s="145"/>
      <c r="G10" s="154" t="s">
        <v>141</v>
      </c>
      <c r="H10" s="154" t="s">
        <v>142</v>
      </c>
      <c r="I10" s="132"/>
      <c r="J10" s="132"/>
      <c r="K10" s="145"/>
      <c r="L10" s="145"/>
      <c r="M10" s="132"/>
      <c r="N10" s="132"/>
      <c r="O10" s="145"/>
      <c r="P10" s="145"/>
      <c r="Q10" s="145"/>
      <c r="R10" s="145"/>
      <c r="S10" s="145"/>
      <c r="T10" s="132"/>
      <c r="U10" s="8"/>
    </row>
    <row r="11" spans="1:23" s="192" customFormat="1" x14ac:dyDescent="0.25">
      <c r="A11" s="192" t="s">
        <v>186</v>
      </c>
      <c r="B11" s="196">
        <v>10327589</v>
      </c>
      <c r="C11" s="196"/>
      <c r="D11" s="196"/>
      <c r="E11" s="196"/>
      <c r="F11" s="197">
        <v>0.105656846041863</v>
      </c>
      <c r="G11" s="197">
        <v>1.20059413722289E-2</v>
      </c>
      <c r="H11" s="197">
        <v>5.7183152666807702E-3</v>
      </c>
      <c r="I11" s="197"/>
      <c r="J11" s="197">
        <v>1.3134123799171799E-2</v>
      </c>
      <c r="K11" s="197">
        <v>1.36841861315776E-2</v>
      </c>
      <c r="L11" s="197">
        <v>1.10127279831545E-2</v>
      </c>
      <c r="M11" s="197">
        <v>1.01968525866423E-2</v>
      </c>
      <c r="N11" s="193"/>
      <c r="O11" s="196">
        <v>9838418</v>
      </c>
      <c r="P11" s="196">
        <v>9967637</v>
      </c>
      <c r="Q11" s="196">
        <v>10104036</v>
      </c>
      <c r="R11" s="196">
        <v>10215309</v>
      </c>
      <c r="S11" s="196">
        <v>10319473</v>
      </c>
      <c r="T11" s="196">
        <v>10378483</v>
      </c>
    </row>
    <row r="12" spans="1:23" ht="18" customHeight="1" x14ac:dyDescent="0.25">
      <c r="A12" s="8" t="s">
        <v>187</v>
      </c>
      <c r="B12" s="126">
        <v>2377081</v>
      </c>
      <c r="C12" s="126">
        <v>516</v>
      </c>
      <c r="D12" s="199">
        <v>515.92700045067795</v>
      </c>
      <c r="E12" s="199">
        <v>0</v>
      </c>
      <c r="F12" s="198">
        <v>0.17724950004506798</v>
      </c>
      <c r="G12" s="152">
        <v>1.6108929354879498E-2</v>
      </c>
      <c r="H12" s="203">
        <v>7.2818007622496902E-3</v>
      </c>
      <c r="I12" s="152"/>
      <c r="J12" s="152">
        <v>1.6429982675746399E-2</v>
      </c>
      <c r="K12" s="152">
        <v>1.7360456267382699E-2</v>
      </c>
      <c r="L12" s="152">
        <v>1.5725767414237202E-2</v>
      </c>
      <c r="M12" s="152">
        <v>1.4921098972491499E-2</v>
      </c>
      <c r="N12" s="12"/>
      <c r="O12" s="202">
        <v>2227513</v>
      </c>
      <c r="P12" s="202">
        <v>2264111</v>
      </c>
      <c r="Q12" s="202">
        <v>2303417</v>
      </c>
      <c r="R12" s="202">
        <v>2339640</v>
      </c>
      <c r="S12" s="202">
        <v>2374550</v>
      </c>
      <c r="T12" s="202">
        <v>2391841</v>
      </c>
      <c r="U12" s="71"/>
      <c r="V12" s="71"/>
      <c r="W12" s="37"/>
    </row>
    <row r="13" spans="1:23" x14ac:dyDescent="0.25">
      <c r="A13" s="8" t="s">
        <v>188</v>
      </c>
      <c r="B13" s="126">
        <v>383713</v>
      </c>
      <c r="C13" s="126">
        <v>333</v>
      </c>
      <c r="D13" s="199">
        <v>304.60440839053001</v>
      </c>
      <c r="E13" s="199">
        <v>28.266026952435801</v>
      </c>
      <c r="F13" s="198">
        <v>0.15611724083905298</v>
      </c>
      <c r="G13" s="152">
        <v>2.01848788430989E-2</v>
      </c>
      <c r="H13" s="203">
        <v>1.31368720042606E-2</v>
      </c>
      <c r="I13" s="152"/>
      <c r="J13" s="152">
        <v>1.8401264645082099E-2</v>
      </c>
      <c r="K13" s="152">
        <v>2.19257811198365E-2</v>
      </c>
      <c r="L13" s="152">
        <v>1.9618498994619898E-2</v>
      </c>
      <c r="M13" s="152">
        <v>2.07973563585972E-2</v>
      </c>
      <c r="N13" s="12"/>
      <c r="O13" s="202">
        <v>353617</v>
      </c>
      <c r="P13" s="202">
        <v>360124</v>
      </c>
      <c r="Q13" s="202">
        <v>368020</v>
      </c>
      <c r="R13" s="202">
        <v>375240</v>
      </c>
      <c r="S13" s="202">
        <v>383044</v>
      </c>
      <c r="T13" s="202">
        <v>388076</v>
      </c>
      <c r="U13" s="71"/>
      <c r="V13" s="71"/>
      <c r="W13" s="37"/>
    </row>
    <row r="14" spans="1:23" x14ac:dyDescent="0.25">
      <c r="A14" s="8" t="s">
        <v>189</v>
      </c>
      <c r="B14" s="126">
        <v>297540</v>
      </c>
      <c r="C14" s="126">
        <v>0</v>
      </c>
      <c r="D14" s="199">
        <v>0</v>
      </c>
      <c r="E14" s="199">
        <v>0</v>
      </c>
      <c r="F14" s="198">
        <v>0.105878767380405</v>
      </c>
      <c r="G14" s="152">
        <v>1.21248341819111E-2</v>
      </c>
      <c r="H14" s="203">
        <v>7.2685912729793497E-3</v>
      </c>
      <c r="I14" s="152"/>
      <c r="J14" s="152">
        <v>1.37826070067765E-2</v>
      </c>
      <c r="K14" s="152">
        <v>1.36230955184161E-2</v>
      </c>
      <c r="L14" s="152">
        <v>1.04640254023237E-2</v>
      </c>
      <c r="M14" s="152">
        <v>1.0634535202454099E-2</v>
      </c>
      <c r="N14" s="12"/>
      <c r="O14" s="202">
        <v>283183</v>
      </c>
      <c r="P14" s="202">
        <v>287086</v>
      </c>
      <c r="Q14" s="202">
        <v>290997</v>
      </c>
      <c r="R14" s="202">
        <v>294042</v>
      </c>
      <c r="S14" s="202">
        <v>297169</v>
      </c>
      <c r="T14" s="202">
        <v>299329</v>
      </c>
      <c r="U14" s="71"/>
      <c r="V14" s="71"/>
      <c r="W14" s="37"/>
    </row>
    <row r="15" spans="1:23" x14ac:dyDescent="0.25">
      <c r="A15" s="8" t="s">
        <v>190</v>
      </c>
      <c r="B15" s="126">
        <v>465495</v>
      </c>
      <c r="C15" s="126">
        <v>0</v>
      </c>
      <c r="D15" s="199">
        <v>0</v>
      </c>
      <c r="E15" s="199">
        <v>0</v>
      </c>
      <c r="F15" s="198">
        <v>8.9881668719240707E-2</v>
      </c>
      <c r="G15" s="152">
        <v>1.08305531844759E-2</v>
      </c>
      <c r="H15" s="203">
        <v>4.4323687593236698E-3</v>
      </c>
      <c r="I15" s="152"/>
      <c r="J15" s="152">
        <v>1.20715269954263E-2</v>
      </c>
      <c r="K15" s="152">
        <v>1.34087850048673E-2</v>
      </c>
      <c r="L15" s="152">
        <v>8.40225810686622E-3</v>
      </c>
      <c r="M15" s="152">
        <v>9.4475545718873399E-3</v>
      </c>
      <c r="N15" s="12"/>
      <c r="O15" s="202">
        <v>445594</v>
      </c>
      <c r="P15" s="202">
        <v>450973</v>
      </c>
      <c r="Q15" s="202">
        <v>457020</v>
      </c>
      <c r="R15" s="202">
        <v>460860</v>
      </c>
      <c r="S15" s="202">
        <v>465214</v>
      </c>
      <c r="T15" s="202">
        <v>467276</v>
      </c>
      <c r="U15" s="71"/>
      <c r="V15" s="71"/>
      <c r="W15" s="37"/>
    </row>
    <row r="16" spans="1:23" x14ac:dyDescent="0.25">
      <c r="A16" s="8" t="s">
        <v>191</v>
      </c>
      <c r="B16" s="126">
        <v>363599</v>
      </c>
      <c r="C16" s="126">
        <v>0</v>
      </c>
      <c r="D16" s="199">
        <v>0</v>
      </c>
      <c r="E16" s="199">
        <v>0</v>
      </c>
      <c r="F16" s="198">
        <v>8.1998190713120908E-2</v>
      </c>
      <c r="G16" s="152">
        <v>1.1268136246583399E-2</v>
      </c>
      <c r="H16" s="203">
        <v>4.40895993130609E-3</v>
      </c>
      <c r="I16" s="152"/>
      <c r="J16" s="152">
        <v>1.31740663452544E-2</v>
      </c>
      <c r="K16" s="152">
        <v>1.31760614996506E-2</v>
      </c>
      <c r="L16" s="152">
        <v>1.05091969493046E-2</v>
      </c>
      <c r="M16" s="152">
        <v>8.2216943960398206E-3</v>
      </c>
      <c r="N16" s="12"/>
      <c r="O16" s="202">
        <v>347425</v>
      </c>
      <c r="P16" s="202">
        <v>352002</v>
      </c>
      <c r="Q16" s="202">
        <v>356640</v>
      </c>
      <c r="R16" s="202">
        <v>360388</v>
      </c>
      <c r="S16" s="202">
        <v>363351</v>
      </c>
      <c r="T16" s="202">
        <v>364953</v>
      </c>
      <c r="U16" s="71"/>
      <c r="V16" s="71"/>
      <c r="W16" s="37"/>
    </row>
    <row r="17" spans="1:23" ht="18" customHeight="1" x14ac:dyDescent="0.25">
      <c r="A17" s="8" t="s">
        <v>192</v>
      </c>
      <c r="B17" s="126">
        <v>201469</v>
      </c>
      <c r="C17" s="126">
        <v>0</v>
      </c>
      <c r="D17" s="199">
        <v>0</v>
      </c>
      <c r="E17" s="199">
        <v>0</v>
      </c>
      <c r="F17" s="198">
        <v>9.99497712407596E-2</v>
      </c>
      <c r="G17" s="152">
        <v>1.3122522299163801E-2</v>
      </c>
      <c r="H17" s="203">
        <v>4.7543345422027903E-3</v>
      </c>
      <c r="I17" s="152"/>
      <c r="J17" s="152">
        <v>1.48852205043389E-2</v>
      </c>
      <c r="K17" s="152">
        <v>1.7415655008096699E-2</v>
      </c>
      <c r="L17" s="152">
        <v>1.0715571032476201E-2</v>
      </c>
      <c r="M17" s="152">
        <v>9.4936232741716295E-3</v>
      </c>
      <c r="N17" s="12"/>
      <c r="O17" s="202">
        <v>191062</v>
      </c>
      <c r="P17" s="202">
        <v>193906</v>
      </c>
      <c r="Q17" s="202">
        <v>197283</v>
      </c>
      <c r="R17" s="202">
        <v>199397</v>
      </c>
      <c r="S17" s="202">
        <v>201290</v>
      </c>
      <c r="T17" s="202">
        <v>202247</v>
      </c>
      <c r="U17" s="71"/>
      <c r="V17" s="71"/>
      <c r="W17" s="37"/>
    </row>
    <row r="18" spans="1:23" x14ac:dyDescent="0.25">
      <c r="A18" s="8" t="s">
        <v>193</v>
      </c>
      <c r="B18" s="126">
        <v>245446</v>
      </c>
      <c r="C18" s="126">
        <v>0</v>
      </c>
      <c r="D18" s="199">
        <v>0</v>
      </c>
      <c r="E18" s="199">
        <v>0</v>
      </c>
      <c r="F18" s="198">
        <v>5.0535227423503803E-2</v>
      </c>
      <c r="G18" s="152">
        <v>8.5565788688337606E-3</v>
      </c>
      <c r="H18" s="203">
        <v>2.5181834851170501E-3</v>
      </c>
      <c r="I18" s="152"/>
      <c r="J18" s="152">
        <v>1.4309082937029901E-2</v>
      </c>
      <c r="K18" s="152">
        <v>1.12392242275112E-2</v>
      </c>
      <c r="L18" s="152">
        <v>5.0310329236713403E-3</v>
      </c>
      <c r="M18" s="152">
        <v>3.68486058058025E-3</v>
      </c>
      <c r="N18" s="12"/>
      <c r="O18" s="202">
        <v>237192</v>
      </c>
      <c r="P18" s="202">
        <v>240586</v>
      </c>
      <c r="Q18" s="202">
        <v>243290</v>
      </c>
      <c r="R18" s="202">
        <v>244514</v>
      </c>
      <c r="S18" s="202">
        <v>245415</v>
      </c>
      <c r="T18" s="202">
        <v>246033</v>
      </c>
      <c r="U18" s="71"/>
      <c r="V18" s="71"/>
      <c r="W18" s="37"/>
    </row>
    <row r="19" spans="1:23" x14ac:dyDescent="0.25">
      <c r="A19" s="8" t="s">
        <v>194</v>
      </c>
      <c r="B19" s="126">
        <v>59686</v>
      </c>
      <c r="C19" s="126">
        <v>0</v>
      </c>
      <c r="D19" s="199">
        <v>0</v>
      </c>
      <c r="E19" s="199">
        <v>0</v>
      </c>
      <c r="F19" s="198">
        <v>4.30785900281365E-2</v>
      </c>
      <c r="G19" s="152">
        <v>9.6259468266841602E-3</v>
      </c>
      <c r="H19" s="203">
        <v>6.9421155007042702E-3</v>
      </c>
      <c r="I19" s="152"/>
      <c r="J19" s="152">
        <v>7.6663065825696101E-3</v>
      </c>
      <c r="K19" s="152">
        <v>1.1377390462357801E-2</v>
      </c>
      <c r="L19" s="152">
        <v>1.08390891062026E-2</v>
      </c>
      <c r="M19" s="152">
        <v>8.62564692351926E-3</v>
      </c>
      <c r="N19" s="12"/>
      <c r="O19" s="202">
        <v>57394</v>
      </c>
      <c r="P19" s="202">
        <v>57834</v>
      </c>
      <c r="Q19" s="202">
        <v>58492</v>
      </c>
      <c r="R19" s="202">
        <v>59126</v>
      </c>
      <c r="S19" s="202">
        <v>59636</v>
      </c>
      <c r="T19" s="202">
        <v>60050</v>
      </c>
      <c r="U19" s="71"/>
      <c r="V19" s="71"/>
      <c r="W19" s="37"/>
    </row>
    <row r="20" spans="1:23" x14ac:dyDescent="0.25">
      <c r="A20" s="8" t="s">
        <v>195</v>
      </c>
      <c r="B20" s="126">
        <v>159606</v>
      </c>
      <c r="C20" s="126">
        <v>0</v>
      </c>
      <c r="D20" s="199">
        <v>0</v>
      </c>
      <c r="E20" s="199">
        <v>0</v>
      </c>
      <c r="F20" s="198">
        <v>4.5972567189414802E-2</v>
      </c>
      <c r="G20" s="152">
        <v>6.0175354352343096E-3</v>
      </c>
      <c r="H20" s="203">
        <v>-3.2613866840273402E-3</v>
      </c>
      <c r="I20" s="152"/>
      <c r="J20" s="152">
        <v>1.23685560400103E-2</v>
      </c>
      <c r="K20" s="152">
        <v>9.2660033314543797E-3</v>
      </c>
      <c r="L20" s="152">
        <v>2.17129373964556E-3</v>
      </c>
      <c r="M20" s="152">
        <v>3.1309095918546302E-4</v>
      </c>
      <c r="N20" s="12"/>
      <c r="O20" s="202">
        <v>155960</v>
      </c>
      <c r="P20" s="202">
        <v>157889</v>
      </c>
      <c r="Q20" s="202">
        <v>159352</v>
      </c>
      <c r="R20" s="202">
        <v>159698</v>
      </c>
      <c r="S20" s="202">
        <v>159748</v>
      </c>
      <c r="T20" s="202">
        <v>159227</v>
      </c>
      <c r="U20" s="71"/>
      <c r="V20" s="71"/>
      <c r="W20" s="37"/>
    </row>
    <row r="21" spans="1:23" x14ac:dyDescent="0.25">
      <c r="A21" s="8" t="s">
        <v>196</v>
      </c>
      <c r="B21" s="126">
        <v>1377827</v>
      </c>
      <c r="C21" s="126">
        <v>0</v>
      </c>
      <c r="D21" s="199">
        <v>0</v>
      </c>
      <c r="E21" s="199">
        <v>0</v>
      </c>
      <c r="F21" s="198">
        <v>0.11921820346984999</v>
      </c>
      <c r="G21" s="152">
        <v>1.4120655991086299E-2</v>
      </c>
      <c r="H21" s="203">
        <v>8.8990810360445108E-3</v>
      </c>
      <c r="I21" s="152"/>
      <c r="J21" s="152">
        <v>1.3900125310105999E-2</v>
      </c>
      <c r="K21" s="152">
        <v>1.70626894896652E-2</v>
      </c>
      <c r="L21" s="152">
        <v>1.33603540508725E-2</v>
      </c>
      <c r="M21" s="152">
        <v>1.2165909866246299E-2</v>
      </c>
      <c r="N21" s="12"/>
      <c r="O21" s="202">
        <v>1301571</v>
      </c>
      <c r="P21" s="202">
        <v>1319663</v>
      </c>
      <c r="Q21" s="202">
        <v>1342180</v>
      </c>
      <c r="R21" s="202">
        <v>1360112</v>
      </c>
      <c r="S21" s="202">
        <v>1376659</v>
      </c>
      <c r="T21" s="202">
        <v>1388910</v>
      </c>
      <c r="U21" s="71"/>
      <c r="V21" s="71"/>
      <c r="W21" s="37"/>
    </row>
    <row r="22" spans="1:23" ht="18" customHeight="1" x14ac:dyDescent="0.25">
      <c r="A22" s="8" t="s">
        <v>197</v>
      </c>
      <c r="B22" s="126">
        <v>333848</v>
      </c>
      <c r="C22" s="126">
        <v>0</v>
      </c>
      <c r="D22" s="199">
        <v>0</v>
      </c>
      <c r="E22" s="199">
        <v>0</v>
      </c>
      <c r="F22" s="198">
        <v>0.124730059799545</v>
      </c>
      <c r="G22" s="152">
        <v>1.4943161441766601E-2</v>
      </c>
      <c r="H22" s="203">
        <v>9.7178288245568806E-3</v>
      </c>
      <c r="I22" s="152"/>
      <c r="J22" s="152">
        <v>1.6868996968230101E-2</v>
      </c>
      <c r="K22" s="152">
        <v>1.49700129969778E-2</v>
      </c>
      <c r="L22" s="152">
        <v>1.47121897033186E-2</v>
      </c>
      <c r="M22" s="152">
        <v>1.3224753917403799E-2</v>
      </c>
      <c r="N22" s="12"/>
      <c r="O22" s="202">
        <v>314008</v>
      </c>
      <c r="P22" s="202">
        <v>319305</v>
      </c>
      <c r="Q22" s="202">
        <v>324085</v>
      </c>
      <c r="R22" s="202">
        <v>328853</v>
      </c>
      <c r="S22" s="202">
        <v>333202</v>
      </c>
      <c r="T22" s="202">
        <v>336440</v>
      </c>
      <c r="U22" s="71"/>
      <c r="V22" s="71"/>
      <c r="W22" s="37"/>
    </row>
    <row r="23" spans="1:23" x14ac:dyDescent="0.25">
      <c r="A23" s="8" t="s">
        <v>198</v>
      </c>
      <c r="B23" s="126">
        <v>1725881</v>
      </c>
      <c r="C23" s="126">
        <v>0</v>
      </c>
      <c r="D23" s="199">
        <v>0</v>
      </c>
      <c r="E23" s="199">
        <v>0</v>
      </c>
      <c r="F23" s="198">
        <v>9.96668913726904E-2</v>
      </c>
      <c r="G23" s="152">
        <v>1.16961004745202E-2</v>
      </c>
      <c r="H23" s="203">
        <v>5.6914090745936998E-3</v>
      </c>
      <c r="I23" s="152"/>
      <c r="J23" s="152">
        <v>1.3507857410580901E-2</v>
      </c>
      <c r="K23" s="152">
        <v>1.16699402837108E-2</v>
      </c>
      <c r="L23" s="152">
        <v>1.16579643204794E-2</v>
      </c>
      <c r="M23" s="152">
        <v>9.9517667563085097E-3</v>
      </c>
      <c r="N23" s="12"/>
      <c r="O23" s="202">
        <v>1646153</v>
      </c>
      <c r="P23" s="202">
        <v>1668389</v>
      </c>
      <c r="Q23" s="202">
        <v>1687859</v>
      </c>
      <c r="R23" s="202">
        <v>1707536</v>
      </c>
      <c r="S23" s="202">
        <v>1724529</v>
      </c>
      <c r="T23" s="202">
        <v>1734344</v>
      </c>
      <c r="U23" s="71"/>
      <c r="V23" s="71"/>
      <c r="W23" s="37"/>
    </row>
    <row r="24" spans="1:23" x14ac:dyDescent="0.25">
      <c r="A24" s="8" t="s">
        <v>199</v>
      </c>
      <c r="B24" s="126">
        <v>282414</v>
      </c>
      <c r="C24" s="126">
        <v>0</v>
      </c>
      <c r="D24" s="199">
        <v>0</v>
      </c>
      <c r="E24" s="199">
        <v>0</v>
      </c>
      <c r="F24" s="198">
        <v>3.3510577954087205E-2</v>
      </c>
      <c r="G24" s="152">
        <v>5.9983834285921604E-3</v>
      </c>
      <c r="H24" s="203">
        <v>1.9975774061244899E-3</v>
      </c>
      <c r="I24" s="152"/>
      <c r="J24" s="152">
        <v>9.3735943236066595E-3</v>
      </c>
      <c r="K24" s="152">
        <v>6.7205267167891004E-3</v>
      </c>
      <c r="L24" s="152">
        <v>4.2231599088968404E-3</v>
      </c>
      <c r="M24" s="152">
        <v>3.6863902170242301E-3</v>
      </c>
      <c r="N24" s="12"/>
      <c r="O24" s="202">
        <v>275668</v>
      </c>
      <c r="P24" s="202">
        <v>278252</v>
      </c>
      <c r="Q24" s="202">
        <v>280122</v>
      </c>
      <c r="R24" s="202">
        <v>281305</v>
      </c>
      <c r="S24" s="202">
        <v>282342</v>
      </c>
      <c r="T24" s="202">
        <v>282906</v>
      </c>
      <c r="U24" s="71"/>
      <c r="V24" s="71"/>
      <c r="W24" s="37"/>
    </row>
    <row r="25" spans="1:23" x14ac:dyDescent="0.25">
      <c r="A25" s="8" t="s">
        <v>200</v>
      </c>
      <c r="B25" s="126">
        <v>304805</v>
      </c>
      <c r="C25" s="126">
        <v>0</v>
      </c>
      <c r="D25" s="199">
        <v>0</v>
      </c>
      <c r="E25" s="199">
        <v>0</v>
      </c>
      <c r="F25" s="198">
        <v>9.295329207335E-2</v>
      </c>
      <c r="G25" s="152">
        <v>1.16083264987361E-2</v>
      </c>
      <c r="H25" s="203">
        <v>3.54852051970561E-3</v>
      </c>
      <c r="I25" s="152"/>
      <c r="J25" s="152">
        <v>1.11932345560177E-2</v>
      </c>
      <c r="K25" s="152">
        <v>1.45335989610602E-2</v>
      </c>
      <c r="L25" s="152">
        <v>1.1624517041361001E-2</v>
      </c>
      <c r="M25" s="152">
        <v>9.0894034250886095E-3</v>
      </c>
      <c r="N25" s="12"/>
      <c r="O25" s="202">
        <v>290890</v>
      </c>
      <c r="P25" s="202">
        <v>294146</v>
      </c>
      <c r="Q25" s="202">
        <v>298421</v>
      </c>
      <c r="R25" s="202">
        <v>301890</v>
      </c>
      <c r="S25" s="202">
        <v>304634</v>
      </c>
      <c r="T25" s="202">
        <v>305715</v>
      </c>
      <c r="U25" s="71"/>
      <c r="V25" s="71"/>
      <c r="W25" s="37"/>
    </row>
    <row r="26" spans="1:23" x14ac:dyDescent="0.25">
      <c r="A26" s="8" t="s">
        <v>201</v>
      </c>
      <c r="B26" s="126">
        <v>275845</v>
      </c>
      <c r="C26" s="126">
        <v>0</v>
      </c>
      <c r="D26" s="199">
        <v>0</v>
      </c>
      <c r="E26" s="199">
        <v>0</v>
      </c>
      <c r="F26" s="198">
        <v>9.74406511957287E-2</v>
      </c>
      <c r="G26" s="152">
        <v>1.0690252001187599E-2</v>
      </c>
      <c r="H26" s="203">
        <v>5.7830311209792701E-3</v>
      </c>
      <c r="I26" s="152"/>
      <c r="J26" s="152">
        <v>1.0501370402337999E-2</v>
      </c>
      <c r="K26" s="152">
        <v>1.4063612182969301E-2</v>
      </c>
      <c r="L26" s="152">
        <v>1.03848029436539E-2</v>
      </c>
      <c r="M26" s="152">
        <v>7.8209839302363793E-3</v>
      </c>
      <c r="N26" s="12"/>
      <c r="O26" s="202">
        <v>264156</v>
      </c>
      <c r="P26" s="202">
        <v>266930</v>
      </c>
      <c r="Q26" s="202">
        <v>270684</v>
      </c>
      <c r="R26" s="202">
        <v>273495</v>
      </c>
      <c r="S26" s="202">
        <v>275634</v>
      </c>
      <c r="T26" s="202">
        <v>277228</v>
      </c>
      <c r="U26" s="71"/>
      <c r="V26" s="71"/>
      <c r="W26" s="37"/>
    </row>
    <row r="27" spans="1:23" ht="18" customHeight="1" x14ac:dyDescent="0.25">
      <c r="A27" s="8" t="s">
        <v>202</v>
      </c>
      <c r="B27" s="126">
        <v>287966</v>
      </c>
      <c r="C27" s="126">
        <v>0</v>
      </c>
      <c r="D27" s="199">
        <v>0</v>
      </c>
      <c r="E27" s="199">
        <v>0</v>
      </c>
      <c r="F27" s="198">
        <v>4.1641647435016298E-2</v>
      </c>
      <c r="G27" s="152">
        <v>6.2868848038995003E-3</v>
      </c>
      <c r="H27" s="203">
        <v>-3.9611529039767899E-4</v>
      </c>
      <c r="I27" s="152"/>
      <c r="J27" s="152">
        <v>1.02362204724409E-2</v>
      </c>
      <c r="K27" s="152">
        <v>7.59673135997009E-3</v>
      </c>
      <c r="L27" s="152">
        <v>4.6097788916229397E-3</v>
      </c>
      <c r="M27" s="152">
        <v>2.7211216177608099E-3</v>
      </c>
      <c r="N27" s="12"/>
      <c r="O27" s="202">
        <v>280670</v>
      </c>
      <c r="P27" s="202">
        <v>283543</v>
      </c>
      <c r="Q27" s="202">
        <v>285697</v>
      </c>
      <c r="R27" s="202">
        <v>287014</v>
      </c>
      <c r="S27" s="202">
        <v>287795</v>
      </c>
      <c r="T27" s="202">
        <v>287681</v>
      </c>
      <c r="U27" s="71"/>
      <c r="V27" s="71"/>
      <c r="W27" s="37"/>
    </row>
    <row r="28" spans="1:23" x14ac:dyDescent="0.25">
      <c r="A28" s="8" t="s">
        <v>203</v>
      </c>
      <c r="B28" s="126">
        <v>287382</v>
      </c>
      <c r="C28" s="126">
        <v>0</v>
      </c>
      <c r="D28" s="199">
        <v>0</v>
      </c>
      <c r="E28" s="199">
        <v>0</v>
      </c>
      <c r="F28" s="198">
        <v>4.0409818260806606E-2</v>
      </c>
      <c r="G28" s="152">
        <v>4.98167934159666E-3</v>
      </c>
      <c r="H28" s="203">
        <v>1.0371241729978801E-3</v>
      </c>
      <c r="I28" s="152"/>
      <c r="J28" s="152">
        <v>8.0836984074013594E-3</v>
      </c>
      <c r="K28" s="152">
        <v>5.0430525963620996E-3</v>
      </c>
      <c r="L28" s="152">
        <v>3.5460620140370801E-3</v>
      </c>
      <c r="M28" s="152">
        <v>3.2611845711751799E-3</v>
      </c>
      <c r="N28" s="12"/>
      <c r="O28" s="202">
        <v>281678</v>
      </c>
      <c r="P28" s="202">
        <v>283955</v>
      </c>
      <c r="Q28" s="202">
        <v>285387</v>
      </c>
      <c r="R28" s="202">
        <v>286399</v>
      </c>
      <c r="S28" s="202">
        <v>287333</v>
      </c>
      <c r="T28" s="202">
        <v>287631</v>
      </c>
      <c r="U28" s="71"/>
      <c r="V28" s="71"/>
      <c r="W28" s="37"/>
    </row>
    <row r="29" spans="1:23" x14ac:dyDescent="0.25">
      <c r="A29" s="8" t="s">
        <v>204</v>
      </c>
      <c r="B29" s="126">
        <v>245347</v>
      </c>
      <c r="C29" s="126">
        <v>0</v>
      </c>
      <c r="D29" s="199">
        <v>0</v>
      </c>
      <c r="E29" s="199">
        <v>0</v>
      </c>
      <c r="F29" s="198">
        <v>9.4839575052871501E-3</v>
      </c>
      <c r="G29" s="152">
        <v>1.3637533791062101E-3</v>
      </c>
      <c r="H29" s="203">
        <v>-2.9219985328877698E-3</v>
      </c>
      <c r="I29" s="152"/>
      <c r="J29" s="152">
        <v>4.1795399228014398E-3</v>
      </c>
      <c r="K29" s="152">
        <v>3.7418491345188598E-3</v>
      </c>
      <c r="L29" s="152">
        <v>-2.4676502034693499E-3</v>
      </c>
      <c r="M29" s="152">
        <v>1.6301512780385999E-5</v>
      </c>
      <c r="N29" s="12"/>
      <c r="O29" s="202">
        <v>244046</v>
      </c>
      <c r="P29" s="202">
        <v>245066</v>
      </c>
      <c r="Q29" s="202">
        <v>245983</v>
      </c>
      <c r="R29" s="202">
        <v>245376</v>
      </c>
      <c r="S29" s="202">
        <v>245380</v>
      </c>
      <c r="T29" s="202">
        <v>244663</v>
      </c>
      <c r="U29" s="71"/>
      <c r="V29" s="71"/>
      <c r="W29" s="37"/>
    </row>
    <row r="30" spans="1:23" x14ac:dyDescent="0.25">
      <c r="A30" s="8" t="s">
        <v>205</v>
      </c>
      <c r="B30" s="126">
        <v>130810</v>
      </c>
      <c r="C30" s="126">
        <v>0</v>
      </c>
      <c r="D30" s="199">
        <v>0</v>
      </c>
      <c r="E30" s="199">
        <v>0</v>
      </c>
      <c r="F30" s="198">
        <v>3.2715961662956101E-2</v>
      </c>
      <c r="G30" s="152">
        <v>6.8646435208135096E-3</v>
      </c>
      <c r="H30" s="203">
        <v>2.8080216072289299E-3</v>
      </c>
      <c r="I30" s="152"/>
      <c r="J30" s="152">
        <v>8.7049516784750997E-3</v>
      </c>
      <c r="K30" s="152">
        <v>1.11946116186972E-2</v>
      </c>
      <c r="L30" s="152">
        <v>2.5749352411496198E-3</v>
      </c>
      <c r="M30" s="152">
        <v>5.0059209818064396E-3</v>
      </c>
      <c r="N30" s="12"/>
      <c r="O30" s="202">
        <v>127169</v>
      </c>
      <c r="P30" s="202">
        <v>128276</v>
      </c>
      <c r="Q30" s="202">
        <v>129712</v>
      </c>
      <c r="R30" s="202">
        <v>130046</v>
      </c>
      <c r="S30" s="202">
        <v>130697</v>
      </c>
      <c r="T30" s="202">
        <v>131064</v>
      </c>
      <c r="U30" s="71"/>
      <c r="V30" s="71"/>
      <c r="W30" s="37"/>
    </row>
    <row r="31" spans="1:23" x14ac:dyDescent="0.25">
      <c r="A31" s="8" t="s">
        <v>206</v>
      </c>
      <c r="B31" s="126">
        <v>271736</v>
      </c>
      <c r="C31" s="126">
        <v>0</v>
      </c>
      <c r="D31" s="199">
        <v>0</v>
      </c>
      <c r="E31" s="199">
        <v>0</v>
      </c>
      <c r="F31" s="198">
        <v>5.1007936630722304E-2</v>
      </c>
      <c r="G31" s="152">
        <v>7.5371648844049198E-3</v>
      </c>
      <c r="H31" s="203">
        <v>5.88687914410152E-3</v>
      </c>
      <c r="I31" s="152"/>
      <c r="J31" s="152">
        <v>6.7189207235644E-3</v>
      </c>
      <c r="K31" s="152">
        <v>1.1015432156921899E-2</v>
      </c>
      <c r="L31" s="152">
        <v>6.24725098591759E-3</v>
      </c>
      <c r="M31" s="152">
        <v>6.1751261326003703E-3</v>
      </c>
      <c r="N31" s="12"/>
      <c r="O31" s="202">
        <v>263584</v>
      </c>
      <c r="P31" s="202">
        <v>265355</v>
      </c>
      <c r="Q31" s="202">
        <v>268278</v>
      </c>
      <c r="R31" s="202">
        <v>269954</v>
      </c>
      <c r="S31" s="202">
        <v>271621</v>
      </c>
      <c r="T31" s="202">
        <v>273220</v>
      </c>
      <c r="U31" s="71"/>
      <c r="V31" s="71"/>
      <c r="W31" s="37"/>
    </row>
    <row r="32" spans="1:23" ht="18" customHeight="1" thickBot="1" x14ac:dyDescent="0.3">
      <c r="A32" s="8" t="s">
        <v>207</v>
      </c>
      <c r="B32" s="126">
        <v>250093</v>
      </c>
      <c r="C32" s="126">
        <v>0</v>
      </c>
      <c r="D32" s="199">
        <v>0</v>
      </c>
      <c r="E32" s="199">
        <v>0</v>
      </c>
      <c r="F32" s="198">
        <v>4.3129239134363203E-3</v>
      </c>
      <c r="G32" s="152">
        <v>3.4498021495243898E-4</v>
      </c>
      <c r="H32" s="203">
        <v>-2.3218638852255898E-3</v>
      </c>
      <c r="I32" s="152"/>
      <c r="J32" s="152">
        <v>1.4446645456910199E-3</v>
      </c>
      <c r="K32" s="152">
        <v>3.4805751140877402E-3</v>
      </c>
      <c r="L32" s="152">
        <v>-2.7596697953543598E-3</v>
      </c>
      <c r="M32" s="152">
        <v>-7.7468613231958597E-4</v>
      </c>
      <c r="N32" s="12"/>
      <c r="O32" s="202">
        <v>249885</v>
      </c>
      <c r="P32" s="202">
        <v>250246</v>
      </c>
      <c r="Q32" s="202">
        <v>251117</v>
      </c>
      <c r="R32" s="202">
        <v>250424</v>
      </c>
      <c r="S32" s="202">
        <v>250230</v>
      </c>
      <c r="T32" s="202">
        <v>249649</v>
      </c>
      <c r="U32" s="71"/>
      <c r="V32" s="72"/>
      <c r="W32" s="92"/>
    </row>
    <row r="33" spans="1:22" s="8" customFormat="1" ht="4.5" customHeight="1" thickBot="1" x14ac:dyDescent="0.3">
      <c r="A33" s="135"/>
      <c r="B33" s="135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</row>
    <row r="34" spans="1:22" s="8" customFormat="1" ht="12.75" customHeight="1" x14ac:dyDescent="0.25">
      <c r="A34" s="39" t="s">
        <v>130</v>
      </c>
      <c r="B34" s="138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</row>
    <row r="35" spans="1:22" x14ac:dyDescent="0.25">
      <c r="A35"/>
      <c r="B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x14ac:dyDescent="0.25"/>
  </sheetData>
  <mergeCells count="3">
    <mergeCell ref="J3:K3"/>
    <mergeCell ref="O4:T4"/>
    <mergeCell ref="J4:M4"/>
  </mergeCells>
  <conditionalFormatting sqref="W12:W16 W18:W21 W23:W26 W28:W31">
    <cfRule type="cellIs" dxfId="80" priority="22" stopIfTrue="1" operator="lessThan">
      <formula>0</formula>
    </cfRule>
  </conditionalFormatting>
  <conditionalFormatting sqref="W12:W16 W18:W21 W23:W26 W28:W31">
    <cfRule type="cellIs" dxfId="79" priority="21" stopIfTrue="1" operator="lessThan">
      <formula>0</formula>
    </cfRule>
  </conditionalFormatting>
  <conditionalFormatting sqref="W12:W16 W18:W21 W23:W26 W28:W31">
    <cfRule type="cellIs" dxfId="78" priority="20" stopIfTrue="1" operator="lessThan">
      <formula>0</formula>
    </cfRule>
  </conditionalFormatting>
  <conditionalFormatting sqref="U12:V12 U23:V26 U18:V21 U28:V31">
    <cfRule type="expression" dxfId="77" priority="19" stopIfTrue="1">
      <formula>IF(#REF!&lt;0,TRUE,FALSE)</formula>
    </cfRule>
  </conditionalFormatting>
  <conditionalFormatting sqref="U13:V16">
    <cfRule type="expression" dxfId="76" priority="18" stopIfTrue="1">
      <formula>IF(#REF!&lt;0,TRUE,FALSE)</formula>
    </cfRule>
  </conditionalFormatting>
  <conditionalFormatting sqref="W17">
    <cfRule type="cellIs" dxfId="75" priority="17" stopIfTrue="1" operator="lessThan">
      <formula>0</formula>
    </cfRule>
  </conditionalFormatting>
  <conditionalFormatting sqref="W17">
    <cfRule type="cellIs" dxfId="74" priority="16" stopIfTrue="1" operator="lessThan">
      <formula>0</formula>
    </cfRule>
  </conditionalFormatting>
  <conditionalFormatting sqref="W17">
    <cfRule type="cellIs" dxfId="73" priority="15" stopIfTrue="1" operator="lessThan">
      <formula>0</formula>
    </cfRule>
  </conditionalFormatting>
  <conditionalFormatting sqref="U17:V17">
    <cfRule type="expression" dxfId="72" priority="14" stopIfTrue="1">
      <formula>IF(#REF!&lt;0,TRUE,FALSE)</formula>
    </cfRule>
  </conditionalFormatting>
  <conditionalFormatting sqref="W22">
    <cfRule type="cellIs" dxfId="71" priority="13" stopIfTrue="1" operator="lessThan">
      <formula>0</formula>
    </cfRule>
  </conditionalFormatting>
  <conditionalFormatting sqref="W22">
    <cfRule type="cellIs" dxfId="70" priority="12" stopIfTrue="1" operator="lessThan">
      <formula>0</formula>
    </cfRule>
  </conditionalFormatting>
  <conditionalFormatting sqref="W22">
    <cfRule type="cellIs" dxfId="69" priority="11" stopIfTrue="1" operator="lessThan">
      <formula>0</formula>
    </cfRule>
  </conditionalFormatting>
  <conditionalFormatting sqref="U22:V22">
    <cfRule type="expression" dxfId="68" priority="10" stopIfTrue="1">
      <formula>IF(#REF!&lt;0,TRUE,FALSE)</formula>
    </cfRule>
  </conditionalFormatting>
  <conditionalFormatting sqref="W27">
    <cfRule type="cellIs" dxfId="67" priority="9" stopIfTrue="1" operator="lessThan">
      <formula>0</formula>
    </cfRule>
  </conditionalFormatting>
  <conditionalFormatting sqref="W27">
    <cfRule type="cellIs" dxfId="66" priority="8" stopIfTrue="1" operator="lessThan">
      <formula>0</formula>
    </cfRule>
  </conditionalFormatting>
  <conditionalFormatting sqref="W27">
    <cfRule type="cellIs" dxfId="65" priority="7" stopIfTrue="1" operator="lessThan">
      <formula>0</formula>
    </cfRule>
  </conditionalFormatting>
  <conditionalFormatting sqref="U27:V27">
    <cfRule type="expression" dxfId="64" priority="6" stopIfTrue="1">
      <formula>IF(#REF!&lt;0,TRUE,FALSE)</formula>
    </cfRule>
  </conditionalFormatting>
  <conditionalFormatting sqref="W32">
    <cfRule type="cellIs" dxfId="63" priority="5" stopIfTrue="1" operator="lessThan">
      <formula>0</formula>
    </cfRule>
  </conditionalFormatting>
  <conditionalFormatting sqref="W32">
    <cfRule type="cellIs" dxfId="62" priority="4" stopIfTrue="1" operator="lessThan">
      <formula>0</formula>
    </cfRule>
  </conditionalFormatting>
  <conditionalFormatting sqref="W32">
    <cfRule type="cellIs" dxfId="61" priority="3" stopIfTrue="1" operator="lessThan">
      <formula>0</formula>
    </cfRule>
  </conditionalFormatting>
  <conditionalFormatting sqref="U32:V32">
    <cfRule type="expression" dxfId="60" priority="2" stopIfTrue="1">
      <formula>IF(#REF!&lt;0,TRUE,FALSE)</formula>
    </cfRule>
  </conditionalFormatting>
  <conditionalFormatting sqref="B11:T32">
    <cfRule type="cellIs" dxfId="59" priority="1" operator="lessThan">
      <formula>0</formula>
    </cfRule>
  </conditionalFormatting>
  <pageMargins left="0.7" right="0.7" top="0.75" bottom="0.75" header="0.3" footer="0.3"/>
  <pageSetup paperSize="9" scale="75" orientation="landscape" r:id="rId1"/>
  <headerFooter>
    <oddHeader>&amp;LStatistiska centralbyrån
Offentlig ekonomi och mikrosimuleringar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Y36"/>
  <sheetViews>
    <sheetView showGridLines="0" zoomScaleNormal="100" workbookViewId="0"/>
  </sheetViews>
  <sheetFormatPr defaultColWidth="0" defaultRowHeight="13.2" zeroHeight="1" x14ac:dyDescent="0.25"/>
  <cols>
    <col min="1" max="1" width="16.88671875" style="8" customWidth="1"/>
    <col min="2" max="2" width="11.6640625" customWidth="1"/>
    <col min="3" max="3" width="11.33203125" style="8" customWidth="1"/>
    <col min="4" max="4" width="11" style="8" customWidth="1"/>
    <col min="5" max="5" width="15.109375" style="8" customWidth="1"/>
    <col min="6" max="6" width="11.6640625" style="8" customWidth="1"/>
    <col min="7" max="7" width="10.44140625" style="8" customWidth="1"/>
    <col min="8" max="8" width="10.109375" style="8" customWidth="1"/>
    <col min="9" max="9" width="3.109375" style="8" customWidth="1"/>
    <col min="10" max="13" width="10" style="8" customWidth="1"/>
    <col min="14" max="14" width="5.33203125" style="3" customWidth="1"/>
    <col min="15" max="15" width="9.109375" style="3" hidden="1" customWidth="1"/>
    <col min="16" max="16" width="9.109375" hidden="1" customWidth="1"/>
    <col min="17" max="25" width="0" hidden="1" customWidth="1"/>
    <col min="26" max="16384" width="9.109375" hidden="1"/>
  </cols>
  <sheetData>
    <row r="1" spans="1:16" ht="15.6" x14ac:dyDescent="0.3">
      <c r="A1" s="1"/>
      <c r="C1" s="1"/>
      <c r="D1" s="1"/>
      <c r="E1" s="1"/>
      <c r="F1" s="1"/>
      <c r="G1" s="1"/>
      <c r="H1"/>
      <c r="I1"/>
      <c r="J1"/>
      <c r="K1" s="115"/>
      <c r="L1" s="115"/>
      <c r="M1"/>
      <c r="N1"/>
      <c r="O1"/>
    </row>
    <row r="2" spans="1:16" s="116" customFormat="1" ht="16.2" thickBot="1" x14ac:dyDescent="0.35">
      <c r="A2" s="114" t="str">
        <f>"Tabell 6 Kollektivtrafik, utjämningsåret "&amp;Innehåll!C27</f>
        <v>Tabell 6 Kollektivtrafik, utjämningsåret 2021</v>
      </c>
      <c r="B2" s="146"/>
      <c r="C2" s="153"/>
      <c r="D2" s="146"/>
      <c r="E2" s="115"/>
      <c r="F2" s="115"/>
      <c r="G2" s="146"/>
      <c r="H2" s="115"/>
      <c r="I2" s="115"/>
      <c r="J2" s="146"/>
      <c r="K2" s="146"/>
      <c r="L2" s="146"/>
      <c r="M2" s="115"/>
      <c r="N2" s="115"/>
    </row>
    <row r="3" spans="1:16" s="3" customFormat="1" x14ac:dyDescent="0.25">
      <c r="A3" s="4" t="s">
        <v>169</v>
      </c>
      <c r="B3" s="121" t="s">
        <v>36</v>
      </c>
      <c r="C3" s="7" t="s">
        <v>116</v>
      </c>
      <c r="D3" s="5" t="s">
        <v>134</v>
      </c>
      <c r="E3" s="5" t="s">
        <v>148</v>
      </c>
      <c r="F3" s="5" t="s">
        <v>168</v>
      </c>
      <c r="G3" s="121" t="s">
        <v>50</v>
      </c>
      <c r="H3" s="117" t="s">
        <v>166</v>
      </c>
      <c r="I3" s="117"/>
      <c r="J3" s="309" t="s">
        <v>146</v>
      </c>
      <c r="K3" s="309"/>
      <c r="L3" s="309"/>
      <c r="M3" s="309"/>
      <c r="N3" s="8"/>
    </row>
    <row r="4" spans="1:16" s="3" customFormat="1" x14ac:dyDescent="0.25">
      <c r="B4" s="121" t="s">
        <v>131</v>
      </c>
      <c r="C4" s="6" t="s">
        <v>152</v>
      </c>
      <c r="D4" s="7" t="s">
        <v>135</v>
      </c>
      <c r="E4" s="7" t="s">
        <v>106</v>
      </c>
      <c r="F4" s="121" t="s">
        <v>138</v>
      </c>
      <c r="G4" s="7" t="s">
        <v>143</v>
      </c>
      <c r="H4" s="7" t="s">
        <v>167</v>
      </c>
      <c r="I4" s="7"/>
      <c r="J4" s="121" t="s">
        <v>147</v>
      </c>
      <c r="K4" s="7" t="s">
        <v>168</v>
      </c>
      <c r="L4" s="121" t="s">
        <v>50</v>
      </c>
      <c r="M4" s="121" t="s">
        <v>166</v>
      </c>
      <c r="N4" s="8"/>
    </row>
    <row r="5" spans="1:16" s="3" customFormat="1" x14ac:dyDescent="0.25">
      <c r="A5" s="124" t="s">
        <v>24</v>
      </c>
      <c r="B5" s="3">
        <f>Innehåll!C27-2</f>
        <v>2019</v>
      </c>
      <c r="C5" s="6" t="s">
        <v>42</v>
      </c>
      <c r="D5" s="121" t="s">
        <v>117</v>
      </c>
      <c r="E5" s="121" t="s">
        <v>149</v>
      </c>
      <c r="F5" s="6" t="s">
        <v>139</v>
      </c>
      <c r="G5" s="121" t="s">
        <v>56</v>
      </c>
      <c r="H5" s="121" t="s">
        <v>136</v>
      </c>
      <c r="I5" s="121"/>
      <c r="K5" s="121" t="s">
        <v>138</v>
      </c>
      <c r="L5" s="7" t="s">
        <v>143</v>
      </c>
      <c r="M5" s="7" t="s">
        <v>167</v>
      </c>
      <c r="N5" s="8"/>
    </row>
    <row r="6" spans="1:16" s="3" customFormat="1" x14ac:dyDescent="0.25">
      <c r="A6" s="124" t="s">
        <v>170</v>
      </c>
      <c r="C6" s="140"/>
      <c r="D6" s="121"/>
      <c r="E6" s="121"/>
      <c r="F6" s="6" t="s">
        <v>140</v>
      </c>
      <c r="G6" s="121" t="s">
        <v>144</v>
      </c>
      <c r="H6" s="121" t="s">
        <v>137</v>
      </c>
      <c r="I6" s="121"/>
      <c r="J6" s="121"/>
      <c r="K6" s="6" t="s">
        <v>139</v>
      </c>
      <c r="L6" s="121" t="s">
        <v>56</v>
      </c>
      <c r="M6" s="121" t="s">
        <v>136</v>
      </c>
      <c r="N6" s="8"/>
    </row>
    <row r="7" spans="1:16" s="3" customFormat="1" x14ac:dyDescent="0.25">
      <c r="A7" s="124"/>
      <c r="C7" s="140"/>
      <c r="D7" s="121"/>
      <c r="E7" s="121"/>
      <c r="F7" s="121" t="s">
        <v>132</v>
      </c>
      <c r="G7" s="121" t="s">
        <v>145</v>
      </c>
      <c r="H7" s="122"/>
      <c r="I7" s="122"/>
      <c r="J7" s="121"/>
      <c r="K7" s="6" t="s">
        <v>140</v>
      </c>
      <c r="L7" s="121" t="s">
        <v>144</v>
      </c>
      <c r="M7" s="121" t="s">
        <v>137</v>
      </c>
      <c r="N7" s="8"/>
    </row>
    <row r="8" spans="1:16" s="3" customFormat="1" x14ac:dyDescent="0.25">
      <c r="A8" s="124"/>
      <c r="C8" s="140"/>
      <c r="D8" s="121"/>
      <c r="E8" s="121"/>
      <c r="F8" s="121"/>
      <c r="J8" s="122"/>
      <c r="K8" s="121" t="s">
        <v>132</v>
      </c>
      <c r="L8" s="121" t="s">
        <v>145</v>
      </c>
      <c r="M8" s="122"/>
      <c r="N8" s="8"/>
    </row>
    <row r="9" spans="1:16" s="3" customFormat="1" x14ac:dyDescent="0.25">
      <c r="A9" s="142"/>
      <c r="B9" s="143"/>
      <c r="C9" s="144" t="s">
        <v>68</v>
      </c>
      <c r="D9" s="143" t="s">
        <v>69</v>
      </c>
      <c r="E9" s="143" t="s">
        <v>70</v>
      </c>
      <c r="F9" s="143" t="s">
        <v>71</v>
      </c>
      <c r="G9" s="143" t="s">
        <v>133</v>
      </c>
      <c r="H9" s="143" t="s">
        <v>74</v>
      </c>
      <c r="I9" s="143"/>
      <c r="J9" s="143" t="s">
        <v>72</v>
      </c>
      <c r="K9" s="143" t="s">
        <v>73</v>
      </c>
      <c r="L9" s="143" t="s">
        <v>119</v>
      </c>
      <c r="M9" s="144" t="s">
        <v>120</v>
      </c>
      <c r="N9" s="8"/>
    </row>
    <row r="10" spans="1:16" s="10" customFormat="1" ht="12" customHeight="1" x14ac:dyDescent="0.25">
      <c r="C10" s="145" t="s">
        <v>150</v>
      </c>
      <c r="D10" s="154"/>
      <c r="E10" s="154" t="s">
        <v>151</v>
      </c>
      <c r="F10" s="154"/>
      <c r="G10" s="132"/>
      <c r="H10" s="132"/>
      <c r="I10" s="132"/>
      <c r="J10" s="145"/>
      <c r="K10" s="145"/>
      <c r="L10" s="145"/>
      <c r="M10" s="145"/>
      <c r="N10" s="8"/>
    </row>
    <row r="11" spans="1:16" ht="18" customHeight="1" x14ac:dyDescent="0.25">
      <c r="A11" s="8" t="s">
        <v>187</v>
      </c>
      <c r="B11" s="126">
        <v>2377081</v>
      </c>
      <c r="C11" s="126">
        <v>2594</v>
      </c>
      <c r="D11" s="12">
        <v>1.5219162375527699</v>
      </c>
      <c r="E11" s="126">
        <v>2840.6103063584901</v>
      </c>
      <c r="F11" s="126">
        <v>2113039.3636460602</v>
      </c>
      <c r="G11" s="12">
        <v>49.445693786865398</v>
      </c>
      <c r="H11" s="12">
        <v>7.5000723332588697</v>
      </c>
      <c r="I11" s="12"/>
      <c r="J11" s="12">
        <v>23.106680000000001</v>
      </c>
      <c r="K11" s="204">
        <v>6.133E-4</v>
      </c>
      <c r="L11" s="12">
        <v>28.331189999999999</v>
      </c>
      <c r="M11" s="12">
        <v>16.09601</v>
      </c>
      <c r="N11" s="71"/>
      <c r="O11" s="71"/>
      <c r="P11" s="37"/>
    </row>
    <row r="12" spans="1:16" x14ac:dyDescent="0.25">
      <c r="A12" s="8" t="s">
        <v>188</v>
      </c>
      <c r="B12" s="126">
        <v>383713</v>
      </c>
      <c r="C12" s="126">
        <v>988</v>
      </c>
      <c r="D12" s="12">
        <v>1.5219162375527699</v>
      </c>
      <c r="E12" s="126">
        <v>1298.3927507005999</v>
      </c>
      <c r="F12" s="126">
        <v>200365.78355789999</v>
      </c>
      <c r="G12" s="12">
        <v>33.557709422177602</v>
      </c>
      <c r="H12" s="12">
        <v>12.529309688552299</v>
      </c>
      <c r="I12" s="12"/>
      <c r="J12" s="12">
        <v>23.106680000000001</v>
      </c>
      <c r="K12" s="204">
        <v>6.133E-4</v>
      </c>
      <c r="L12" s="12">
        <v>28.331189999999999</v>
      </c>
      <c r="M12" s="12">
        <v>16.09601</v>
      </c>
      <c r="N12" s="71"/>
      <c r="O12" s="71"/>
      <c r="P12" s="37"/>
    </row>
    <row r="13" spans="1:16" x14ac:dyDescent="0.25">
      <c r="A13" s="8" t="s">
        <v>189</v>
      </c>
      <c r="B13" s="126">
        <v>297540</v>
      </c>
      <c r="C13" s="126">
        <v>878</v>
      </c>
      <c r="D13" s="12">
        <v>1.5219162375527699</v>
      </c>
      <c r="E13" s="126">
        <v>1153.5421456373101</v>
      </c>
      <c r="F13" s="126">
        <v>154915.61386194499</v>
      </c>
      <c r="G13" s="12">
        <v>29.508147480663801</v>
      </c>
      <c r="H13" s="12">
        <v>12.389703214217301</v>
      </c>
      <c r="I13" s="12"/>
      <c r="J13" s="12">
        <v>23.106680000000001</v>
      </c>
      <c r="K13" s="204">
        <v>6.133E-4</v>
      </c>
      <c r="L13" s="12">
        <v>28.331189999999999</v>
      </c>
      <c r="M13" s="12">
        <v>16.09601</v>
      </c>
      <c r="N13" s="71"/>
      <c r="O13" s="71"/>
      <c r="P13" s="37"/>
    </row>
    <row r="14" spans="1:16" x14ac:dyDescent="0.25">
      <c r="A14" s="8" t="s">
        <v>190</v>
      </c>
      <c r="B14" s="126">
        <v>465495</v>
      </c>
      <c r="C14" s="126">
        <v>835</v>
      </c>
      <c r="D14" s="12">
        <v>1.5219162375527699</v>
      </c>
      <c r="E14" s="126">
        <v>1097.1511524919899</v>
      </c>
      <c r="F14" s="126">
        <v>268308.18406815903</v>
      </c>
      <c r="G14" s="12">
        <v>24.874721921493901</v>
      </c>
      <c r="H14" s="12">
        <v>12.721201729371099</v>
      </c>
      <c r="I14" s="12"/>
      <c r="J14" s="12">
        <v>23.106680000000001</v>
      </c>
      <c r="K14" s="204">
        <v>6.133E-4</v>
      </c>
      <c r="L14" s="12">
        <v>28.331189999999999</v>
      </c>
      <c r="M14" s="12">
        <v>16.09601</v>
      </c>
      <c r="N14" s="71"/>
      <c r="O14" s="71"/>
      <c r="P14" s="37"/>
    </row>
    <row r="15" spans="1:16" x14ac:dyDescent="0.25">
      <c r="A15" s="8" t="s">
        <v>191</v>
      </c>
      <c r="B15" s="126">
        <v>363599</v>
      </c>
      <c r="C15" s="126">
        <v>747</v>
      </c>
      <c r="D15" s="12">
        <v>1.5219162375527699</v>
      </c>
      <c r="E15" s="126">
        <v>981.23965699388998</v>
      </c>
      <c r="F15" s="126">
        <v>165741.90394638901</v>
      </c>
      <c r="G15" s="12">
        <v>22.565389226875102</v>
      </c>
      <c r="H15" s="12">
        <v>13.4927312851457</v>
      </c>
      <c r="I15" s="12"/>
      <c r="J15" s="12">
        <v>23.106680000000001</v>
      </c>
      <c r="K15" s="204">
        <v>6.133E-4</v>
      </c>
      <c r="L15" s="12">
        <v>28.331189999999999</v>
      </c>
      <c r="M15" s="12">
        <v>16.09601</v>
      </c>
      <c r="N15" s="71"/>
      <c r="O15" s="71"/>
      <c r="P15" s="37"/>
    </row>
    <row r="16" spans="1:16" ht="18" customHeight="1" x14ac:dyDescent="0.25">
      <c r="A16" s="8" t="s">
        <v>192</v>
      </c>
      <c r="B16" s="126">
        <v>201469</v>
      </c>
      <c r="C16" s="126">
        <v>710</v>
      </c>
      <c r="D16" s="12">
        <v>1.5219162375527699</v>
      </c>
      <c r="E16" s="126">
        <v>932.980975974751</v>
      </c>
      <c r="F16" s="126">
        <v>85451.853706713198</v>
      </c>
      <c r="G16" s="12">
        <v>21.844327779045901</v>
      </c>
      <c r="H16" s="12">
        <v>14.8229824264521</v>
      </c>
      <c r="I16" s="12"/>
      <c r="J16" s="12">
        <v>23.106680000000001</v>
      </c>
      <c r="K16" s="204">
        <v>6.133E-4</v>
      </c>
      <c r="L16" s="12">
        <v>28.331189999999999</v>
      </c>
      <c r="M16" s="12">
        <v>16.09601</v>
      </c>
      <c r="N16" s="71"/>
      <c r="O16" s="71"/>
      <c r="P16" s="37"/>
    </row>
    <row r="17" spans="1:16" x14ac:dyDescent="0.25">
      <c r="A17" s="8" t="s">
        <v>193</v>
      </c>
      <c r="B17" s="126">
        <v>245446</v>
      </c>
      <c r="C17" s="126">
        <v>786</v>
      </c>
      <c r="D17" s="12">
        <v>1.5219162375527699</v>
      </c>
      <c r="E17" s="126">
        <v>1032.4014495917399</v>
      </c>
      <c r="F17" s="126">
        <v>93882.870392419994</v>
      </c>
      <c r="G17" s="12">
        <v>24.9925830264742</v>
      </c>
      <c r="H17" s="12">
        <v>15.137092165465701</v>
      </c>
      <c r="I17" s="12"/>
      <c r="J17" s="12">
        <v>23.106680000000001</v>
      </c>
      <c r="K17" s="204">
        <v>6.133E-4</v>
      </c>
      <c r="L17" s="12">
        <v>28.331189999999999</v>
      </c>
      <c r="M17" s="12">
        <v>16.09601</v>
      </c>
      <c r="N17" s="71"/>
      <c r="O17" s="71"/>
      <c r="P17" s="37"/>
    </row>
    <row r="18" spans="1:16" x14ac:dyDescent="0.25">
      <c r="A18" s="8" t="s">
        <v>194</v>
      </c>
      <c r="B18" s="126">
        <v>59686</v>
      </c>
      <c r="C18" s="126">
        <v>376</v>
      </c>
      <c r="D18" s="12">
        <v>1.5219162375527699</v>
      </c>
      <c r="E18" s="126">
        <v>493.79803446895602</v>
      </c>
      <c r="F18" s="126">
        <v>24337.8190308585</v>
      </c>
      <c r="G18" s="12">
        <v>7.1716025178000198</v>
      </c>
      <c r="H18" s="12">
        <v>15.6923943586678</v>
      </c>
      <c r="I18" s="12"/>
      <c r="J18" s="12">
        <v>23.106680000000001</v>
      </c>
      <c r="K18" s="204">
        <v>6.133E-4</v>
      </c>
      <c r="L18" s="12">
        <v>28.331189999999999</v>
      </c>
      <c r="M18" s="12">
        <v>16.09601</v>
      </c>
      <c r="N18" s="71"/>
      <c r="O18" s="71"/>
      <c r="P18" s="37"/>
    </row>
    <row r="19" spans="1:16" x14ac:dyDescent="0.25">
      <c r="A19" s="8" t="s">
        <v>195</v>
      </c>
      <c r="B19" s="126">
        <v>159606</v>
      </c>
      <c r="C19" s="126">
        <v>724</v>
      </c>
      <c r="D19" s="12">
        <v>1.5219162375527699</v>
      </c>
      <c r="E19" s="126">
        <v>951.78533778709902</v>
      </c>
      <c r="F19" s="126">
        <v>70685.969587783897</v>
      </c>
      <c r="G19" s="12">
        <v>24.3931839351268</v>
      </c>
      <c r="H19" s="12">
        <v>12.0675262917882</v>
      </c>
      <c r="I19" s="12"/>
      <c r="J19" s="12">
        <v>23.106680000000001</v>
      </c>
      <c r="K19" s="204">
        <v>6.133E-4</v>
      </c>
      <c r="L19" s="12">
        <v>28.331189999999999</v>
      </c>
      <c r="M19" s="12">
        <v>16.09601</v>
      </c>
      <c r="N19" s="71"/>
      <c r="O19" s="71"/>
      <c r="P19" s="37"/>
    </row>
    <row r="20" spans="1:16" x14ac:dyDescent="0.25">
      <c r="A20" s="8" t="s">
        <v>196</v>
      </c>
      <c r="B20" s="126">
        <v>1377827</v>
      </c>
      <c r="C20" s="126">
        <v>1409</v>
      </c>
      <c r="D20" s="12">
        <v>1.5219162375527699</v>
      </c>
      <c r="E20" s="126">
        <v>1852.0612721912901</v>
      </c>
      <c r="F20" s="126">
        <v>830508.29228069098</v>
      </c>
      <c r="G20" s="12">
        <v>41.015218096986899</v>
      </c>
      <c r="H20" s="12">
        <v>9.7908686524405493</v>
      </c>
      <c r="I20" s="12"/>
      <c r="J20" s="12">
        <v>23.106680000000001</v>
      </c>
      <c r="K20" s="204">
        <v>6.133E-4</v>
      </c>
      <c r="L20" s="12">
        <v>28.331189999999999</v>
      </c>
      <c r="M20" s="12">
        <v>16.09601</v>
      </c>
      <c r="N20" s="71"/>
      <c r="O20" s="71"/>
      <c r="P20" s="37"/>
    </row>
    <row r="21" spans="1:16" ht="18" customHeight="1" x14ac:dyDescent="0.25">
      <c r="A21" s="8" t="s">
        <v>197</v>
      </c>
      <c r="B21" s="126">
        <v>333848</v>
      </c>
      <c r="C21" s="126">
        <v>927</v>
      </c>
      <c r="D21" s="12">
        <v>1.5219162375527699</v>
      </c>
      <c r="E21" s="126">
        <v>1218.39696252668</v>
      </c>
      <c r="F21" s="126">
        <v>181477.03400427001</v>
      </c>
      <c r="G21" s="12">
        <v>31.611476594754201</v>
      </c>
      <c r="H21" s="12">
        <v>11.7047434727814</v>
      </c>
      <c r="I21" s="12"/>
      <c r="J21" s="12">
        <v>23.106680000000001</v>
      </c>
      <c r="K21" s="204">
        <v>6.133E-4</v>
      </c>
      <c r="L21" s="12">
        <v>28.331189999999999</v>
      </c>
      <c r="M21" s="12">
        <v>16.09601</v>
      </c>
      <c r="N21" s="71"/>
      <c r="O21" s="71"/>
      <c r="P21" s="37"/>
    </row>
    <row r="22" spans="1:16" x14ac:dyDescent="0.25">
      <c r="A22" s="8" t="s">
        <v>198</v>
      </c>
      <c r="B22" s="126">
        <v>1725881</v>
      </c>
      <c r="C22" s="126">
        <v>1408</v>
      </c>
      <c r="D22" s="12">
        <v>1.5219162375527699</v>
      </c>
      <c r="E22" s="126">
        <v>1849.8626286593401</v>
      </c>
      <c r="F22" s="126">
        <v>1087003.90041378</v>
      </c>
      <c r="G22" s="12">
        <v>34.565572296484902</v>
      </c>
      <c r="H22" s="12">
        <v>11.233383947022901</v>
      </c>
      <c r="I22" s="12"/>
      <c r="J22" s="12">
        <v>23.106680000000001</v>
      </c>
      <c r="K22" s="204">
        <v>6.133E-4</v>
      </c>
      <c r="L22" s="12">
        <v>28.331189999999999</v>
      </c>
      <c r="M22" s="12">
        <v>16.09601</v>
      </c>
      <c r="N22" s="71"/>
      <c r="O22" s="71"/>
      <c r="P22" s="37"/>
    </row>
    <row r="23" spans="1:16" x14ac:dyDescent="0.25">
      <c r="A23" s="8" t="s">
        <v>199</v>
      </c>
      <c r="B23" s="126">
        <v>282414</v>
      </c>
      <c r="C23" s="126">
        <v>893</v>
      </c>
      <c r="D23" s="12">
        <v>1.5219162375527699</v>
      </c>
      <c r="E23" s="126">
        <v>1173.5254458536499</v>
      </c>
      <c r="F23" s="126">
        <v>110118.36769311099</v>
      </c>
      <c r="G23" s="12">
        <v>28.927754915409199</v>
      </c>
      <c r="H23" s="12">
        <v>16.359672376294998</v>
      </c>
      <c r="I23" s="12"/>
      <c r="J23" s="12">
        <v>23.106680000000001</v>
      </c>
      <c r="K23" s="204">
        <v>6.133E-4</v>
      </c>
      <c r="L23" s="12">
        <v>28.331189999999999</v>
      </c>
      <c r="M23" s="12">
        <v>16.09601</v>
      </c>
      <c r="N23" s="71"/>
      <c r="O23" s="71"/>
      <c r="P23" s="37"/>
    </row>
    <row r="24" spans="1:16" x14ac:dyDescent="0.25">
      <c r="A24" s="8" t="s">
        <v>200</v>
      </c>
      <c r="B24" s="126">
        <v>304805</v>
      </c>
      <c r="C24" s="126">
        <v>859</v>
      </c>
      <c r="D24" s="12">
        <v>1.5219162375527699</v>
      </c>
      <c r="E24" s="126">
        <v>1128.4833011498499</v>
      </c>
      <c r="F24" s="126">
        <v>167497.58082140901</v>
      </c>
      <c r="G24" s="12">
        <v>27.778825007854199</v>
      </c>
      <c r="H24" s="12">
        <v>13.397306882749699</v>
      </c>
      <c r="I24" s="12"/>
      <c r="J24" s="12">
        <v>23.106680000000001</v>
      </c>
      <c r="K24" s="204">
        <v>6.133E-4</v>
      </c>
      <c r="L24" s="12">
        <v>28.331189999999999</v>
      </c>
      <c r="M24" s="12">
        <v>16.09601</v>
      </c>
      <c r="N24" s="71"/>
      <c r="O24" s="71"/>
      <c r="P24" s="37"/>
    </row>
    <row r="25" spans="1:16" x14ac:dyDescent="0.25">
      <c r="A25" s="8" t="s">
        <v>201</v>
      </c>
      <c r="B25" s="126">
        <v>275845</v>
      </c>
      <c r="C25" s="126">
        <v>842</v>
      </c>
      <c r="D25" s="12">
        <v>1.5219162375527699</v>
      </c>
      <c r="E25" s="126">
        <v>1106.7901760004399</v>
      </c>
      <c r="F25" s="126">
        <v>168177.397039459</v>
      </c>
      <c r="G25" s="12">
        <v>27.736639015169299</v>
      </c>
      <c r="H25" s="12">
        <v>12.097924174747</v>
      </c>
      <c r="I25" s="12"/>
      <c r="J25" s="12">
        <v>23.106680000000001</v>
      </c>
      <c r="K25" s="204">
        <v>6.133E-4</v>
      </c>
      <c r="L25" s="12">
        <v>28.331189999999999</v>
      </c>
      <c r="M25" s="12">
        <v>16.09601</v>
      </c>
      <c r="N25" s="71"/>
      <c r="O25" s="71"/>
      <c r="P25" s="37"/>
    </row>
    <row r="26" spans="1:16" ht="18" customHeight="1" x14ac:dyDescent="0.25">
      <c r="A26" s="8" t="s">
        <v>202</v>
      </c>
      <c r="B26" s="126">
        <v>287966</v>
      </c>
      <c r="C26" s="126">
        <v>880</v>
      </c>
      <c r="D26" s="12">
        <v>1.5219162375527699</v>
      </c>
      <c r="E26" s="126">
        <v>1156.2476250975601</v>
      </c>
      <c r="F26" s="126">
        <v>121682.71654781701</v>
      </c>
      <c r="G26" s="12">
        <v>26.959511302602799</v>
      </c>
      <c r="H26" s="12">
        <v>18.309997199156602</v>
      </c>
      <c r="I26" s="12"/>
      <c r="J26" s="12">
        <v>23.106680000000001</v>
      </c>
      <c r="K26" s="204">
        <v>6.133E-4</v>
      </c>
      <c r="L26" s="12">
        <v>28.331189999999999</v>
      </c>
      <c r="M26" s="12">
        <v>16.09601</v>
      </c>
      <c r="N26" s="71"/>
      <c r="O26" s="71"/>
      <c r="P26" s="37"/>
    </row>
    <row r="27" spans="1:16" x14ac:dyDescent="0.25">
      <c r="A27" s="8" t="s">
        <v>203</v>
      </c>
      <c r="B27" s="126">
        <v>287382</v>
      </c>
      <c r="C27" s="126">
        <v>734</v>
      </c>
      <c r="D27" s="12">
        <v>1.5219162375527699</v>
      </c>
      <c r="E27" s="126">
        <v>964.975915557137</v>
      </c>
      <c r="F27" s="126">
        <v>144462.443972109</v>
      </c>
      <c r="G27" s="12">
        <v>20.786129592998901</v>
      </c>
      <c r="H27" s="12">
        <v>16.424855091738198</v>
      </c>
      <c r="I27" s="12"/>
      <c r="J27" s="12">
        <v>23.106680000000001</v>
      </c>
      <c r="K27" s="204">
        <v>6.133E-4</v>
      </c>
      <c r="L27" s="12">
        <v>28.331189999999999</v>
      </c>
      <c r="M27" s="12">
        <v>16.09601</v>
      </c>
      <c r="N27" s="71"/>
      <c r="O27" s="71"/>
      <c r="P27" s="37"/>
    </row>
    <row r="28" spans="1:16" x14ac:dyDescent="0.25">
      <c r="A28" s="8" t="s">
        <v>204</v>
      </c>
      <c r="B28" s="126">
        <v>245347</v>
      </c>
      <c r="C28" s="126">
        <v>628</v>
      </c>
      <c r="D28" s="12">
        <v>1.5219162375527699</v>
      </c>
      <c r="E28" s="126">
        <v>824.99562820001097</v>
      </c>
      <c r="F28" s="126">
        <v>109170.19551285999</v>
      </c>
      <c r="G28" s="12">
        <v>15.8021981790436</v>
      </c>
      <c r="H28" s="12">
        <v>17.8454031939491</v>
      </c>
      <c r="I28" s="12"/>
      <c r="J28" s="12">
        <v>23.106680000000001</v>
      </c>
      <c r="K28" s="204">
        <v>6.133E-4</v>
      </c>
      <c r="L28" s="12">
        <v>28.331189999999999</v>
      </c>
      <c r="M28" s="12">
        <v>16.09601</v>
      </c>
      <c r="N28" s="71"/>
      <c r="O28" s="71"/>
      <c r="P28" s="37"/>
    </row>
    <row r="29" spans="1:16" x14ac:dyDescent="0.25">
      <c r="A29" s="8" t="s">
        <v>205</v>
      </c>
      <c r="B29" s="126">
        <v>130810</v>
      </c>
      <c r="C29" s="126">
        <v>785</v>
      </c>
      <c r="D29" s="12">
        <v>1.5219162375527699</v>
      </c>
      <c r="E29" s="126">
        <v>1031.7010478858299</v>
      </c>
      <c r="F29" s="126">
        <v>51148.7474877528</v>
      </c>
      <c r="G29" s="12">
        <v>19.927714549369401</v>
      </c>
      <c r="H29" s="12">
        <v>25.6367244980366</v>
      </c>
      <c r="I29" s="12"/>
      <c r="J29" s="12">
        <v>23.106680000000001</v>
      </c>
      <c r="K29" s="204">
        <v>6.133E-4</v>
      </c>
      <c r="L29" s="12">
        <v>28.331189999999999</v>
      </c>
      <c r="M29" s="12">
        <v>16.09601</v>
      </c>
      <c r="N29" s="71"/>
      <c r="O29" s="71"/>
      <c r="P29" s="37"/>
    </row>
    <row r="30" spans="1:16" x14ac:dyDescent="0.25">
      <c r="A30" s="8" t="s">
        <v>206</v>
      </c>
      <c r="B30" s="126">
        <v>271736</v>
      </c>
      <c r="C30" s="126">
        <v>621</v>
      </c>
      <c r="D30" s="12">
        <v>1.5219162375527699</v>
      </c>
      <c r="E30" s="126">
        <v>816.01795614705702</v>
      </c>
      <c r="F30" s="126">
        <v>122533.87162177599</v>
      </c>
      <c r="G30" s="12">
        <v>12.8619753912494</v>
      </c>
      <c r="H30" s="12">
        <v>21.953650879727999</v>
      </c>
      <c r="I30" s="12"/>
      <c r="J30" s="12">
        <v>23.106680000000001</v>
      </c>
      <c r="K30" s="204">
        <v>6.133E-4</v>
      </c>
      <c r="L30" s="12">
        <v>28.331189999999999</v>
      </c>
      <c r="M30" s="12">
        <v>16.09601</v>
      </c>
      <c r="N30" s="71"/>
      <c r="O30" s="71"/>
      <c r="P30" s="37"/>
    </row>
    <row r="31" spans="1:16" ht="18" customHeight="1" thickBot="1" x14ac:dyDescent="0.3">
      <c r="A31" s="8" t="s">
        <v>207</v>
      </c>
      <c r="B31" s="126">
        <v>250093</v>
      </c>
      <c r="C31" s="126">
        <v>703</v>
      </c>
      <c r="D31" s="12">
        <v>1.5219162375527699</v>
      </c>
      <c r="E31" s="126">
        <v>923.208969092502</v>
      </c>
      <c r="F31" s="126">
        <v>100652.886258524</v>
      </c>
      <c r="G31" s="12">
        <v>14.885355326283999</v>
      </c>
      <c r="H31" s="12">
        <v>25.8854240264316</v>
      </c>
      <c r="I31" s="12"/>
      <c r="J31" s="12">
        <v>23.106680000000001</v>
      </c>
      <c r="K31" s="204">
        <v>6.133E-4</v>
      </c>
      <c r="L31" s="12">
        <v>28.331189999999999</v>
      </c>
      <c r="M31" s="12">
        <v>16.09601</v>
      </c>
      <c r="N31" s="71"/>
      <c r="O31" s="72"/>
      <c r="P31" s="92"/>
    </row>
    <row r="32" spans="1:16" s="8" customFormat="1" ht="4.5" customHeight="1" thickBot="1" x14ac:dyDescent="0.3">
      <c r="A32" s="135"/>
      <c r="B32" s="147"/>
      <c r="C32" s="135"/>
      <c r="D32" s="147"/>
      <c r="E32" s="147"/>
      <c r="F32" s="147"/>
      <c r="G32" s="147"/>
      <c r="H32" s="147"/>
      <c r="I32" s="147"/>
      <c r="J32" s="157"/>
      <c r="K32" s="157"/>
      <c r="L32" s="157"/>
      <c r="M32" s="157"/>
    </row>
    <row r="33" spans="1:15" s="8" customFormat="1" ht="12.75" customHeight="1" x14ac:dyDescent="0.25">
      <c r="A33" s="39" t="s">
        <v>279</v>
      </c>
      <c r="C33" s="138"/>
      <c r="D33" s="126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5" x14ac:dyDescent="0.25">
      <c r="A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idden="1" x14ac:dyDescent="0.25"/>
    <row r="36" spans="1:15" ht="12.75" hidden="1" customHeight="1" x14ac:dyDescent="0.25"/>
  </sheetData>
  <mergeCells count="1">
    <mergeCell ref="J3:M3"/>
  </mergeCells>
  <conditionalFormatting sqref="P11:P15 P17:P20 P22:P25 P27:P30">
    <cfRule type="cellIs" dxfId="58" priority="22" stopIfTrue="1" operator="lessThan">
      <formula>0</formula>
    </cfRule>
  </conditionalFormatting>
  <conditionalFormatting sqref="P11:P15 P17:P20 P22:P25 P27:P30">
    <cfRule type="cellIs" dxfId="57" priority="21" stopIfTrue="1" operator="lessThan">
      <formula>0</formula>
    </cfRule>
  </conditionalFormatting>
  <conditionalFormatting sqref="P11:P15 P17:P20 P22:P25 P27:P30">
    <cfRule type="cellIs" dxfId="56" priority="20" stopIfTrue="1" operator="lessThan">
      <formula>0</formula>
    </cfRule>
  </conditionalFormatting>
  <conditionalFormatting sqref="N11:O11 N22:O25 N17:O20 N27:O30">
    <cfRule type="expression" dxfId="55" priority="19" stopIfTrue="1">
      <formula>IF(#REF!&lt;0,TRUE,FALSE)</formula>
    </cfRule>
  </conditionalFormatting>
  <conditionalFormatting sqref="N12:O15">
    <cfRule type="expression" dxfId="54" priority="18" stopIfTrue="1">
      <formula>IF(#REF!&lt;0,TRUE,FALSE)</formula>
    </cfRule>
  </conditionalFormatting>
  <conditionalFormatting sqref="P16">
    <cfRule type="cellIs" dxfId="53" priority="17" stopIfTrue="1" operator="lessThan">
      <formula>0</formula>
    </cfRule>
  </conditionalFormatting>
  <conditionalFormatting sqref="P16">
    <cfRule type="cellIs" dxfId="52" priority="16" stopIfTrue="1" operator="lessThan">
      <formula>0</formula>
    </cfRule>
  </conditionalFormatting>
  <conditionalFormatting sqref="P16">
    <cfRule type="cellIs" dxfId="51" priority="15" stopIfTrue="1" operator="lessThan">
      <formula>0</formula>
    </cfRule>
  </conditionalFormatting>
  <conditionalFormatting sqref="N16:O16">
    <cfRule type="expression" dxfId="50" priority="14" stopIfTrue="1">
      <formula>IF(#REF!&lt;0,TRUE,FALSE)</formula>
    </cfRule>
  </conditionalFormatting>
  <conditionalFormatting sqref="P21">
    <cfRule type="cellIs" dxfId="49" priority="13" stopIfTrue="1" operator="lessThan">
      <formula>0</formula>
    </cfRule>
  </conditionalFormatting>
  <conditionalFormatting sqref="P21">
    <cfRule type="cellIs" dxfId="48" priority="12" stopIfTrue="1" operator="lessThan">
      <formula>0</formula>
    </cfRule>
  </conditionalFormatting>
  <conditionalFormatting sqref="P21">
    <cfRule type="cellIs" dxfId="47" priority="11" stopIfTrue="1" operator="lessThan">
      <formula>0</formula>
    </cfRule>
  </conditionalFormatting>
  <conditionalFormatting sqref="N21:O21">
    <cfRule type="expression" dxfId="46" priority="10" stopIfTrue="1">
      <formula>IF(#REF!&lt;0,TRUE,FALSE)</formula>
    </cfRule>
  </conditionalFormatting>
  <conditionalFormatting sqref="P26">
    <cfRule type="cellIs" dxfId="45" priority="9" stopIfTrue="1" operator="lessThan">
      <formula>0</formula>
    </cfRule>
  </conditionalFormatting>
  <conditionalFormatting sqref="P26">
    <cfRule type="cellIs" dxfId="44" priority="8" stopIfTrue="1" operator="lessThan">
      <formula>0</formula>
    </cfRule>
  </conditionalFormatting>
  <conditionalFormatting sqref="P26">
    <cfRule type="cellIs" dxfId="43" priority="7" stopIfTrue="1" operator="lessThan">
      <formula>0</formula>
    </cfRule>
  </conditionalFormatting>
  <conditionalFormatting sqref="N26:O26">
    <cfRule type="expression" dxfId="42" priority="6" stopIfTrue="1">
      <formula>IF(#REF!&lt;0,TRUE,FALSE)</formula>
    </cfRule>
  </conditionalFormatting>
  <conditionalFormatting sqref="P31">
    <cfRule type="cellIs" dxfId="41" priority="5" stopIfTrue="1" operator="lessThan">
      <formula>0</formula>
    </cfRule>
  </conditionalFormatting>
  <conditionalFormatting sqref="P31">
    <cfRule type="cellIs" dxfId="40" priority="4" stopIfTrue="1" operator="lessThan">
      <formula>0</formula>
    </cfRule>
  </conditionalFormatting>
  <conditionalFormatting sqref="P31">
    <cfRule type="cellIs" dxfId="39" priority="3" stopIfTrue="1" operator="lessThan">
      <formula>0</formula>
    </cfRule>
  </conditionalFormatting>
  <conditionalFormatting sqref="N31:O31">
    <cfRule type="expression" dxfId="38" priority="2" stopIfTrue="1">
      <formula>IF(#REF!&lt;0,TRUE,FALSE)</formula>
    </cfRule>
  </conditionalFormatting>
  <conditionalFormatting sqref="B11:M31">
    <cfRule type="cellIs" dxfId="37" priority="1" operator="lessThan">
      <formula>0</formula>
    </cfRule>
  </conditionalFormatting>
  <pageMargins left="0.7" right="0.7" top="0.75" bottom="0.75" header="0.3" footer="0.3"/>
  <pageSetup paperSize="9" scale="94" fitToHeight="0" orientation="landscape" r:id="rId1"/>
  <headerFooter>
    <oddHeader>&amp;LStatistiska centralbyrån
Offentlig ekonomi och mikrosimuleringar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32"/>
  <sheetViews>
    <sheetView showGridLines="0" zoomScaleNormal="100" workbookViewId="0"/>
  </sheetViews>
  <sheetFormatPr defaultColWidth="0" defaultRowHeight="13.2" customHeight="1" zeroHeight="1" x14ac:dyDescent="0.25"/>
  <cols>
    <col min="1" max="1" width="17.88671875" style="322" customWidth="1"/>
    <col min="2" max="2" width="14.88671875" style="322" customWidth="1"/>
    <col min="3" max="3" width="7.5546875" style="322" customWidth="1"/>
    <col min="4" max="4" width="11.44140625" style="322" customWidth="1"/>
    <col min="5" max="5" width="9.6640625" style="322" customWidth="1"/>
    <col min="6" max="7" width="9.33203125" style="322" customWidth="1"/>
    <col min="8" max="8" width="9.88671875" style="322" customWidth="1"/>
    <col min="9" max="9" width="8.33203125" style="322" customWidth="1"/>
    <col min="10" max="10" width="9.44140625" style="322" customWidth="1"/>
    <col min="11" max="11" width="7.6640625" style="322" customWidth="1"/>
    <col min="12" max="12" width="5.33203125" style="322" customWidth="1"/>
    <col min="13" max="256" width="9.109375" style="322" hidden="1"/>
    <col min="257" max="257" width="17.88671875" style="322" hidden="1"/>
    <col min="258" max="258" width="14.88671875" style="322" hidden="1"/>
    <col min="259" max="259" width="7.5546875" style="322" hidden="1"/>
    <col min="260" max="260" width="11.44140625" style="322" hidden="1"/>
    <col min="261" max="261" width="9.6640625" style="322" hidden="1"/>
    <col min="262" max="263" width="9.33203125" style="322" hidden="1"/>
    <col min="264" max="264" width="9.88671875" style="322" hidden="1"/>
    <col min="265" max="265" width="8.33203125" style="322" hidden="1"/>
    <col min="266" max="266" width="9.44140625" style="322" hidden="1"/>
    <col min="267" max="267" width="7.6640625" style="322" hidden="1"/>
    <col min="268" max="512" width="9.109375" style="322" hidden="1"/>
    <col min="513" max="513" width="17.88671875" style="322" hidden="1"/>
    <col min="514" max="514" width="14.88671875" style="322" hidden="1"/>
    <col min="515" max="515" width="7.5546875" style="322" hidden="1"/>
    <col min="516" max="516" width="11.44140625" style="322" hidden="1"/>
    <col min="517" max="517" width="9.6640625" style="322" hidden="1"/>
    <col min="518" max="519" width="9.33203125" style="322" hidden="1"/>
    <col min="520" max="520" width="9.88671875" style="322" hidden="1"/>
    <col min="521" max="521" width="8.33203125" style="322" hidden="1"/>
    <col min="522" max="522" width="9.44140625" style="322" hidden="1"/>
    <col min="523" max="523" width="7.6640625" style="322" hidden="1"/>
    <col min="524" max="768" width="9.109375" style="322" hidden="1"/>
    <col min="769" max="769" width="17.88671875" style="322" hidden="1"/>
    <col min="770" max="770" width="14.88671875" style="322" hidden="1"/>
    <col min="771" max="771" width="7.5546875" style="322" hidden="1"/>
    <col min="772" max="772" width="11.44140625" style="322" hidden="1"/>
    <col min="773" max="773" width="9.6640625" style="322" hidden="1"/>
    <col min="774" max="775" width="9.33203125" style="322" hidden="1"/>
    <col min="776" max="776" width="9.88671875" style="322" hidden="1"/>
    <col min="777" max="777" width="8.33203125" style="322" hidden="1"/>
    <col min="778" max="778" width="9.44140625" style="322" hidden="1"/>
    <col min="779" max="779" width="7.6640625" style="322" hidden="1"/>
    <col min="780" max="1024" width="9.109375" style="322" hidden="1"/>
    <col min="1025" max="1025" width="17.88671875" style="322" hidden="1"/>
    <col min="1026" max="1026" width="14.88671875" style="322" hidden="1"/>
    <col min="1027" max="1027" width="7.5546875" style="322" hidden="1"/>
    <col min="1028" max="1028" width="11.44140625" style="322" hidden="1"/>
    <col min="1029" max="1029" width="9.6640625" style="322" hidden="1"/>
    <col min="1030" max="1031" width="9.33203125" style="322" hidden="1"/>
    <col min="1032" max="1032" width="9.88671875" style="322" hidden="1"/>
    <col min="1033" max="1033" width="8.33203125" style="322" hidden="1"/>
    <col min="1034" max="1034" width="9.44140625" style="322" hidden="1"/>
    <col min="1035" max="1035" width="7.6640625" style="322" hidden="1"/>
    <col min="1036" max="1280" width="9.109375" style="322" hidden="1"/>
    <col min="1281" max="1281" width="17.88671875" style="322" hidden="1"/>
    <col min="1282" max="1282" width="14.88671875" style="322" hidden="1"/>
    <col min="1283" max="1283" width="7.5546875" style="322" hidden="1"/>
    <col min="1284" max="1284" width="11.44140625" style="322" hidden="1"/>
    <col min="1285" max="1285" width="9.6640625" style="322" hidden="1"/>
    <col min="1286" max="1287" width="9.33203125" style="322" hidden="1"/>
    <col min="1288" max="1288" width="9.88671875" style="322" hidden="1"/>
    <col min="1289" max="1289" width="8.33203125" style="322" hidden="1"/>
    <col min="1290" max="1290" width="9.44140625" style="322" hidden="1"/>
    <col min="1291" max="1291" width="7.6640625" style="322" hidden="1"/>
    <col min="1292" max="1536" width="9.109375" style="322" hidden="1"/>
    <col min="1537" max="1537" width="17.88671875" style="322" hidden="1"/>
    <col min="1538" max="1538" width="14.88671875" style="322" hidden="1"/>
    <col min="1539" max="1539" width="7.5546875" style="322" hidden="1"/>
    <col min="1540" max="1540" width="11.44140625" style="322" hidden="1"/>
    <col min="1541" max="1541" width="9.6640625" style="322" hidden="1"/>
    <col min="1542" max="1543" width="9.33203125" style="322" hidden="1"/>
    <col min="1544" max="1544" width="9.88671875" style="322" hidden="1"/>
    <col min="1545" max="1545" width="8.33203125" style="322" hidden="1"/>
    <col min="1546" max="1546" width="9.44140625" style="322" hidden="1"/>
    <col min="1547" max="1547" width="7.6640625" style="322" hidden="1"/>
    <col min="1548" max="1792" width="9.109375" style="322" hidden="1"/>
    <col min="1793" max="1793" width="17.88671875" style="322" hidden="1"/>
    <col min="1794" max="1794" width="14.88671875" style="322" hidden="1"/>
    <col min="1795" max="1795" width="7.5546875" style="322" hidden="1"/>
    <col min="1796" max="1796" width="11.44140625" style="322" hidden="1"/>
    <col min="1797" max="1797" width="9.6640625" style="322" hidden="1"/>
    <col min="1798" max="1799" width="9.33203125" style="322" hidden="1"/>
    <col min="1800" max="1800" width="9.88671875" style="322" hidden="1"/>
    <col min="1801" max="1801" width="8.33203125" style="322" hidden="1"/>
    <col min="1802" max="1802" width="9.44140625" style="322" hidden="1"/>
    <col min="1803" max="1803" width="7.6640625" style="322" hidden="1"/>
    <col min="1804" max="2048" width="9.109375" style="322" hidden="1"/>
    <col min="2049" max="2049" width="17.88671875" style="322" hidden="1"/>
    <col min="2050" max="2050" width="14.88671875" style="322" hidden="1"/>
    <col min="2051" max="2051" width="7.5546875" style="322" hidden="1"/>
    <col min="2052" max="2052" width="11.44140625" style="322" hidden="1"/>
    <col min="2053" max="2053" width="9.6640625" style="322" hidden="1"/>
    <col min="2054" max="2055" width="9.33203125" style="322" hidden="1"/>
    <col min="2056" max="2056" width="9.88671875" style="322" hidden="1"/>
    <col min="2057" max="2057" width="8.33203125" style="322" hidden="1"/>
    <col min="2058" max="2058" width="9.44140625" style="322" hidden="1"/>
    <col min="2059" max="2059" width="7.6640625" style="322" hidden="1"/>
    <col min="2060" max="2304" width="9.109375" style="322" hidden="1"/>
    <col min="2305" max="2305" width="17.88671875" style="322" hidden="1"/>
    <col min="2306" max="2306" width="14.88671875" style="322" hidden="1"/>
    <col min="2307" max="2307" width="7.5546875" style="322" hidden="1"/>
    <col min="2308" max="2308" width="11.44140625" style="322" hidden="1"/>
    <col min="2309" max="2309" width="9.6640625" style="322" hidden="1"/>
    <col min="2310" max="2311" width="9.33203125" style="322" hidden="1"/>
    <col min="2312" max="2312" width="9.88671875" style="322" hidden="1"/>
    <col min="2313" max="2313" width="8.33203125" style="322" hidden="1"/>
    <col min="2314" max="2314" width="9.44140625" style="322" hidden="1"/>
    <col min="2315" max="2315" width="7.6640625" style="322" hidden="1"/>
    <col min="2316" max="2560" width="9.109375" style="322" hidden="1"/>
    <col min="2561" max="2561" width="17.88671875" style="322" hidden="1"/>
    <col min="2562" max="2562" width="14.88671875" style="322" hidden="1"/>
    <col min="2563" max="2563" width="7.5546875" style="322" hidden="1"/>
    <col min="2564" max="2564" width="11.44140625" style="322" hidden="1"/>
    <col min="2565" max="2565" width="9.6640625" style="322" hidden="1"/>
    <col min="2566" max="2567" width="9.33203125" style="322" hidden="1"/>
    <col min="2568" max="2568" width="9.88671875" style="322" hidden="1"/>
    <col min="2569" max="2569" width="8.33203125" style="322" hidden="1"/>
    <col min="2570" max="2570" width="9.44140625" style="322" hidden="1"/>
    <col min="2571" max="2571" width="7.6640625" style="322" hidden="1"/>
    <col min="2572" max="2816" width="9.109375" style="322" hidden="1"/>
    <col min="2817" max="2817" width="17.88671875" style="322" hidden="1"/>
    <col min="2818" max="2818" width="14.88671875" style="322" hidden="1"/>
    <col min="2819" max="2819" width="7.5546875" style="322" hidden="1"/>
    <col min="2820" max="2820" width="11.44140625" style="322" hidden="1"/>
    <col min="2821" max="2821" width="9.6640625" style="322" hidden="1"/>
    <col min="2822" max="2823" width="9.33203125" style="322" hidden="1"/>
    <col min="2824" max="2824" width="9.88671875" style="322" hidden="1"/>
    <col min="2825" max="2825" width="8.33203125" style="322" hidden="1"/>
    <col min="2826" max="2826" width="9.44140625" style="322" hidden="1"/>
    <col min="2827" max="2827" width="7.6640625" style="322" hidden="1"/>
    <col min="2828" max="3072" width="9.109375" style="322" hidden="1"/>
    <col min="3073" max="3073" width="17.88671875" style="322" hidden="1"/>
    <col min="3074" max="3074" width="14.88671875" style="322" hidden="1"/>
    <col min="3075" max="3075" width="7.5546875" style="322" hidden="1"/>
    <col min="3076" max="3076" width="11.44140625" style="322" hidden="1"/>
    <col min="3077" max="3077" width="9.6640625" style="322" hidden="1"/>
    <col min="3078" max="3079" width="9.33203125" style="322" hidden="1"/>
    <col min="3080" max="3080" width="9.88671875" style="322" hidden="1"/>
    <col min="3081" max="3081" width="8.33203125" style="322" hidden="1"/>
    <col min="3082" max="3082" width="9.44140625" style="322" hidden="1"/>
    <col min="3083" max="3083" width="7.6640625" style="322" hidden="1"/>
    <col min="3084" max="3328" width="9.109375" style="322" hidden="1"/>
    <col min="3329" max="3329" width="17.88671875" style="322" hidden="1"/>
    <col min="3330" max="3330" width="14.88671875" style="322" hidden="1"/>
    <col min="3331" max="3331" width="7.5546875" style="322" hidden="1"/>
    <col min="3332" max="3332" width="11.44140625" style="322" hidden="1"/>
    <col min="3333" max="3333" width="9.6640625" style="322" hidden="1"/>
    <col min="3334" max="3335" width="9.33203125" style="322" hidden="1"/>
    <col min="3336" max="3336" width="9.88671875" style="322" hidden="1"/>
    <col min="3337" max="3337" width="8.33203125" style="322" hidden="1"/>
    <col min="3338" max="3338" width="9.44140625" style="322" hidden="1"/>
    <col min="3339" max="3339" width="7.6640625" style="322" hidden="1"/>
    <col min="3340" max="3584" width="9.109375" style="322" hidden="1"/>
    <col min="3585" max="3585" width="17.88671875" style="322" hidden="1"/>
    <col min="3586" max="3586" width="14.88671875" style="322" hidden="1"/>
    <col min="3587" max="3587" width="7.5546875" style="322" hidden="1"/>
    <col min="3588" max="3588" width="11.44140625" style="322" hidden="1"/>
    <col min="3589" max="3589" width="9.6640625" style="322" hidden="1"/>
    <col min="3590" max="3591" width="9.33203125" style="322" hidden="1"/>
    <col min="3592" max="3592" width="9.88671875" style="322" hidden="1"/>
    <col min="3593" max="3593" width="8.33203125" style="322" hidden="1"/>
    <col min="3594" max="3594" width="9.44140625" style="322" hidden="1"/>
    <col min="3595" max="3595" width="7.6640625" style="322" hidden="1"/>
    <col min="3596" max="3840" width="9.109375" style="322" hidden="1"/>
    <col min="3841" max="3841" width="17.88671875" style="322" hidden="1"/>
    <col min="3842" max="3842" width="14.88671875" style="322" hidden="1"/>
    <col min="3843" max="3843" width="7.5546875" style="322" hidden="1"/>
    <col min="3844" max="3844" width="11.44140625" style="322" hidden="1"/>
    <col min="3845" max="3845" width="9.6640625" style="322" hidden="1"/>
    <col min="3846" max="3847" width="9.33203125" style="322" hidden="1"/>
    <col min="3848" max="3848" width="9.88671875" style="322" hidden="1"/>
    <col min="3849" max="3849" width="8.33203125" style="322" hidden="1"/>
    <col min="3850" max="3850" width="9.44140625" style="322" hidden="1"/>
    <col min="3851" max="3851" width="7.6640625" style="322" hidden="1"/>
    <col min="3852" max="4096" width="9.109375" style="322" hidden="1"/>
    <col min="4097" max="4097" width="17.88671875" style="322" hidden="1"/>
    <col min="4098" max="4098" width="14.88671875" style="322" hidden="1"/>
    <col min="4099" max="4099" width="7.5546875" style="322" hidden="1"/>
    <col min="4100" max="4100" width="11.44140625" style="322" hidden="1"/>
    <col min="4101" max="4101" width="9.6640625" style="322" hidden="1"/>
    <col min="4102" max="4103" width="9.33203125" style="322" hidden="1"/>
    <col min="4104" max="4104" width="9.88671875" style="322" hidden="1"/>
    <col min="4105" max="4105" width="8.33203125" style="322" hidden="1"/>
    <col min="4106" max="4106" width="9.44140625" style="322" hidden="1"/>
    <col min="4107" max="4107" width="7.6640625" style="322" hidden="1"/>
    <col min="4108" max="4352" width="9.109375" style="322" hidden="1"/>
    <col min="4353" max="4353" width="17.88671875" style="322" hidden="1"/>
    <col min="4354" max="4354" width="14.88671875" style="322" hidden="1"/>
    <col min="4355" max="4355" width="7.5546875" style="322" hidden="1"/>
    <col min="4356" max="4356" width="11.44140625" style="322" hidden="1"/>
    <col min="4357" max="4357" width="9.6640625" style="322" hidden="1"/>
    <col min="4358" max="4359" width="9.33203125" style="322" hidden="1"/>
    <col min="4360" max="4360" width="9.88671875" style="322" hidden="1"/>
    <col min="4361" max="4361" width="8.33203125" style="322" hidden="1"/>
    <col min="4362" max="4362" width="9.44140625" style="322" hidden="1"/>
    <col min="4363" max="4363" width="7.6640625" style="322" hidden="1"/>
    <col min="4364" max="4608" width="9.109375" style="322" hidden="1"/>
    <col min="4609" max="4609" width="17.88671875" style="322" hidden="1"/>
    <col min="4610" max="4610" width="14.88671875" style="322" hidden="1"/>
    <col min="4611" max="4611" width="7.5546875" style="322" hidden="1"/>
    <col min="4612" max="4612" width="11.44140625" style="322" hidden="1"/>
    <col min="4613" max="4613" width="9.6640625" style="322" hidden="1"/>
    <col min="4614" max="4615" width="9.33203125" style="322" hidden="1"/>
    <col min="4616" max="4616" width="9.88671875" style="322" hidden="1"/>
    <col min="4617" max="4617" width="8.33203125" style="322" hidden="1"/>
    <col min="4618" max="4618" width="9.44140625" style="322" hidden="1"/>
    <col min="4619" max="4619" width="7.6640625" style="322" hidden="1"/>
    <col min="4620" max="4864" width="9.109375" style="322" hidden="1"/>
    <col min="4865" max="4865" width="17.88671875" style="322" hidden="1"/>
    <col min="4866" max="4866" width="14.88671875" style="322" hidden="1"/>
    <col min="4867" max="4867" width="7.5546875" style="322" hidden="1"/>
    <col min="4868" max="4868" width="11.44140625" style="322" hidden="1"/>
    <col min="4869" max="4869" width="9.6640625" style="322" hidden="1"/>
    <col min="4870" max="4871" width="9.33203125" style="322" hidden="1"/>
    <col min="4872" max="4872" width="9.88671875" style="322" hidden="1"/>
    <col min="4873" max="4873" width="8.33203125" style="322" hidden="1"/>
    <col min="4874" max="4874" width="9.44140625" style="322" hidden="1"/>
    <col min="4875" max="4875" width="7.6640625" style="322" hidden="1"/>
    <col min="4876" max="5120" width="9.109375" style="322" hidden="1"/>
    <col min="5121" max="5121" width="17.88671875" style="322" hidden="1"/>
    <col min="5122" max="5122" width="14.88671875" style="322" hidden="1"/>
    <col min="5123" max="5123" width="7.5546875" style="322" hidden="1"/>
    <col min="5124" max="5124" width="11.44140625" style="322" hidden="1"/>
    <col min="5125" max="5125" width="9.6640625" style="322" hidden="1"/>
    <col min="5126" max="5127" width="9.33203125" style="322" hidden="1"/>
    <col min="5128" max="5128" width="9.88671875" style="322" hidden="1"/>
    <col min="5129" max="5129" width="8.33203125" style="322" hidden="1"/>
    <col min="5130" max="5130" width="9.44140625" style="322" hidden="1"/>
    <col min="5131" max="5131" width="7.6640625" style="322" hidden="1"/>
    <col min="5132" max="5376" width="9.109375" style="322" hidden="1"/>
    <col min="5377" max="5377" width="17.88671875" style="322" hidden="1"/>
    <col min="5378" max="5378" width="14.88671875" style="322" hidden="1"/>
    <col min="5379" max="5379" width="7.5546875" style="322" hidden="1"/>
    <col min="5380" max="5380" width="11.44140625" style="322" hidden="1"/>
    <col min="5381" max="5381" width="9.6640625" style="322" hidden="1"/>
    <col min="5382" max="5383" width="9.33203125" style="322" hidden="1"/>
    <col min="5384" max="5384" width="9.88671875" style="322" hidden="1"/>
    <col min="5385" max="5385" width="8.33203125" style="322" hidden="1"/>
    <col min="5386" max="5386" width="9.44140625" style="322" hidden="1"/>
    <col min="5387" max="5387" width="7.6640625" style="322" hidden="1"/>
    <col min="5388" max="5632" width="9.109375" style="322" hidden="1"/>
    <col min="5633" max="5633" width="17.88671875" style="322" hidden="1"/>
    <col min="5634" max="5634" width="14.88671875" style="322" hidden="1"/>
    <col min="5635" max="5635" width="7.5546875" style="322" hidden="1"/>
    <col min="5636" max="5636" width="11.44140625" style="322" hidden="1"/>
    <col min="5637" max="5637" width="9.6640625" style="322" hidden="1"/>
    <col min="5638" max="5639" width="9.33203125" style="322" hidden="1"/>
    <col min="5640" max="5640" width="9.88671875" style="322" hidden="1"/>
    <col min="5641" max="5641" width="8.33203125" style="322" hidden="1"/>
    <col min="5642" max="5642" width="9.44140625" style="322" hidden="1"/>
    <col min="5643" max="5643" width="7.6640625" style="322" hidden="1"/>
    <col min="5644" max="5888" width="9.109375" style="322" hidden="1"/>
    <col min="5889" max="5889" width="17.88671875" style="322" hidden="1"/>
    <col min="5890" max="5890" width="14.88671875" style="322" hidden="1"/>
    <col min="5891" max="5891" width="7.5546875" style="322" hidden="1"/>
    <col min="5892" max="5892" width="11.44140625" style="322" hidden="1"/>
    <col min="5893" max="5893" width="9.6640625" style="322" hidden="1"/>
    <col min="5894" max="5895" width="9.33203125" style="322" hidden="1"/>
    <col min="5896" max="5896" width="9.88671875" style="322" hidden="1"/>
    <col min="5897" max="5897" width="8.33203125" style="322" hidden="1"/>
    <col min="5898" max="5898" width="9.44140625" style="322" hidden="1"/>
    <col min="5899" max="5899" width="7.6640625" style="322" hidden="1"/>
    <col min="5900" max="6144" width="9.109375" style="322" hidden="1"/>
    <col min="6145" max="6145" width="17.88671875" style="322" hidden="1"/>
    <col min="6146" max="6146" width="14.88671875" style="322" hidden="1"/>
    <col min="6147" max="6147" width="7.5546875" style="322" hidden="1"/>
    <col min="6148" max="6148" width="11.44140625" style="322" hidden="1"/>
    <col min="6149" max="6149" width="9.6640625" style="322" hidden="1"/>
    <col min="6150" max="6151" width="9.33203125" style="322" hidden="1"/>
    <col min="6152" max="6152" width="9.88671875" style="322" hidden="1"/>
    <col min="6153" max="6153" width="8.33203125" style="322" hidden="1"/>
    <col min="6154" max="6154" width="9.44140625" style="322" hidden="1"/>
    <col min="6155" max="6155" width="7.6640625" style="322" hidden="1"/>
    <col min="6156" max="6400" width="9.109375" style="322" hidden="1"/>
    <col min="6401" max="6401" width="17.88671875" style="322" hidden="1"/>
    <col min="6402" max="6402" width="14.88671875" style="322" hidden="1"/>
    <col min="6403" max="6403" width="7.5546875" style="322" hidden="1"/>
    <col min="6404" max="6404" width="11.44140625" style="322" hidden="1"/>
    <col min="6405" max="6405" width="9.6640625" style="322" hidden="1"/>
    <col min="6406" max="6407" width="9.33203125" style="322" hidden="1"/>
    <col min="6408" max="6408" width="9.88671875" style="322" hidden="1"/>
    <col min="6409" max="6409" width="8.33203125" style="322" hidden="1"/>
    <col min="6410" max="6410" width="9.44140625" style="322" hidden="1"/>
    <col min="6411" max="6411" width="7.6640625" style="322" hidden="1"/>
    <col min="6412" max="6656" width="9.109375" style="322" hidden="1"/>
    <col min="6657" max="6657" width="17.88671875" style="322" hidden="1"/>
    <col min="6658" max="6658" width="14.88671875" style="322" hidden="1"/>
    <col min="6659" max="6659" width="7.5546875" style="322" hidden="1"/>
    <col min="6660" max="6660" width="11.44140625" style="322" hidden="1"/>
    <col min="6661" max="6661" width="9.6640625" style="322" hidden="1"/>
    <col min="6662" max="6663" width="9.33203125" style="322" hidden="1"/>
    <col min="6664" max="6664" width="9.88671875" style="322" hidden="1"/>
    <col min="6665" max="6665" width="8.33203125" style="322" hidden="1"/>
    <col min="6666" max="6666" width="9.44140625" style="322" hidden="1"/>
    <col min="6667" max="6667" width="7.6640625" style="322" hidden="1"/>
    <col min="6668" max="6912" width="9.109375" style="322" hidden="1"/>
    <col min="6913" max="6913" width="17.88671875" style="322" hidden="1"/>
    <col min="6914" max="6914" width="14.88671875" style="322" hidden="1"/>
    <col min="6915" max="6915" width="7.5546875" style="322" hidden="1"/>
    <col min="6916" max="6916" width="11.44140625" style="322" hidden="1"/>
    <col min="6917" max="6917" width="9.6640625" style="322" hidden="1"/>
    <col min="6918" max="6919" width="9.33203125" style="322" hidden="1"/>
    <col min="6920" max="6920" width="9.88671875" style="322" hidden="1"/>
    <col min="6921" max="6921" width="8.33203125" style="322" hidden="1"/>
    <col min="6922" max="6922" width="9.44140625" style="322" hidden="1"/>
    <col min="6923" max="6923" width="7.6640625" style="322" hidden="1"/>
    <col min="6924" max="7168" width="9.109375" style="322" hidden="1"/>
    <col min="7169" max="7169" width="17.88671875" style="322" hidden="1"/>
    <col min="7170" max="7170" width="14.88671875" style="322" hidden="1"/>
    <col min="7171" max="7171" width="7.5546875" style="322" hidden="1"/>
    <col min="7172" max="7172" width="11.44140625" style="322" hidden="1"/>
    <col min="7173" max="7173" width="9.6640625" style="322" hidden="1"/>
    <col min="7174" max="7175" width="9.33203125" style="322" hidden="1"/>
    <col min="7176" max="7176" width="9.88671875" style="322" hidden="1"/>
    <col min="7177" max="7177" width="8.33203125" style="322" hidden="1"/>
    <col min="7178" max="7178" width="9.44140625" style="322" hidden="1"/>
    <col min="7179" max="7179" width="7.6640625" style="322" hidden="1"/>
    <col min="7180" max="7424" width="9.109375" style="322" hidden="1"/>
    <col min="7425" max="7425" width="17.88671875" style="322" hidden="1"/>
    <col min="7426" max="7426" width="14.88671875" style="322" hidden="1"/>
    <col min="7427" max="7427" width="7.5546875" style="322" hidden="1"/>
    <col min="7428" max="7428" width="11.44140625" style="322" hidden="1"/>
    <col min="7429" max="7429" width="9.6640625" style="322" hidden="1"/>
    <col min="7430" max="7431" width="9.33203125" style="322" hidden="1"/>
    <col min="7432" max="7432" width="9.88671875" style="322" hidden="1"/>
    <col min="7433" max="7433" width="8.33203125" style="322" hidden="1"/>
    <col min="7434" max="7434" width="9.44140625" style="322" hidden="1"/>
    <col min="7435" max="7435" width="7.6640625" style="322" hidden="1"/>
    <col min="7436" max="7680" width="9.109375" style="322" hidden="1"/>
    <col min="7681" max="7681" width="17.88671875" style="322" hidden="1"/>
    <col min="7682" max="7682" width="14.88671875" style="322" hidden="1"/>
    <col min="7683" max="7683" width="7.5546875" style="322" hidden="1"/>
    <col min="7684" max="7684" width="11.44140625" style="322" hidden="1"/>
    <col min="7685" max="7685" width="9.6640625" style="322" hidden="1"/>
    <col min="7686" max="7687" width="9.33203125" style="322" hidden="1"/>
    <col min="7688" max="7688" width="9.88671875" style="322" hidden="1"/>
    <col min="7689" max="7689" width="8.33203125" style="322" hidden="1"/>
    <col min="7690" max="7690" width="9.44140625" style="322" hidden="1"/>
    <col min="7691" max="7691" width="7.6640625" style="322" hidden="1"/>
    <col min="7692" max="7936" width="9.109375" style="322" hidden="1"/>
    <col min="7937" max="7937" width="17.88671875" style="322" hidden="1"/>
    <col min="7938" max="7938" width="14.88671875" style="322" hidden="1"/>
    <col min="7939" max="7939" width="7.5546875" style="322" hidden="1"/>
    <col min="7940" max="7940" width="11.44140625" style="322" hidden="1"/>
    <col min="7941" max="7941" width="9.6640625" style="322" hidden="1"/>
    <col min="7942" max="7943" width="9.33203125" style="322" hidden="1"/>
    <col min="7944" max="7944" width="9.88671875" style="322" hidden="1"/>
    <col min="7945" max="7945" width="8.33203125" style="322" hidden="1"/>
    <col min="7946" max="7946" width="9.44140625" style="322" hidden="1"/>
    <col min="7947" max="7947" width="7.6640625" style="322" hidden="1"/>
    <col min="7948" max="8192" width="9.109375" style="322" hidden="1"/>
    <col min="8193" max="8193" width="17.88671875" style="322" hidden="1"/>
    <col min="8194" max="8194" width="14.88671875" style="322" hidden="1"/>
    <col min="8195" max="8195" width="7.5546875" style="322" hidden="1"/>
    <col min="8196" max="8196" width="11.44140625" style="322" hidden="1"/>
    <col min="8197" max="8197" width="9.6640625" style="322" hidden="1"/>
    <col min="8198" max="8199" width="9.33203125" style="322" hidden="1"/>
    <col min="8200" max="8200" width="9.88671875" style="322" hidden="1"/>
    <col min="8201" max="8201" width="8.33203125" style="322" hidden="1"/>
    <col min="8202" max="8202" width="9.44140625" style="322" hidden="1"/>
    <col min="8203" max="8203" width="7.6640625" style="322" hidden="1"/>
    <col min="8204" max="8448" width="9.109375" style="322" hidden="1"/>
    <col min="8449" max="8449" width="17.88671875" style="322" hidden="1"/>
    <col min="8450" max="8450" width="14.88671875" style="322" hidden="1"/>
    <col min="8451" max="8451" width="7.5546875" style="322" hidden="1"/>
    <col min="8452" max="8452" width="11.44140625" style="322" hidden="1"/>
    <col min="8453" max="8453" width="9.6640625" style="322" hidden="1"/>
    <col min="8454" max="8455" width="9.33203125" style="322" hidden="1"/>
    <col min="8456" max="8456" width="9.88671875" style="322" hidden="1"/>
    <col min="8457" max="8457" width="8.33203125" style="322" hidden="1"/>
    <col min="8458" max="8458" width="9.44140625" style="322" hidden="1"/>
    <col min="8459" max="8459" width="7.6640625" style="322" hidden="1"/>
    <col min="8460" max="8704" width="9.109375" style="322" hidden="1"/>
    <col min="8705" max="8705" width="17.88671875" style="322" hidden="1"/>
    <col min="8706" max="8706" width="14.88671875" style="322" hidden="1"/>
    <col min="8707" max="8707" width="7.5546875" style="322" hidden="1"/>
    <col min="8708" max="8708" width="11.44140625" style="322" hidden="1"/>
    <col min="8709" max="8709" width="9.6640625" style="322" hidden="1"/>
    <col min="8710" max="8711" width="9.33203125" style="322" hidden="1"/>
    <col min="8712" max="8712" width="9.88671875" style="322" hidden="1"/>
    <col min="8713" max="8713" width="8.33203125" style="322" hidden="1"/>
    <col min="8714" max="8714" width="9.44140625" style="322" hidden="1"/>
    <col min="8715" max="8715" width="7.6640625" style="322" hidden="1"/>
    <col min="8716" max="8960" width="9.109375" style="322" hidden="1"/>
    <col min="8961" max="8961" width="17.88671875" style="322" hidden="1"/>
    <col min="8962" max="8962" width="14.88671875" style="322" hidden="1"/>
    <col min="8963" max="8963" width="7.5546875" style="322" hidden="1"/>
    <col min="8964" max="8964" width="11.44140625" style="322" hidden="1"/>
    <col min="8965" max="8965" width="9.6640625" style="322" hidden="1"/>
    <col min="8966" max="8967" width="9.33203125" style="322" hidden="1"/>
    <col min="8968" max="8968" width="9.88671875" style="322" hidden="1"/>
    <col min="8969" max="8969" width="8.33203125" style="322" hidden="1"/>
    <col min="8970" max="8970" width="9.44140625" style="322" hidden="1"/>
    <col min="8971" max="8971" width="7.6640625" style="322" hidden="1"/>
    <col min="8972" max="9216" width="9.109375" style="322" hidden="1"/>
    <col min="9217" max="9217" width="17.88671875" style="322" hidden="1"/>
    <col min="9218" max="9218" width="14.88671875" style="322" hidden="1"/>
    <col min="9219" max="9219" width="7.5546875" style="322" hidden="1"/>
    <col min="9220" max="9220" width="11.44140625" style="322" hidden="1"/>
    <col min="9221" max="9221" width="9.6640625" style="322" hidden="1"/>
    <col min="9222" max="9223" width="9.33203125" style="322" hidden="1"/>
    <col min="9224" max="9224" width="9.88671875" style="322" hidden="1"/>
    <col min="9225" max="9225" width="8.33203125" style="322" hidden="1"/>
    <col min="9226" max="9226" width="9.44140625" style="322" hidden="1"/>
    <col min="9227" max="9227" width="7.6640625" style="322" hidden="1"/>
    <col min="9228" max="9472" width="9.109375" style="322" hidden="1"/>
    <col min="9473" max="9473" width="17.88671875" style="322" hidden="1"/>
    <col min="9474" max="9474" width="14.88671875" style="322" hidden="1"/>
    <col min="9475" max="9475" width="7.5546875" style="322" hidden="1"/>
    <col min="9476" max="9476" width="11.44140625" style="322" hidden="1"/>
    <col min="9477" max="9477" width="9.6640625" style="322" hidden="1"/>
    <col min="9478" max="9479" width="9.33203125" style="322" hidden="1"/>
    <col min="9480" max="9480" width="9.88671875" style="322" hidden="1"/>
    <col min="9481" max="9481" width="8.33203125" style="322" hidden="1"/>
    <col min="9482" max="9482" width="9.44140625" style="322" hidden="1"/>
    <col min="9483" max="9483" width="7.6640625" style="322" hidden="1"/>
    <col min="9484" max="9728" width="9.109375" style="322" hidden="1"/>
    <col min="9729" max="9729" width="17.88671875" style="322" hidden="1"/>
    <col min="9730" max="9730" width="14.88671875" style="322" hidden="1"/>
    <col min="9731" max="9731" width="7.5546875" style="322" hidden="1"/>
    <col min="9732" max="9732" width="11.44140625" style="322" hidden="1"/>
    <col min="9733" max="9733" width="9.6640625" style="322" hidden="1"/>
    <col min="9734" max="9735" width="9.33203125" style="322" hidden="1"/>
    <col min="9736" max="9736" width="9.88671875" style="322" hidden="1"/>
    <col min="9737" max="9737" width="8.33203125" style="322" hidden="1"/>
    <col min="9738" max="9738" width="9.44140625" style="322" hidden="1"/>
    <col min="9739" max="9739" width="7.6640625" style="322" hidden="1"/>
    <col min="9740" max="9984" width="9.109375" style="322" hidden="1"/>
    <col min="9985" max="9985" width="17.88671875" style="322" hidden="1"/>
    <col min="9986" max="9986" width="14.88671875" style="322" hidden="1"/>
    <col min="9987" max="9987" width="7.5546875" style="322" hidden="1"/>
    <col min="9988" max="9988" width="11.44140625" style="322" hidden="1"/>
    <col min="9989" max="9989" width="9.6640625" style="322" hidden="1"/>
    <col min="9990" max="9991" width="9.33203125" style="322" hidden="1"/>
    <col min="9992" max="9992" width="9.88671875" style="322" hidden="1"/>
    <col min="9993" max="9993" width="8.33203125" style="322" hidden="1"/>
    <col min="9994" max="9994" width="9.44140625" style="322" hidden="1"/>
    <col min="9995" max="9995" width="7.6640625" style="322" hidden="1"/>
    <col min="9996" max="10240" width="9.109375" style="322" hidden="1"/>
    <col min="10241" max="10241" width="17.88671875" style="322" hidden="1"/>
    <col min="10242" max="10242" width="14.88671875" style="322" hidden="1"/>
    <col min="10243" max="10243" width="7.5546875" style="322" hidden="1"/>
    <col min="10244" max="10244" width="11.44140625" style="322" hidden="1"/>
    <col min="10245" max="10245" width="9.6640625" style="322" hidden="1"/>
    <col min="10246" max="10247" width="9.33203125" style="322" hidden="1"/>
    <col min="10248" max="10248" width="9.88671875" style="322" hidden="1"/>
    <col min="10249" max="10249" width="8.33203125" style="322" hidden="1"/>
    <col min="10250" max="10250" width="9.44140625" style="322" hidden="1"/>
    <col min="10251" max="10251" width="7.6640625" style="322" hidden="1"/>
    <col min="10252" max="10496" width="9.109375" style="322" hidden="1"/>
    <col min="10497" max="10497" width="17.88671875" style="322" hidden="1"/>
    <col min="10498" max="10498" width="14.88671875" style="322" hidden="1"/>
    <col min="10499" max="10499" width="7.5546875" style="322" hidden="1"/>
    <col min="10500" max="10500" width="11.44140625" style="322" hidden="1"/>
    <col min="10501" max="10501" width="9.6640625" style="322" hidden="1"/>
    <col min="10502" max="10503" width="9.33203125" style="322" hidden="1"/>
    <col min="10504" max="10504" width="9.88671875" style="322" hidden="1"/>
    <col min="10505" max="10505" width="8.33203125" style="322" hidden="1"/>
    <col min="10506" max="10506" width="9.44140625" style="322" hidden="1"/>
    <col min="10507" max="10507" width="7.6640625" style="322" hidden="1"/>
    <col min="10508" max="10752" width="9.109375" style="322" hidden="1"/>
    <col min="10753" max="10753" width="17.88671875" style="322" hidden="1"/>
    <col min="10754" max="10754" width="14.88671875" style="322" hidden="1"/>
    <col min="10755" max="10755" width="7.5546875" style="322" hidden="1"/>
    <col min="10756" max="10756" width="11.44140625" style="322" hidden="1"/>
    <col min="10757" max="10757" width="9.6640625" style="322" hidden="1"/>
    <col min="10758" max="10759" width="9.33203125" style="322" hidden="1"/>
    <col min="10760" max="10760" width="9.88671875" style="322" hidden="1"/>
    <col min="10761" max="10761" width="8.33203125" style="322" hidden="1"/>
    <col min="10762" max="10762" width="9.44140625" style="322" hidden="1"/>
    <col min="10763" max="10763" width="7.6640625" style="322" hidden="1"/>
    <col min="10764" max="11008" width="9.109375" style="322" hidden="1"/>
    <col min="11009" max="11009" width="17.88671875" style="322" hidden="1"/>
    <col min="11010" max="11010" width="14.88671875" style="322" hidden="1"/>
    <col min="11011" max="11011" width="7.5546875" style="322" hidden="1"/>
    <col min="11012" max="11012" width="11.44140625" style="322" hidden="1"/>
    <col min="11013" max="11013" width="9.6640625" style="322" hidden="1"/>
    <col min="11014" max="11015" width="9.33203125" style="322" hidden="1"/>
    <col min="11016" max="11016" width="9.88671875" style="322" hidden="1"/>
    <col min="11017" max="11017" width="8.33203125" style="322" hidden="1"/>
    <col min="11018" max="11018" width="9.44140625" style="322" hidden="1"/>
    <col min="11019" max="11019" width="7.6640625" style="322" hidden="1"/>
    <col min="11020" max="11264" width="9.109375" style="322" hidden="1"/>
    <col min="11265" max="11265" width="17.88671875" style="322" hidden="1"/>
    <col min="11266" max="11266" width="14.88671875" style="322" hidden="1"/>
    <col min="11267" max="11267" width="7.5546875" style="322" hidden="1"/>
    <col min="11268" max="11268" width="11.44140625" style="322" hidden="1"/>
    <col min="11269" max="11269" width="9.6640625" style="322" hidden="1"/>
    <col min="11270" max="11271" width="9.33203125" style="322" hidden="1"/>
    <col min="11272" max="11272" width="9.88671875" style="322" hidden="1"/>
    <col min="11273" max="11273" width="8.33203125" style="322" hidden="1"/>
    <col min="11274" max="11274" width="9.44140625" style="322" hidden="1"/>
    <col min="11275" max="11275" width="7.6640625" style="322" hidden="1"/>
    <col min="11276" max="11520" width="9.109375" style="322" hidden="1"/>
    <col min="11521" max="11521" width="17.88671875" style="322" hidden="1"/>
    <col min="11522" max="11522" width="14.88671875" style="322" hidden="1"/>
    <col min="11523" max="11523" width="7.5546875" style="322" hidden="1"/>
    <col min="11524" max="11524" width="11.44140625" style="322" hidden="1"/>
    <col min="11525" max="11525" width="9.6640625" style="322" hidden="1"/>
    <col min="11526" max="11527" width="9.33203125" style="322" hidden="1"/>
    <col min="11528" max="11528" width="9.88671875" style="322" hidden="1"/>
    <col min="11529" max="11529" width="8.33203125" style="322" hidden="1"/>
    <col min="11530" max="11530" width="9.44140625" style="322" hidden="1"/>
    <col min="11531" max="11531" width="7.6640625" style="322" hidden="1"/>
    <col min="11532" max="11776" width="9.109375" style="322" hidden="1"/>
    <col min="11777" max="11777" width="17.88671875" style="322" hidden="1"/>
    <col min="11778" max="11778" width="14.88671875" style="322" hidden="1"/>
    <col min="11779" max="11779" width="7.5546875" style="322" hidden="1"/>
    <col min="11780" max="11780" width="11.44140625" style="322" hidden="1"/>
    <col min="11781" max="11781" width="9.6640625" style="322" hidden="1"/>
    <col min="11782" max="11783" width="9.33203125" style="322" hidden="1"/>
    <col min="11784" max="11784" width="9.88671875" style="322" hidden="1"/>
    <col min="11785" max="11785" width="8.33203125" style="322" hidden="1"/>
    <col min="11786" max="11786" width="9.44140625" style="322" hidden="1"/>
    <col min="11787" max="11787" width="7.6640625" style="322" hidden="1"/>
    <col min="11788" max="12032" width="9.109375" style="322" hidden="1"/>
    <col min="12033" max="12033" width="17.88671875" style="322" hidden="1"/>
    <col min="12034" max="12034" width="14.88671875" style="322" hidden="1"/>
    <col min="12035" max="12035" width="7.5546875" style="322" hidden="1"/>
    <col min="12036" max="12036" width="11.44140625" style="322" hidden="1"/>
    <col min="12037" max="12037" width="9.6640625" style="322" hidden="1"/>
    <col min="12038" max="12039" width="9.33203125" style="322" hidden="1"/>
    <col min="12040" max="12040" width="9.88671875" style="322" hidden="1"/>
    <col min="12041" max="12041" width="8.33203125" style="322" hidden="1"/>
    <col min="12042" max="12042" width="9.44140625" style="322" hidden="1"/>
    <col min="12043" max="12043" width="7.6640625" style="322" hidden="1"/>
    <col min="12044" max="12288" width="9.109375" style="322" hidden="1"/>
    <col min="12289" max="12289" width="17.88671875" style="322" hidden="1"/>
    <col min="12290" max="12290" width="14.88671875" style="322" hidden="1"/>
    <col min="12291" max="12291" width="7.5546875" style="322" hidden="1"/>
    <col min="12292" max="12292" width="11.44140625" style="322" hidden="1"/>
    <col min="12293" max="12293" width="9.6640625" style="322" hidden="1"/>
    <col min="12294" max="12295" width="9.33203125" style="322" hidden="1"/>
    <col min="12296" max="12296" width="9.88671875" style="322" hidden="1"/>
    <col min="12297" max="12297" width="8.33203125" style="322" hidden="1"/>
    <col min="12298" max="12298" width="9.44140625" style="322" hidden="1"/>
    <col min="12299" max="12299" width="7.6640625" style="322" hidden="1"/>
    <col min="12300" max="12544" width="9.109375" style="322" hidden="1"/>
    <col min="12545" max="12545" width="17.88671875" style="322" hidden="1"/>
    <col min="12546" max="12546" width="14.88671875" style="322" hidden="1"/>
    <col min="12547" max="12547" width="7.5546875" style="322" hidden="1"/>
    <col min="12548" max="12548" width="11.44140625" style="322" hidden="1"/>
    <col min="12549" max="12549" width="9.6640625" style="322" hidden="1"/>
    <col min="12550" max="12551" width="9.33203125" style="322" hidden="1"/>
    <col min="12552" max="12552" width="9.88671875" style="322" hidden="1"/>
    <col min="12553" max="12553" width="8.33203125" style="322" hidden="1"/>
    <col min="12554" max="12554" width="9.44140625" style="322" hidden="1"/>
    <col min="12555" max="12555" width="7.6640625" style="322" hidden="1"/>
    <col min="12556" max="12800" width="9.109375" style="322" hidden="1"/>
    <col min="12801" max="12801" width="17.88671875" style="322" hidden="1"/>
    <col min="12802" max="12802" width="14.88671875" style="322" hidden="1"/>
    <col min="12803" max="12803" width="7.5546875" style="322" hidden="1"/>
    <col min="12804" max="12804" width="11.44140625" style="322" hidden="1"/>
    <col min="12805" max="12805" width="9.6640625" style="322" hidden="1"/>
    <col min="12806" max="12807" width="9.33203125" style="322" hidden="1"/>
    <col min="12808" max="12808" width="9.88671875" style="322" hidden="1"/>
    <col min="12809" max="12809" width="8.33203125" style="322" hidden="1"/>
    <col min="12810" max="12810" width="9.44140625" style="322" hidden="1"/>
    <col min="12811" max="12811" width="7.6640625" style="322" hidden="1"/>
    <col min="12812" max="13056" width="9.109375" style="322" hidden="1"/>
    <col min="13057" max="13057" width="17.88671875" style="322" hidden="1"/>
    <col min="13058" max="13058" width="14.88671875" style="322" hidden="1"/>
    <col min="13059" max="13059" width="7.5546875" style="322" hidden="1"/>
    <col min="13060" max="13060" width="11.44140625" style="322" hidden="1"/>
    <col min="13061" max="13061" width="9.6640625" style="322" hidden="1"/>
    <col min="13062" max="13063" width="9.33203125" style="322" hidden="1"/>
    <col min="13064" max="13064" width="9.88671875" style="322" hidden="1"/>
    <col min="13065" max="13065" width="8.33203125" style="322" hidden="1"/>
    <col min="13066" max="13066" width="9.44140625" style="322" hidden="1"/>
    <col min="13067" max="13067" width="7.6640625" style="322" hidden="1"/>
    <col min="13068" max="13312" width="9.109375" style="322" hidden="1"/>
    <col min="13313" max="13313" width="17.88671875" style="322" hidden="1"/>
    <col min="13314" max="13314" width="14.88671875" style="322" hidden="1"/>
    <col min="13315" max="13315" width="7.5546875" style="322" hidden="1"/>
    <col min="13316" max="13316" width="11.44140625" style="322" hidden="1"/>
    <col min="13317" max="13317" width="9.6640625" style="322" hidden="1"/>
    <col min="13318" max="13319" width="9.33203125" style="322" hidden="1"/>
    <col min="13320" max="13320" width="9.88671875" style="322" hidden="1"/>
    <col min="13321" max="13321" width="8.33203125" style="322" hidden="1"/>
    <col min="13322" max="13322" width="9.44140625" style="322" hidden="1"/>
    <col min="13323" max="13323" width="7.6640625" style="322" hidden="1"/>
    <col min="13324" max="13568" width="9.109375" style="322" hidden="1"/>
    <col min="13569" max="13569" width="17.88671875" style="322" hidden="1"/>
    <col min="13570" max="13570" width="14.88671875" style="322" hidden="1"/>
    <col min="13571" max="13571" width="7.5546875" style="322" hidden="1"/>
    <col min="13572" max="13572" width="11.44140625" style="322" hidden="1"/>
    <col min="13573" max="13573" width="9.6640625" style="322" hidden="1"/>
    <col min="13574" max="13575" width="9.33203125" style="322" hidden="1"/>
    <col min="13576" max="13576" width="9.88671875" style="322" hidden="1"/>
    <col min="13577" max="13577" width="8.33203125" style="322" hidden="1"/>
    <col min="13578" max="13578" width="9.44140625" style="322" hidden="1"/>
    <col min="13579" max="13579" width="7.6640625" style="322" hidden="1"/>
    <col min="13580" max="13824" width="9.109375" style="322" hidden="1"/>
    <col min="13825" max="13825" width="17.88671875" style="322" hidden="1"/>
    <col min="13826" max="13826" width="14.88671875" style="322" hidden="1"/>
    <col min="13827" max="13827" width="7.5546875" style="322" hidden="1"/>
    <col min="13828" max="13828" width="11.44140625" style="322" hidden="1"/>
    <col min="13829" max="13829" width="9.6640625" style="322" hidden="1"/>
    <col min="13830" max="13831" width="9.33203125" style="322" hidden="1"/>
    <col min="13832" max="13832" width="9.88671875" style="322" hidden="1"/>
    <col min="13833" max="13833" width="8.33203125" style="322" hidden="1"/>
    <col min="13834" max="13834" width="9.44140625" style="322" hidden="1"/>
    <col min="13835" max="13835" width="7.6640625" style="322" hidden="1"/>
    <col min="13836" max="14080" width="9.109375" style="322" hidden="1"/>
    <col min="14081" max="14081" width="17.88671875" style="322" hidden="1"/>
    <col min="14082" max="14082" width="14.88671875" style="322" hidden="1"/>
    <col min="14083" max="14083" width="7.5546875" style="322" hidden="1"/>
    <col min="14084" max="14084" width="11.44140625" style="322" hidden="1"/>
    <col min="14085" max="14085" width="9.6640625" style="322" hidden="1"/>
    <col min="14086" max="14087" width="9.33203125" style="322" hidden="1"/>
    <col min="14088" max="14088" width="9.88671875" style="322" hidden="1"/>
    <col min="14089" max="14089" width="8.33203125" style="322" hidden="1"/>
    <col min="14090" max="14090" width="9.44140625" style="322" hidden="1"/>
    <col min="14091" max="14091" width="7.6640625" style="322" hidden="1"/>
    <col min="14092" max="14336" width="9.109375" style="322" hidden="1"/>
    <col min="14337" max="14337" width="17.88671875" style="322" hidden="1"/>
    <col min="14338" max="14338" width="14.88671875" style="322" hidden="1"/>
    <col min="14339" max="14339" width="7.5546875" style="322" hidden="1"/>
    <col min="14340" max="14340" width="11.44140625" style="322" hidden="1"/>
    <col min="14341" max="14341" width="9.6640625" style="322" hidden="1"/>
    <col min="14342" max="14343" width="9.33203125" style="322" hidden="1"/>
    <col min="14344" max="14344" width="9.88671875" style="322" hidden="1"/>
    <col min="14345" max="14345" width="8.33203125" style="322" hidden="1"/>
    <col min="14346" max="14346" width="9.44140625" style="322" hidden="1"/>
    <col min="14347" max="14347" width="7.6640625" style="322" hidden="1"/>
    <col min="14348" max="14592" width="9.109375" style="322" hidden="1"/>
    <col min="14593" max="14593" width="17.88671875" style="322" hidden="1"/>
    <col min="14594" max="14594" width="14.88671875" style="322" hidden="1"/>
    <col min="14595" max="14595" width="7.5546875" style="322" hidden="1"/>
    <col min="14596" max="14596" width="11.44140625" style="322" hidden="1"/>
    <col min="14597" max="14597" width="9.6640625" style="322" hidden="1"/>
    <col min="14598" max="14599" width="9.33203125" style="322" hidden="1"/>
    <col min="14600" max="14600" width="9.88671875" style="322" hidden="1"/>
    <col min="14601" max="14601" width="8.33203125" style="322" hidden="1"/>
    <col min="14602" max="14602" width="9.44140625" style="322" hidden="1"/>
    <col min="14603" max="14603" width="7.6640625" style="322" hidden="1"/>
    <col min="14604" max="14848" width="9.109375" style="322" hidden="1"/>
    <col min="14849" max="14849" width="17.88671875" style="322" hidden="1"/>
    <col min="14850" max="14850" width="14.88671875" style="322" hidden="1"/>
    <col min="14851" max="14851" width="7.5546875" style="322" hidden="1"/>
    <col min="14852" max="14852" width="11.44140625" style="322" hidden="1"/>
    <col min="14853" max="14853" width="9.6640625" style="322" hidden="1"/>
    <col min="14854" max="14855" width="9.33203125" style="322" hidden="1"/>
    <col min="14856" max="14856" width="9.88671875" style="322" hidden="1"/>
    <col min="14857" max="14857" width="8.33203125" style="322" hidden="1"/>
    <col min="14858" max="14858" width="9.44140625" style="322" hidden="1"/>
    <col min="14859" max="14859" width="7.6640625" style="322" hidden="1"/>
    <col min="14860" max="15104" width="9.109375" style="322" hidden="1"/>
    <col min="15105" max="15105" width="17.88671875" style="322" hidden="1"/>
    <col min="15106" max="15106" width="14.88671875" style="322" hidden="1"/>
    <col min="15107" max="15107" width="7.5546875" style="322" hidden="1"/>
    <col min="15108" max="15108" width="11.44140625" style="322" hidden="1"/>
    <col min="15109" max="15109" width="9.6640625" style="322" hidden="1"/>
    <col min="15110" max="15111" width="9.33203125" style="322" hidden="1"/>
    <col min="15112" max="15112" width="9.88671875" style="322" hidden="1"/>
    <col min="15113" max="15113" width="8.33203125" style="322" hidden="1"/>
    <col min="15114" max="15114" width="9.44140625" style="322" hidden="1"/>
    <col min="15115" max="15115" width="7.6640625" style="322" hidden="1"/>
    <col min="15116" max="15360" width="9.109375" style="322" hidden="1"/>
    <col min="15361" max="15361" width="17.88671875" style="322" hidden="1"/>
    <col min="15362" max="15362" width="14.88671875" style="322" hidden="1"/>
    <col min="15363" max="15363" width="7.5546875" style="322" hidden="1"/>
    <col min="15364" max="15364" width="11.44140625" style="322" hidden="1"/>
    <col min="15365" max="15365" width="9.6640625" style="322" hidden="1"/>
    <col min="15366" max="15367" width="9.33203125" style="322" hidden="1"/>
    <col min="15368" max="15368" width="9.88671875" style="322" hidden="1"/>
    <col min="15369" max="15369" width="8.33203125" style="322" hidden="1"/>
    <col min="15370" max="15370" width="9.44140625" style="322" hidden="1"/>
    <col min="15371" max="15371" width="7.6640625" style="322" hidden="1"/>
    <col min="15372" max="15616" width="9.109375" style="322" hidden="1"/>
    <col min="15617" max="15617" width="17.88671875" style="322" hidden="1"/>
    <col min="15618" max="15618" width="14.88671875" style="322" hidden="1"/>
    <col min="15619" max="15619" width="7.5546875" style="322" hidden="1"/>
    <col min="15620" max="15620" width="11.44140625" style="322" hidden="1"/>
    <col min="15621" max="15621" width="9.6640625" style="322" hidden="1"/>
    <col min="15622" max="15623" width="9.33203125" style="322" hidden="1"/>
    <col min="15624" max="15624" width="9.88671875" style="322" hidden="1"/>
    <col min="15625" max="15625" width="8.33203125" style="322" hidden="1"/>
    <col min="15626" max="15626" width="9.44140625" style="322" hidden="1"/>
    <col min="15627" max="15627" width="7.6640625" style="322" hidden="1"/>
    <col min="15628" max="15872" width="9.109375" style="322" hidden="1"/>
    <col min="15873" max="15873" width="17.88671875" style="322" hidden="1"/>
    <col min="15874" max="15874" width="14.88671875" style="322" hidden="1"/>
    <col min="15875" max="15875" width="7.5546875" style="322" hidden="1"/>
    <col min="15876" max="15876" width="11.44140625" style="322" hidden="1"/>
    <col min="15877" max="15877" width="9.6640625" style="322" hidden="1"/>
    <col min="15878" max="15879" width="9.33203125" style="322" hidden="1"/>
    <col min="15880" max="15880" width="9.88671875" style="322" hidden="1"/>
    <col min="15881" max="15881" width="8.33203125" style="322" hidden="1"/>
    <col min="15882" max="15882" width="9.44140625" style="322" hidden="1"/>
    <col min="15883" max="15883" width="7.6640625" style="322" hidden="1"/>
    <col min="15884" max="16128" width="9.109375" style="322" hidden="1"/>
    <col min="16129" max="16129" width="17.88671875" style="322" hidden="1"/>
    <col min="16130" max="16130" width="14.88671875" style="322" hidden="1"/>
    <col min="16131" max="16131" width="7.5546875" style="322" hidden="1"/>
    <col min="16132" max="16132" width="11.44140625" style="322" hidden="1"/>
    <col min="16133" max="16133" width="9.6640625" style="322" hidden="1"/>
    <col min="16134" max="16135" width="9.33203125" style="322" hidden="1"/>
    <col min="16136" max="16136" width="9.88671875" style="322" hidden="1"/>
    <col min="16137" max="16137" width="8.33203125" style="322" hidden="1"/>
    <col min="16138" max="16138" width="9.44140625" style="322" hidden="1"/>
    <col min="16139" max="16139" width="7.6640625" style="322" hidden="1"/>
    <col min="16140" max="16384" width="9.109375" style="322" hidden="1"/>
  </cols>
  <sheetData>
    <row r="1" spans="1:11" ht="16.2" thickBot="1" x14ac:dyDescent="0.35">
      <c r="A1" s="320" t="s">
        <v>280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x14ac:dyDescent="0.25">
      <c r="A2" s="322" t="s">
        <v>169</v>
      </c>
      <c r="B2" s="323" t="s">
        <v>36</v>
      </c>
      <c r="C2" s="322" t="s">
        <v>281</v>
      </c>
      <c r="E2" s="323" t="s">
        <v>282</v>
      </c>
      <c r="F2" s="324" t="s">
        <v>283</v>
      </c>
      <c r="G2" s="324"/>
      <c r="H2" s="324"/>
      <c r="I2" s="325" t="s">
        <v>284</v>
      </c>
      <c r="J2" s="325"/>
      <c r="K2" s="325"/>
    </row>
    <row r="3" spans="1:11" x14ac:dyDescent="0.25">
      <c r="B3" s="326" t="s">
        <v>285</v>
      </c>
      <c r="C3" s="327" t="s">
        <v>286</v>
      </c>
      <c r="D3" s="327"/>
      <c r="E3" s="323" t="s">
        <v>287</v>
      </c>
      <c r="F3" s="328" t="s">
        <v>288</v>
      </c>
      <c r="G3" s="329"/>
      <c r="H3" s="329"/>
      <c r="I3" s="330" t="s">
        <v>289</v>
      </c>
      <c r="J3" s="330" t="s">
        <v>282</v>
      </c>
      <c r="K3" s="323" t="s">
        <v>20</v>
      </c>
    </row>
    <row r="4" spans="1:11" x14ac:dyDescent="0.25">
      <c r="A4" s="322" t="s">
        <v>290</v>
      </c>
      <c r="B4" s="331">
        <v>2019</v>
      </c>
      <c r="C4" s="323" t="s">
        <v>291</v>
      </c>
      <c r="D4" s="332" t="s">
        <v>292</v>
      </c>
      <c r="E4" s="323" t="s">
        <v>293</v>
      </c>
      <c r="F4" s="322">
        <v>2020</v>
      </c>
      <c r="G4" s="322">
        <v>2021</v>
      </c>
      <c r="H4" s="322">
        <v>2022</v>
      </c>
      <c r="I4" s="330" t="s">
        <v>294</v>
      </c>
      <c r="J4" s="330" t="s">
        <v>295</v>
      </c>
      <c r="K4" s="323" t="s">
        <v>296</v>
      </c>
    </row>
    <row r="5" spans="1:11" x14ac:dyDescent="0.25">
      <c r="A5" s="322" t="s">
        <v>170</v>
      </c>
      <c r="C5" s="323"/>
      <c r="D5" s="87" t="s">
        <v>297</v>
      </c>
      <c r="E5" s="323" t="s">
        <v>132</v>
      </c>
      <c r="I5" s="323"/>
      <c r="J5" s="330"/>
      <c r="K5" s="323" t="s">
        <v>27</v>
      </c>
    </row>
    <row r="6" spans="1:11" x14ac:dyDescent="0.25">
      <c r="C6" s="323"/>
      <c r="D6" s="87"/>
      <c r="I6" s="323"/>
      <c r="J6" s="330"/>
      <c r="K6" s="323"/>
    </row>
    <row r="7" spans="1:11" x14ac:dyDescent="0.25">
      <c r="A7" s="333"/>
      <c r="B7" s="333"/>
      <c r="C7" s="333"/>
      <c r="D7" s="333"/>
      <c r="E7" s="333"/>
      <c r="F7" s="334" t="s">
        <v>298</v>
      </c>
      <c r="G7" s="334"/>
      <c r="H7" s="333"/>
      <c r="I7" s="335"/>
      <c r="J7" s="335"/>
      <c r="K7" s="335"/>
    </row>
    <row r="8" spans="1:11" x14ac:dyDescent="0.25">
      <c r="A8" s="336" t="s">
        <v>186</v>
      </c>
      <c r="B8" s="337">
        <v>10319473</v>
      </c>
      <c r="C8" s="327"/>
      <c r="D8" s="327"/>
      <c r="E8" s="327"/>
      <c r="F8" s="337">
        <v>252.94544517922571</v>
      </c>
      <c r="G8" s="337">
        <v>102.10310235803708</v>
      </c>
      <c r="H8" s="337">
        <v>15.813635444368138</v>
      </c>
      <c r="I8" s="337">
        <v>30.323900365689255</v>
      </c>
      <c r="J8" s="337">
        <v>24.27988249621195</v>
      </c>
      <c r="K8" s="337">
        <v>52.606154865369575</v>
      </c>
    </row>
    <row r="9" spans="1:11" ht="21" customHeight="1" x14ac:dyDescent="0.25">
      <c r="A9" s="21" t="s">
        <v>187</v>
      </c>
      <c r="B9" s="338">
        <v>2374550</v>
      </c>
      <c r="C9" s="338">
        <v>-439.3882643197577</v>
      </c>
      <c r="D9" s="338">
        <v>-1230.5764851557599</v>
      </c>
      <c r="E9" s="338">
        <v>-791.18822083600219</v>
      </c>
      <c r="F9" s="338">
        <v>794</v>
      </c>
      <c r="G9" s="338">
        <v>393</v>
      </c>
      <c r="H9" s="338">
        <v>57</v>
      </c>
      <c r="I9" s="338">
        <v>0</v>
      </c>
      <c r="J9" s="338">
        <v>0</v>
      </c>
      <c r="K9" s="338">
        <v>0</v>
      </c>
    </row>
    <row r="10" spans="1:11" x14ac:dyDescent="0.25">
      <c r="A10" s="21" t="s">
        <v>188</v>
      </c>
      <c r="B10" s="338">
        <v>383044</v>
      </c>
      <c r="C10" s="338">
        <v>2507.6117356802424</v>
      </c>
      <c r="D10" s="338">
        <v>2608.4235148442403</v>
      </c>
      <c r="E10" s="338">
        <v>100.81177916399793</v>
      </c>
      <c r="F10" s="338">
        <v>0</v>
      </c>
      <c r="G10" s="338">
        <v>0</v>
      </c>
      <c r="H10" s="338">
        <v>0</v>
      </c>
      <c r="I10" s="338">
        <v>0</v>
      </c>
      <c r="J10" s="338">
        <v>0</v>
      </c>
      <c r="K10" s="338">
        <v>0</v>
      </c>
    </row>
    <row r="11" spans="1:11" x14ac:dyDescent="0.25">
      <c r="A11" s="21" t="s">
        <v>189</v>
      </c>
      <c r="B11" s="338">
        <v>297169</v>
      </c>
      <c r="C11" s="338">
        <v>5671.6117356802424</v>
      </c>
      <c r="D11" s="338">
        <v>5415.4235148442403</v>
      </c>
      <c r="E11" s="338">
        <v>-256.18822083600207</v>
      </c>
      <c r="F11" s="338">
        <v>259</v>
      </c>
      <c r="G11" s="338">
        <v>0</v>
      </c>
      <c r="H11" s="338">
        <v>0</v>
      </c>
      <c r="I11" s="338">
        <v>0</v>
      </c>
      <c r="J11" s="338">
        <v>0</v>
      </c>
      <c r="K11" s="338">
        <v>0</v>
      </c>
    </row>
    <row r="12" spans="1:11" x14ac:dyDescent="0.25">
      <c r="A12" s="21" t="s">
        <v>190</v>
      </c>
      <c r="B12" s="338">
        <v>465214</v>
      </c>
      <c r="C12" s="338">
        <v>4401.6117356802424</v>
      </c>
      <c r="D12" s="338">
        <v>4194.4235148442403</v>
      </c>
      <c r="E12" s="338">
        <v>-207.18822083600207</v>
      </c>
      <c r="F12" s="338">
        <v>210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</row>
    <row r="13" spans="1:11" x14ac:dyDescent="0.25">
      <c r="A13" s="93" t="s">
        <v>191</v>
      </c>
      <c r="B13" s="338">
        <v>363351</v>
      </c>
      <c r="C13" s="338">
        <v>3680.6117356802424</v>
      </c>
      <c r="D13" s="338">
        <v>4416.4235148442403</v>
      </c>
      <c r="E13" s="338">
        <v>735.81177916399793</v>
      </c>
      <c r="F13" s="338">
        <v>0</v>
      </c>
      <c r="G13" s="338">
        <v>0</v>
      </c>
      <c r="H13" s="338">
        <v>0</v>
      </c>
      <c r="I13" s="338">
        <v>0</v>
      </c>
      <c r="J13" s="338">
        <v>0</v>
      </c>
      <c r="K13" s="338">
        <v>0</v>
      </c>
    </row>
    <row r="14" spans="1:11" x14ac:dyDescent="0.25">
      <c r="A14" s="93" t="s">
        <v>192</v>
      </c>
      <c r="B14" s="338">
        <v>201290</v>
      </c>
      <c r="C14" s="338">
        <v>4032.6117356802424</v>
      </c>
      <c r="D14" s="338">
        <v>5009.4235148442403</v>
      </c>
      <c r="E14" s="338">
        <v>976.81177916399793</v>
      </c>
      <c r="F14" s="338">
        <v>0</v>
      </c>
      <c r="G14" s="338">
        <v>0</v>
      </c>
      <c r="H14" s="338">
        <v>0</v>
      </c>
      <c r="I14" s="338">
        <v>230</v>
      </c>
      <c r="J14" s="338">
        <v>0</v>
      </c>
      <c r="K14" s="338">
        <v>230</v>
      </c>
    </row>
    <row r="15" spans="1:11" x14ac:dyDescent="0.25">
      <c r="A15" s="21" t="s">
        <v>193</v>
      </c>
      <c r="B15" s="338">
        <v>245415</v>
      </c>
      <c r="C15" s="338">
        <v>5257.6117356802424</v>
      </c>
      <c r="D15" s="338">
        <v>6101.4235148442403</v>
      </c>
      <c r="E15" s="338">
        <v>843.81177916399793</v>
      </c>
      <c r="F15" s="338">
        <v>0</v>
      </c>
      <c r="G15" s="338">
        <v>0</v>
      </c>
      <c r="H15" s="338">
        <v>0</v>
      </c>
      <c r="I15" s="338">
        <v>0</v>
      </c>
      <c r="J15" s="338">
        <v>0</v>
      </c>
      <c r="K15" s="338">
        <v>0</v>
      </c>
    </row>
    <row r="16" spans="1:11" x14ac:dyDescent="0.25">
      <c r="A16" s="21" t="s">
        <v>299</v>
      </c>
      <c r="B16" s="338">
        <v>59636</v>
      </c>
      <c r="C16" s="338">
        <v>8119.6117356802424</v>
      </c>
      <c r="D16" s="338">
        <v>9583.4235148442403</v>
      </c>
      <c r="E16" s="338">
        <v>1463.8117791639979</v>
      </c>
      <c r="F16" s="338">
        <v>0</v>
      </c>
      <c r="G16" s="338">
        <v>0</v>
      </c>
      <c r="H16" s="338">
        <v>0</v>
      </c>
      <c r="I16" s="338">
        <v>1426</v>
      </c>
      <c r="J16" s="338">
        <v>0</v>
      </c>
      <c r="K16" s="338">
        <v>1426</v>
      </c>
    </row>
    <row r="17" spans="1:11" x14ac:dyDescent="0.25">
      <c r="A17" s="21" t="s">
        <v>195</v>
      </c>
      <c r="B17" s="338">
        <v>159748</v>
      </c>
      <c r="C17" s="338">
        <v>5765.6117356802424</v>
      </c>
      <c r="D17" s="338">
        <v>6423.4235148442403</v>
      </c>
      <c r="E17" s="338">
        <v>657.81177916399793</v>
      </c>
      <c r="F17" s="338">
        <v>0</v>
      </c>
      <c r="G17" s="338">
        <v>0</v>
      </c>
      <c r="H17" s="338">
        <v>0</v>
      </c>
      <c r="I17" s="338">
        <v>501</v>
      </c>
      <c r="J17" s="338">
        <v>0</v>
      </c>
      <c r="K17" s="338">
        <v>501</v>
      </c>
    </row>
    <row r="18" spans="1:11" x14ac:dyDescent="0.25">
      <c r="A18" s="21" t="s">
        <v>196</v>
      </c>
      <c r="B18" s="338">
        <v>1376659</v>
      </c>
      <c r="C18" s="338">
        <v>4683.6117356802424</v>
      </c>
      <c r="D18" s="338">
        <v>4485.4235148442403</v>
      </c>
      <c r="E18" s="338">
        <v>-198.18822083600207</v>
      </c>
      <c r="F18" s="338">
        <v>201</v>
      </c>
      <c r="G18" s="338">
        <v>0</v>
      </c>
      <c r="H18" s="338">
        <v>0</v>
      </c>
      <c r="I18" s="338">
        <v>0</v>
      </c>
      <c r="J18" s="338">
        <v>0</v>
      </c>
      <c r="K18" s="338">
        <v>0</v>
      </c>
    </row>
    <row r="19" spans="1:11" x14ac:dyDescent="0.25">
      <c r="A19" s="93" t="s">
        <v>197</v>
      </c>
      <c r="B19" s="338">
        <v>333202</v>
      </c>
      <c r="C19" s="338">
        <v>2828.6117356802424</v>
      </c>
      <c r="D19" s="338">
        <v>3106.4235148442403</v>
      </c>
      <c r="E19" s="338">
        <v>277.81177916399793</v>
      </c>
      <c r="F19" s="338">
        <v>0</v>
      </c>
      <c r="G19" s="338">
        <v>0</v>
      </c>
      <c r="H19" s="338">
        <v>0</v>
      </c>
      <c r="I19" s="338">
        <v>0</v>
      </c>
      <c r="J19" s="338">
        <v>0</v>
      </c>
      <c r="K19" s="338">
        <v>0</v>
      </c>
    </row>
    <row r="20" spans="1:11" x14ac:dyDescent="0.25">
      <c r="A20" s="21" t="s">
        <v>198</v>
      </c>
      <c r="B20" s="338">
        <v>1724529</v>
      </c>
      <c r="C20" s="338">
        <v>2846.6117356802424</v>
      </c>
      <c r="D20" s="338">
        <v>2833.4235148442403</v>
      </c>
      <c r="E20" s="338">
        <v>-13.188220836002074</v>
      </c>
      <c r="F20" s="338">
        <v>16</v>
      </c>
      <c r="G20" s="338">
        <v>0</v>
      </c>
      <c r="H20" s="338">
        <v>0</v>
      </c>
      <c r="I20" s="338">
        <v>0</v>
      </c>
      <c r="J20" s="338">
        <v>0</v>
      </c>
      <c r="K20" s="338">
        <v>0</v>
      </c>
    </row>
    <row r="21" spans="1:11" x14ac:dyDescent="0.25">
      <c r="A21" s="21" t="s">
        <v>199</v>
      </c>
      <c r="B21" s="338">
        <v>282342</v>
      </c>
      <c r="C21" s="338">
        <v>5540.6117356802424</v>
      </c>
      <c r="D21" s="338">
        <v>6600.4235148442403</v>
      </c>
      <c r="E21" s="338">
        <v>1059.8117791639979</v>
      </c>
      <c r="F21" s="338">
        <v>0</v>
      </c>
      <c r="G21" s="338">
        <v>0</v>
      </c>
      <c r="H21" s="338">
        <v>0</v>
      </c>
      <c r="I21" s="338">
        <v>0</v>
      </c>
      <c r="J21" s="338">
        <v>0</v>
      </c>
      <c r="K21" s="338">
        <v>0</v>
      </c>
    </row>
    <row r="22" spans="1:11" x14ac:dyDescent="0.25">
      <c r="A22" s="93" t="s">
        <v>200</v>
      </c>
      <c r="B22" s="338">
        <v>304634</v>
      </c>
      <c r="C22" s="338">
        <v>5181.6117356802424</v>
      </c>
      <c r="D22" s="338">
        <v>5135.4235148442403</v>
      </c>
      <c r="E22" s="338">
        <v>-46.188220836002074</v>
      </c>
      <c r="F22" s="338">
        <v>49</v>
      </c>
      <c r="G22" s="338">
        <v>0</v>
      </c>
      <c r="H22" s="338">
        <v>0</v>
      </c>
      <c r="I22" s="338">
        <v>0</v>
      </c>
      <c r="J22" s="338">
        <v>0</v>
      </c>
      <c r="K22" s="338">
        <v>0</v>
      </c>
    </row>
    <row r="23" spans="1:11" x14ac:dyDescent="0.25">
      <c r="A23" s="21" t="s">
        <v>201</v>
      </c>
      <c r="B23" s="338">
        <v>275634</v>
      </c>
      <c r="C23" s="338">
        <v>4636.6117356802424</v>
      </c>
      <c r="D23" s="338">
        <v>3801.4235148442403</v>
      </c>
      <c r="E23" s="338">
        <v>-835.18822083600207</v>
      </c>
      <c r="F23" s="338">
        <v>838</v>
      </c>
      <c r="G23" s="338">
        <v>437</v>
      </c>
      <c r="H23" s="338">
        <v>101</v>
      </c>
      <c r="I23" s="338">
        <v>0</v>
      </c>
      <c r="J23" s="338">
        <v>0</v>
      </c>
      <c r="K23" s="338">
        <v>0</v>
      </c>
    </row>
    <row r="24" spans="1:11" x14ac:dyDescent="0.25">
      <c r="A24" s="21" t="s">
        <v>202</v>
      </c>
      <c r="B24" s="338">
        <v>287795</v>
      </c>
      <c r="C24" s="338">
        <v>5485.6117356802424</v>
      </c>
      <c r="D24" s="338">
        <v>6541.4235148442403</v>
      </c>
      <c r="E24" s="338">
        <v>1055.8117791639979</v>
      </c>
      <c r="F24" s="338">
        <v>0</v>
      </c>
      <c r="G24" s="338">
        <v>0</v>
      </c>
      <c r="H24" s="338">
        <v>0</v>
      </c>
      <c r="I24" s="338">
        <v>0</v>
      </c>
      <c r="J24" s="338">
        <v>0</v>
      </c>
      <c r="K24" s="338">
        <v>0</v>
      </c>
    </row>
    <row r="25" spans="1:11" x14ac:dyDescent="0.25">
      <c r="A25" s="21" t="s">
        <v>203</v>
      </c>
      <c r="B25" s="338">
        <v>287333</v>
      </c>
      <c r="C25" s="338">
        <v>5713.6117356802424</v>
      </c>
      <c r="D25" s="338">
        <v>6043.4235148442403</v>
      </c>
      <c r="E25" s="338">
        <v>329.81177916399793</v>
      </c>
      <c r="F25" s="338">
        <v>0</v>
      </c>
      <c r="G25" s="338">
        <v>0</v>
      </c>
      <c r="H25" s="338">
        <v>0</v>
      </c>
      <c r="I25" s="338">
        <v>0</v>
      </c>
      <c r="J25" s="338">
        <v>0</v>
      </c>
      <c r="K25" s="338">
        <v>0</v>
      </c>
    </row>
    <row r="26" spans="1:11" x14ac:dyDescent="0.25">
      <c r="A26" s="21" t="s">
        <v>204</v>
      </c>
      <c r="B26" s="338">
        <v>245380</v>
      </c>
      <c r="C26" s="338">
        <v>3717.6117356802424</v>
      </c>
      <c r="D26" s="338">
        <v>4396.4235148442403</v>
      </c>
      <c r="E26" s="338">
        <v>678.81177916399793</v>
      </c>
      <c r="F26" s="338">
        <v>0</v>
      </c>
      <c r="G26" s="338">
        <v>0</v>
      </c>
      <c r="H26" s="338">
        <v>0</v>
      </c>
      <c r="I26" s="338">
        <v>0</v>
      </c>
      <c r="J26" s="338">
        <v>0</v>
      </c>
      <c r="K26" s="338">
        <v>0</v>
      </c>
    </row>
    <row r="27" spans="1:11" x14ac:dyDescent="0.25">
      <c r="A27" s="93" t="s">
        <v>205</v>
      </c>
      <c r="B27" s="338">
        <v>130697</v>
      </c>
      <c r="C27" s="338">
        <v>6094.6117356802424</v>
      </c>
      <c r="D27" s="338">
        <v>7720.4235148442403</v>
      </c>
      <c r="E27" s="338">
        <v>1625.8117791639979</v>
      </c>
      <c r="F27" s="338">
        <v>0</v>
      </c>
      <c r="G27" s="338">
        <v>0</v>
      </c>
      <c r="H27" s="338">
        <v>0</v>
      </c>
      <c r="I27" s="338">
        <v>721</v>
      </c>
      <c r="J27" s="338">
        <v>63.001899999999978</v>
      </c>
      <c r="K27" s="338">
        <v>784.00189999999998</v>
      </c>
    </row>
    <row r="28" spans="1:11" x14ac:dyDescent="0.25">
      <c r="A28" s="21" t="s">
        <v>206</v>
      </c>
      <c r="B28" s="338">
        <v>271621</v>
      </c>
      <c r="C28" s="338">
        <v>3402.6117356802424</v>
      </c>
      <c r="D28" s="338">
        <v>4373.4235148442403</v>
      </c>
      <c r="E28" s="338">
        <v>970.81177916399793</v>
      </c>
      <c r="F28" s="338">
        <v>0</v>
      </c>
      <c r="G28" s="338">
        <v>0</v>
      </c>
      <c r="H28" s="338">
        <v>0</v>
      </c>
      <c r="I28" s="338">
        <v>0</v>
      </c>
      <c r="J28" s="338">
        <v>242.42869999999999</v>
      </c>
      <c r="K28" s="338">
        <v>242.42869999999999</v>
      </c>
    </row>
    <row r="29" spans="1:11" x14ac:dyDescent="0.25">
      <c r="A29" s="93" t="s">
        <v>207</v>
      </c>
      <c r="B29" s="338">
        <v>250230</v>
      </c>
      <c r="C29" s="338">
        <v>4544.6117356802424</v>
      </c>
      <c r="D29" s="338">
        <v>5477.4235148442403</v>
      </c>
      <c r="E29" s="338">
        <v>932.81177916399793</v>
      </c>
      <c r="F29" s="338">
        <v>0</v>
      </c>
      <c r="G29" s="338">
        <v>0</v>
      </c>
      <c r="H29" s="338">
        <v>0</v>
      </c>
      <c r="I29" s="338">
        <v>0</v>
      </c>
      <c r="J29" s="338">
        <v>652.12400000000002</v>
      </c>
      <c r="K29" s="338">
        <v>652.12400000000002</v>
      </c>
    </row>
    <row r="30" spans="1:11" ht="6" customHeight="1" thickBot="1" x14ac:dyDescent="0.3">
      <c r="A30" s="339"/>
      <c r="B30" s="94"/>
      <c r="C30" s="321"/>
      <c r="D30" s="321"/>
      <c r="E30" s="321"/>
      <c r="F30" s="321"/>
      <c r="G30" s="321"/>
      <c r="H30" s="321"/>
      <c r="I30" s="321"/>
      <c r="J30" s="321"/>
      <c r="K30" s="321"/>
    </row>
    <row r="31" spans="1:11" x14ac:dyDescent="0.25">
      <c r="I31" s="338"/>
      <c r="J31" s="338"/>
      <c r="K31" s="338"/>
    </row>
    <row r="32" spans="1:11" x14ac:dyDescent="0.25"/>
  </sheetData>
  <mergeCells count="3">
    <mergeCell ref="F2:H2"/>
    <mergeCell ref="I2:K2"/>
    <mergeCell ref="F3:H3"/>
  </mergeCells>
  <conditionalFormatting sqref="F8:H8">
    <cfRule type="cellIs" dxfId="3" priority="2" operator="lessThan">
      <formula>0</formula>
    </cfRule>
  </conditionalFormatting>
  <conditionalFormatting sqref="J8">
    <cfRule type="cellIs" dxfId="2" priority="4" operator="lessThan">
      <formula>0</formula>
    </cfRule>
  </conditionalFormatting>
  <conditionalFormatting sqref="I8">
    <cfRule type="cellIs" dxfId="1" priority="3" operator="lessThan">
      <formula>0</formula>
    </cfRule>
  </conditionalFormatting>
  <conditionalFormatting sqref="K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94"/>
  <sheetViews>
    <sheetView showGridLines="0" zoomScaleNormal="100" workbookViewId="0">
      <selection activeCell="A2" sqref="A2"/>
    </sheetView>
  </sheetViews>
  <sheetFormatPr defaultColWidth="0" defaultRowHeight="12.75" customHeight="1" zeroHeight="1" x14ac:dyDescent="0.25"/>
  <cols>
    <col min="1" max="1" width="4.33203125" style="210" customWidth="1"/>
    <col min="2" max="2" width="32.88671875" style="210" customWidth="1"/>
    <col min="3" max="7" width="15.6640625" style="210" customWidth="1"/>
    <col min="8" max="8" width="6.109375" style="210" customWidth="1"/>
    <col min="9" max="254" width="9.109375" style="210" hidden="1" customWidth="1"/>
    <col min="255" max="256" width="4.33203125" style="210" hidden="1" customWidth="1"/>
    <col min="257" max="257" width="32.88671875" style="210" hidden="1" customWidth="1"/>
    <col min="258" max="258" width="4.33203125" style="210" hidden="1" customWidth="1"/>
    <col min="259" max="263" width="15.6640625" style="210" hidden="1" customWidth="1"/>
    <col min="264" max="511" width="4.33203125" style="210" hidden="1"/>
    <col min="512" max="512" width="4.33203125" style="210" hidden="1" customWidth="1"/>
    <col min="513" max="513" width="32.88671875" style="210" hidden="1" customWidth="1"/>
    <col min="514" max="514" width="4.33203125" style="210" hidden="1" customWidth="1"/>
    <col min="515" max="519" width="15.6640625" style="210" hidden="1" customWidth="1"/>
    <col min="520" max="767" width="4.33203125" style="210" hidden="1"/>
    <col min="768" max="768" width="4.33203125" style="210" hidden="1" customWidth="1"/>
    <col min="769" max="769" width="32.88671875" style="210" hidden="1" customWidth="1"/>
    <col min="770" max="770" width="4.33203125" style="210" hidden="1" customWidth="1"/>
    <col min="771" max="775" width="15.6640625" style="210" hidden="1" customWidth="1"/>
    <col min="776" max="1023" width="4.33203125" style="210" hidden="1"/>
    <col min="1024" max="1024" width="4.33203125" style="210" hidden="1" customWidth="1"/>
    <col min="1025" max="1025" width="32.88671875" style="210" hidden="1" customWidth="1"/>
    <col min="1026" max="1026" width="4.33203125" style="210" hidden="1" customWidth="1"/>
    <col min="1027" max="1031" width="15.6640625" style="210" hidden="1" customWidth="1"/>
    <col min="1032" max="1279" width="4.33203125" style="210" hidden="1"/>
    <col min="1280" max="1280" width="4.33203125" style="210" hidden="1" customWidth="1"/>
    <col min="1281" max="1281" width="32.88671875" style="210" hidden="1" customWidth="1"/>
    <col min="1282" max="1282" width="4.33203125" style="210" hidden="1" customWidth="1"/>
    <col min="1283" max="1287" width="15.6640625" style="210" hidden="1" customWidth="1"/>
    <col min="1288" max="1535" width="4.33203125" style="210" hidden="1"/>
    <col min="1536" max="1536" width="4.33203125" style="210" hidden="1" customWidth="1"/>
    <col min="1537" max="1537" width="32.88671875" style="210" hidden="1" customWidth="1"/>
    <col min="1538" max="1538" width="4.33203125" style="210" hidden="1" customWidth="1"/>
    <col min="1539" max="1543" width="15.6640625" style="210" hidden="1" customWidth="1"/>
    <col min="1544" max="1791" width="4.33203125" style="210" hidden="1"/>
    <col min="1792" max="1792" width="4.33203125" style="210" hidden="1" customWidth="1"/>
    <col min="1793" max="1793" width="32.88671875" style="210" hidden="1" customWidth="1"/>
    <col min="1794" max="1794" width="4.33203125" style="210" hidden="1" customWidth="1"/>
    <col min="1795" max="1799" width="15.6640625" style="210" hidden="1" customWidth="1"/>
    <col min="1800" max="2047" width="4.33203125" style="210" hidden="1"/>
    <col min="2048" max="2048" width="4.33203125" style="210" hidden="1" customWidth="1"/>
    <col min="2049" max="2049" width="32.88671875" style="210" hidden="1" customWidth="1"/>
    <col min="2050" max="2050" width="4.33203125" style="210" hidden="1" customWidth="1"/>
    <col min="2051" max="2055" width="15.6640625" style="210" hidden="1" customWidth="1"/>
    <col min="2056" max="2303" width="4.33203125" style="210" hidden="1"/>
    <col min="2304" max="2304" width="4.33203125" style="210" hidden="1" customWidth="1"/>
    <col min="2305" max="2305" width="32.88671875" style="210" hidden="1" customWidth="1"/>
    <col min="2306" max="2306" width="4.33203125" style="210" hidden="1" customWidth="1"/>
    <col min="2307" max="2311" width="15.6640625" style="210" hidden="1" customWidth="1"/>
    <col min="2312" max="2559" width="4.33203125" style="210" hidden="1"/>
    <col min="2560" max="2560" width="4.33203125" style="210" hidden="1" customWidth="1"/>
    <col min="2561" max="2561" width="32.88671875" style="210" hidden="1" customWidth="1"/>
    <col min="2562" max="2562" width="4.33203125" style="210" hidden="1" customWidth="1"/>
    <col min="2563" max="2567" width="15.6640625" style="210" hidden="1" customWidth="1"/>
    <col min="2568" max="2815" width="4.33203125" style="210" hidden="1"/>
    <col min="2816" max="2816" width="4.33203125" style="210" hidden="1" customWidth="1"/>
    <col min="2817" max="2817" width="32.88671875" style="210" hidden="1" customWidth="1"/>
    <col min="2818" max="2818" width="4.33203125" style="210" hidden="1" customWidth="1"/>
    <col min="2819" max="2823" width="15.6640625" style="210" hidden="1" customWidth="1"/>
    <col min="2824" max="3071" width="4.33203125" style="210" hidden="1"/>
    <col min="3072" max="3072" width="4.33203125" style="210" hidden="1" customWidth="1"/>
    <col min="3073" max="3073" width="32.88671875" style="210" hidden="1" customWidth="1"/>
    <col min="3074" max="3074" width="4.33203125" style="210" hidden="1" customWidth="1"/>
    <col min="3075" max="3079" width="15.6640625" style="210" hidden="1" customWidth="1"/>
    <col min="3080" max="3327" width="4.33203125" style="210" hidden="1"/>
    <col min="3328" max="3328" width="4.33203125" style="210" hidden="1" customWidth="1"/>
    <col min="3329" max="3329" width="32.88671875" style="210" hidden="1" customWidth="1"/>
    <col min="3330" max="3330" width="4.33203125" style="210" hidden="1" customWidth="1"/>
    <col min="3331" max="3335" width="15.6640625" style="210" hidden="1" customWidth="1"/>
    <col min="3336" max="3583" width="4.33203125" style="210" hidden="1"/>
    <col min="3584" max="3584" width="4.33203125" style="210" hidden="1" customWidth="1"/>
    <col min="3585" max="3585" width="32.88671875" style="210" hidden="1" customWidth="1"/>
    <col min="3586" max="3586" width="4.33203125" style="210" hidden="1" customWidth="1"/>
    <col min="3587" max="3591" width="15.6640625" style="210" hidden="1" customWidth="1"/>
    <col min="3592" max="3839" width="4.33203125" style="210" hidden="1"/>
    <col min="3840" max="3840" width="4.33203125" style="210" hidden="1" customWidth="1"/>
    <col min="3841" max="3841" width="32.88671875" style="210" hidden="1" customWidth="1"/>
    <col min="3842" max="3842" width="4.33203125" style="210" hidden="1" customWidth="1"/>
    <col min="3843" max="3847" width="15.6640625" style="210" hidden="1" customWidth="1"/>
    <col min="3848" max="4095" width="4.33203125" style="210" hidden="1"/>
    <col min="4096" max="4096" width="4.33203125" style="210" hidden="1" customWidth="1"/>
    <col min="4097" max="4097" width="32.88671875" style="210" hidden="1" customWidth="1"/>
    <col min="4098" max="4098" width="4.33203125" style="210" hidden="1" customWidth="1"/>
    <col min="4099" max="4103" width="15.6640625" style="210" hidden="1" customWidth="1"/>
    <col min="4104" max="4351" width="4.33203125" style="210" hidden="1"/>
    <col min="4352" max="4352" width="4.33203125" style="210" hidden="1" customWidth="1"/>
    <col min="4353" max="4353" width="32.88671875" style="210" hidden="1" customWidth="1"/>
    <col min="4354" max="4354" width="4.33203125" style="210" hidden="1" customWidth="1"/>
    <col min="4355" max="4359" width="15.6640625" style="210" hidden="1" customWidth="1"/>
    <col min="4360" max="4607" width="4.33203125" style="210" hidden="1"/>
    <col min="4608" max="4608" width="4.33203125" style="210" hidden="1" customWidth="1"/>
    <col min="4609" max="4609" width="32.88671875" style="210" hidden="1" customWidth="1"/>
    <col min="4610" max="4610" width="4.33203125" style="210" hidden="1" customWidth="1"/>
    <col min="4611" max="4615" width="15.6640625" style="210" hidden="1" customWidth="1"/>
    <col min="4616" max="4863" width="4.33203125" style="210" hidden="1"/>
    <col min="4864" max="4864" width="4.33203125" style="210" hidden="1" customWidth="1"/>
    <col min="4865" max="4865" width="32.88671875" style="210" hidden="1" customWidth="1"/>
    <col min="4866" max="4866" width="4.33203125" style="210" hidden="1" customWidth="1"/>
    <col min="4867" max="4871" width="15.6640625" style="210" hidden="1" customWidth="1"/>
    <col min="4872" max="5119" width="4.33203125" style="210" hidden="1"/>
    <col min="5120" max="5120" width="4.33203125" style="210" hidden="1" customWidth="1"/>
    <col min="5121" max="5121" width="32.88671875" style="210" hidden="1" customWidth="1"/>
    <col min="5122" max="5122" width="4.33203125" style="210" hidden="1" customWidth="1"/>
    <col min="5123" max="5127" width="15.6640625" style="210" hidden="1" customWidth="1"/>
    <col min="5128" max="5375" width="4.33203125" style="210" hidden="1"/>
    <col min="5376" max="5376" width="4.33203125" style="210" hidden="1" customWidth="1"/>
    <col min="5377" max="5377" width="32.88671875" style="210" hidden="1" customWidth="1"/>
    <col min="5378" max="5378" width="4.33203125" style="210" hidden="1" customWidth="1"/>
    <col min="5379" max="5383" width="15.6640625" style="210" hidden="1" customWidth="1"/>
    <col min="5384" max="5631" width="4.33203125" style="210" hidden="1"/>
    <col min="5632" max="5632" width="4.33203125" style="210" hidden="1" customWidth="1"/>
    <col min="5633" max="5633" width="32.88671875" style="210" hidden="1" customWidth="1"/>
    <col min="5634" max="5634" width="4.33203125" style="210" hidden="1" customWidth="1"/>
    <col min="5635" max="5639" width="15.6640625" style="210" hidden="1" customWidth="1"/>
    <col min="5640" max="5887" width="4.33203125" style="210" hidden="1"/>
    <col min="5888" max="5888" width="4.33203125" style="210" hidden="1" customWidth="1"/>
    <col min="5889" max="5889" width="32.88671875" style="210" hidden="1" customWidth="1"/>
    <col min="5890" max="5890" width="4.33203125" style="210" hidden="1" customWidth="1"/>
    <col min="5891" max="5895" width="15.6640625" style="210" hidden="1" customWidth="1"/>
    <col min="5896" max="6143" width="4.33203125" style="210" hidden="1"/>
    <col min="6144" max="6144" width="4.33203125" style="210" hidden="1" customWidth="1"/>
    <col min="6145" max="6145" width="32.88671875" style="210" hidden="1" customWidth="1"/>
    <col min="6146" max="6146" width="4.33203125" style="210" hidden="1" customWidth="1"/>
    <col min="6147" max="6151" width="15.6640625" style="210" hidden="1" customWidth="1"/>
    <col min="6152" max="6399" width="4.33203125" style="210" hidden="1"/>
    <col min="6400" max="6400" width="4.33203125" style="210" hidden="1" customWidth="1"/>
    <col min="6401" max="6401" width="32.88671875" style="210" hidden="1" customWidth="1"/>
    <col min="6402" max="6402" width="4.33203125" style="210" hidden="1" customWidth="1"/>
    <col min="6403" max="6407" width="15.6640625" style="210" hidden="1" customWidth="1"/>
    <col min="6408" max="6655" width="4.33203125" style="210" hidden="1"/>
    <col min="6656" max="6656" width="4.33203125" style="210" hidden="1" customWidth="1"/>
    <col min="6657" max="6657" width="32.88671875" style="210" hidden="1" customWidth="1"/>
    <col min="6658" max="6658" width="4.33203125" style="210" hidden="1" customWidth="1"/>
    <col min="6659" max="6663" width="15.6640625" style="210" hidden="1" customWidth="1"/>
    <col min="6664" max="6911" width="4.33203125" style="210" hidden="1"/>
    <col min="6912" max="6912" width="4.33203125" style="210" hidden="1" customWidth="1"/>
    <col min="6913" max="6913" width="32.88671875" style="210" hidden="1" customWidth="1"/>
    <col min="6914" max="6914" width="4.33203125" style="210" hidden="1" customWidth="1"/>
    <col min="6915" max="6919" width="15.6640625" style="210" hidden="1" customWidth="1"/>
    <col min="6920" max="7167" width="4.33203125" style="210" hidden="1"/>
    <col min="7168" max="7168" width="4.33203125" style="210" hidden="1" customWidth="1"/>
    <col min="7169" max="7169" width="32.88671875" style="210" hidden="1" customWidth="1"/>
    <col min="7170" max="7170" width="4.33203125" style="210" hidden="1" customWidth="1"/>
    <col min="7171" max="7175" width="15.6640625" style="210" hidden="1" customWidth="1"/>
    <col min="7176" max="7423" width="4.33203125" style="210" hidden="1"/>
    <col min="7424" max="7424" width="4.33203125" style="210" hidden="1" customWidth="1"/>
    <col min="7425" max="7425" width="32.88671875" style="210" hidden="1" customWidth="1"/>
    <col min="7426" max="7426" width="4.33203125" style="210" hidden="1" customWidth="1"/>
    <col min="7427" max="7431" width="15.6640625" style="210" hidden="1" customWidth="1"/>
    <col min="7432" max="7679" width="4.33203125" style="210" hidden="1"/>
    <col min="7680" max="7680" width="4.33203125" style="210" hidden="1" customWidth="1"/>
    <col min="7681" max="7681" width="32.88671875" style="210" hidden="1" customWidth="1"/>
    <col min="7682" max="7682" width="4.33203125" style="210" hidden="1" customWidth="1"/>
    <col min="7683" max="7687" width="15.6640625" style="210" hidden="1" customWidth="1"/>
    <col min="7688" max="7935" width="4.33203125" style="210" hidden="1"/>
    <col min="7936" max="7936" width="4.33203125" style="210" hidden="1" customWidth="1"/>
    <col min="7937" max="7937" width="32.88671875" style="210" hidden="1" customWidth="1"/>
    <col min="7938" max="7938" width="4.33203125" style="210" hidden="1" customWidth="1"/>
    <col min="7939" max="7943" width="15.6640625" style="210" hidden="1" customWidth="1"/>
    <col min="7944" max="8191" width="4.33203125" style="210" hidden="1"/>
    <col min="8192" max="8192" width="4.33203125" style="210" hidden="1" customWidth="1"/>
    <col min="8193" max="8193" width="32.88671875" style="210" hidden="1" customWidth="1"/>
    <col min="8194" max="8194" width="4.33203125" style="210" hidden="1" customWidth="1"/>
    <col min="8195" max="8199" width="15.6640625" style="210" hidden="1" customWidth="1"/>
    <col min="8200" max="8447" width="4.33203125" style="210" hidden="1"/>
    <col min="8448" max="8448" width="4.33203125" style="210" hidden="1" customWidth="1"/>
    <col min="8449" max="8449" width="32.88671875" style="210" hidden="1" customWidth="1"/>
    <col min="8450" max="8450" width="4.33203125" style="210" hidden="1" customWidth="1"/>
    <col min="8451" max="8455" width="15.6640625" style="210" hidden="1" customWidth="1"/>
    <col min="8456" max="8703" width="4.33203125" style="210" hidden="1"/>
    <col min="8704" max="8704" width="4.33203125" style="210" hidden="1" customWidth="1"/>
    <col min="8705" max="8705" width="32.88671875" style="210" hidden="1" customWidth="1"/>
    <col min="8706" max="8706" width="4.33203125" style="210" hidden="1" customWidth="1"/>
    <col min="8707" max="8711" width="15.6640625" style="210" hidden="1" customWidth="1"/>
    <col min="8712" max="8959" width="4.33203125" style="210" hidden="1"/>
    <col min="8960" max="8960" width="4.33203125" style="210" hidden="1" customWidth="1"/>
    <col min="8961" max="8961" width="32.88671875" style="210" hidden="1" customWidth="1"/>
    <col min="8962" max="8962" width="4.33203125" style="210" hidden="1" customWidth="1"/>
    <col min="8963" max="8967" width="15.6640625" style="210" hidden="1" customWidth="1"/>
    <col min="8968" max="9215" width="4.33203125" style="210" hidden="1"/>
    <col min="9216" max="9216" width="4.33203125" style="210" hidden="1" customWidth="1"/>
    <col min="9217" max="9217" width="32.88671875" style="210" hidden="1" customWidth="1"/>
    <col min="9218" max="9218" width="4.33203125" style="210" hidden="1" customWidth="1"/>
    <col min="9219" max="9223" width="15.6640625" style="210" hidden="1" customWidth="1"/>
    <col min="9224" max="9471" width="4.33203125" style="210" hidden="1"/>
    <col min="9472" max="9472" width="4.33203125" style="210" hidden="1" customWidth="1"/>
    <col min="9473" max="9473" width="32.88671875" style="210" hidden="1" customWidth="1"/>
    <col min="9474" max="9474" width="4.33203125" style="210" hidden="1" customWidth="1"/>
    <col min="9475" max="9479" width="15.6640625" style="210" hidden="1" customWidth="1"/>
    <col min="9480" max="9727" width="4.33203125" style="210" hidden="1"/>
    <col min="9728" max="9728" width="4.33203125" style="210" hidden="1" customWidth="1"/>
    <col min="9729" max="9729" width="32.88671875" style="210" hidden="1" customWidth="1"/>
    <col min="9730" max="9730" width="4.33203125" style="210" hidden="1" customWidth="1"/>
    <col min="9731" max="9735" width="15.6640625" style="210" hidden="1" customWidth="1"/>
    <col min="9736" max="9983" width="4.33203125" style="210" hidden="1"/>
    <col min="9984" max="9984" width="4.33203125" style="210" hidden="1" customWidth="1"/>
    <col min="9985" max="9985" width="32.88671875" style="210" hidden="1" customWidth="1"/>
    <col min="9986" max="9986" width="4.33203125" style="210" hidden="1" customWidth="1"/>
    <col min="9987" max="9991" width="15.6640625" style="210" hidden="1" customWidth="1"/>
    <col min="9992" max="10239" width="4.33203125" style="210" hidden="1"/>
    <col min="10240" max="10240" width="4.33203125" style="210" hidden="1" customWidth="1"/>
    <col min="10241" max="10241" width="32.88671875" style="210" hidden="1" customWidth="1"/>
    <col min="10242" max="10242" width="4.33203125" style="210" hidden="1" customWidth="1"/>
    <col min="10243" max="10247" width="15.6640625" style="210" hidden="1" customWidth="1"/>
    <col min="10248" max="10495" width="4.33203125" style="210" hidden="1"/>
    <col min="10496" max="10496" width="4.33203125" style="210" hidden="1" customWidth="1"/>
    <col min="10497" max="10497" width="32.88671875" style="210" hidden="1" customWidth="1"/>
    <col min="10498" max="10498" width="4.33203125" style="210" hidden="1" customWidth="1"/>
    <col min="10499" max="10503" width="15.6640625" style="210" hidden="1" customWidth="1"/>
    <col min="10504" max="10751" width="4.33203125" style="210" hidden="1"/>
    <col min="10752" max="10752" width="4.33203125" style="210" hidden="1" customWidth="1"/>
    <col min="10753" max="10753" width="32.88671875" style="210" hidden="1" customWidth="1"/>
    <col min="10754" max="10754" width="4.33203125" style="210" hidden="1" customWidth="1"/>
    <col min="10755" max="10759" width="15.6640625" style="210" hidden="1" customWidth="1"/>
    <col min="10760" max="11007" width="4.33203125" style="210" hidden="1"/>
    <col min="11008" max="11008" width="4.33203125" style="210" hidden="1" customWidth="1"/>
    <col min="11009" max="11009" width="32.88671875" style="210" hidden="1" customWidth="1"/>
    <col min="11010" max="11010" width="4.33203125" style="210" hidden="1" customWidth="1"/>
    <col min="11011" max="11015" width="15.6640625" style="210" hidden="1" customWidth="1"/>
    <col min="11016" max="11263" width="4.33203125" style="210" hidden="1"/>
    <col min="11264" max="11264" width="4.33203125" style="210" hidden="1" customWidth="1"/>
    <col min="11265" max="11265" width="32.88671875" style="210" hidden="1" customWidth="1"/>
    <col min="11266" max="11266" width="4.33203125" style="210" hidden="1" customWidth="1"/>
    <col min="11267" max="11271" width="15.6640625" style="210" hidden="1" customWidth="1"/>
    <col min="11272" max="11519" width="4.33203125" style="210" hidden="1"/>
    <col min="11520" max="11520" width="4.33203125" style="210" hidden="1" customWidth="1"/>
    <col min="11521" max="11521" width="32.88671875" style="210" hidden="1" customWidth="1"/>
    <col min="11522" max="11522" width="4.33203125" style="210" hidden="1" customWidth="1"/>
    <col min="11523" max="11527" width="15.6640625" style="210" hidden="1" customWidth="1"/>
    <col min="11528" max="11775" width="4.33203125" style="210" hidden="1"/>
    <col min="11776" max="11776" width="4.33203125" style="210" hidden="1" customWidth="1"/>
    <col min="11777" max="11777" width="32.88671875" style="210" hidden="1" customWidth="1"/>
    <col min="11778" max="11778" width="4.33203125" style="210" hidden="1" customWidth="1"/>
    <col min="11779" max="11783" width="15.6640625" style="210" hidden="1" customWidth="1"/>
    <col min="11784" max="12031" width="4.33203125" style="210" hidden="1"/>
    <col min="12032" max="12032" width="4.33203125" style="210" hidden="1" customWidth="1"/>
    <col min="12033" max="12033" width="32.88671875" style="210" hidden="1" customWidth="1"/>
    <col min="12034" max="12034" width="4.33203125" style="210" hidden="1" customWidth="1"/>
    <col min="12035" max="12039" width="15.6640625" style="210" hidden="1" customWidth="1"/>
    <col min="12040" max="12287" width="4.33203125" style="210" hidden="1"/>
    <col min="12288" max="12288" width="4.33203125" style="210" hidden="1" customWidth="1"/>
    <col min="12289" max="12289" width="32.88671875" style="210" hidden="1" customWidth="1"/>
    <col min="12290" max="12290" width="4.33203125" style="210" hidden="1" customWidth="1"/>
    <col min="12291" max="12295" width="15.6640625" style="210" hidden="1" customWidth="1"/>
    <col min="12296" max="12543" width="4.33203125" style="210" hidden="1"/>
    <col min="12544" max="12544" width="4.33203125" style="210" hidden="1" customWidth="1"/>
    <col min="12545" max="12545" width="32.88671875" style="210" hidden="1" customWidth="1"/>
    <col min="12546" max="12546" width="4.33203125" style="210" hidden="1" customWidth="1"/>
    <col min="12547" max="12551" width="15.6640625" style="210" hidden="1" customWidth="1"/>
    <col min="12552" max="12799" width="4.33203125" style="210" hidden="1"/>
    <col min="12800" max="12800" width="4.33203125" style="210" hidden="1" customWidth="1"/>
    <col min="12801" max="12801" width="32.88671875" style="210" hidden="1" customWidth="1"/>
    <col min="12802" max="12802" width="4.33203125" style="210" hidden="1" customWidth="1"/>
    <col min="12803" max="12807" width="15.6640625" style="210" hidden="1" customWidth="1"/>
    <col min="12808" max="13055" width="4.33203125" style="210" hidden="1"/>
    <col min="13056" max="13056" width="4.33203125" style="210" hidden="1" customWidth="1"/>
    <col min="13057" max="13057" width="32.88671875" style="210" hidden="1" customWidth="1"/>
    <col min="13058" max="13058" width="4.33203125" style="210" hidden="1" customWidth="1"/>
    <col min="13059" max="13063" width="15.6640625" style="210" hidden="1" customWidth="1"/>
    <col min="13064" max="13311" width="4.33203125" style="210" hidden="1"/>
    <col min="13312" max="13312" width="4.33203125" style="210" hidden="1" customWidth="1"/>
    <col min="13313" max="13313" width="32.88671875" style="210" hidden="1" customWidth="1"/>
    <col min="13314" max="13314" width="4.33203125" style="210" hidden="1" customWidth="1"/>
    <col min="13315" max="13319" width="15.6640625" style="210" hidden="1" customWidth="1"/>
    <col min="13320" max="13567" width="4.33203125" style="210" hidden="1"/>
    <col min="13568" max="13568" width="4.33203125" style="210" hidden="1" customWidth="1"/>
    <col min="13569" max="13569" width="32.88671875" style="210" hidden="1" customWidth="1"/>
    <col min="13570" max="13570" width="4.33203125" style="210" hidden="1" customWidth="1"/>
    <col min="13571" max="13575" width="15.6640625" style="210" hidden="1" customWidth="1"/>
    <col min="13576" max="13823" width="4.33203125" style="210" hidden="1"/>
    <col min="13824" max="13824" width="4.33203125" style="210" hidden="1" customWidth="1"/>
    <col min="13825" max="13825" width="32.88671875" style="210" hidden="1" customWidth="1"/>
    <col min="13826" max="13826" width="4.33203125" style="210" hidden="1" customWidth="1"/>
    <col min="13827" max="13831" width="15.6640625" style="210" hidden="1" customWidth="1"/>
    <col min="13832" max="14079" width="4.33203125" style="210" hidden="1"/>
    <col min="14080" max="14080" width="4.33203125" style="210" hidden="1" customWidth="1"/>
    <col min="14081" max="14081" width="32.88671875" style="210" hidden="1" customWidth="1"/>
    <col min="14082" max="14082" width="4.33203125" style="210" hidden="1" customWidth="1"/>
    <col min="14083" max="14087" width="15.6640625" style="210" hidden="1" customWidth="1"/>
    <col min="14088" max="14335" width="4.33203125" style="210" hidden="1"/>
    <col min="14336" max="14336" width="4.33203125" style="210" hidden="1" customWidth="1"/>
    <col min="14337" max="14337" width="32.88671875" style="210" hidden="1" customWidth="1"/>
    <col min="14338" max="14338" width="4.33203125" style="210" hidden="1" customWidth="1"/>
    <col min="14339" max="14343" width="15.6640625" style="210" hidden="1" customWidth="1"/>
    <col min="14344" max="14591" width="4.33203125" style="210" hidden="1"/>
    <col min="14592" max="14592" width="4.33203125" style="210" hidden="1" customWidth="1"/>
    <col min="14593" max="14593" width="32.88671875" style="210" hidden="1" customWidth="1"/>
    <col min="14594" max="14594" width="4.33203125" style="210" hidden="1" customWidth="1"/>
    <col min="14595" max="14599" width="15.6640625" style="210" hidden="1" customWidth="1"/>
    <col min="14600" max="14847" width="4.33203125" style="210" hidden="1"/>
    <col min="14848" max="14848" width="4.33203125" style="210" hidden="1" customWidth="1"/>
    <col min="14849" max="14849" width="32.88671875" style="210" hidden="1" customWidth="1"/>
    <col min="14850" max="14850" width="4.33203125" style="210" hidden="1" customWidth="1"/>
    <col min="14851" max="14855" width="15.6640625" style="210" hidden="1" customWidth="1"/>
    <col min="14856" max="15103" width="4.33203125" style="210" hidden="1"/>
    <col min="15104" max="15104" width="4.33203125" style="210" hidden="1" customWidth="1"/>
    <col min="15105" max="15105" width="32.88671875" style="210" hidden="1" customWidth="1"/>
    <col min="15106" max="15106" width="4.33203125" style="210" hidden="1" customWidth="1"/>
    <col min="15107" max="15111" width="15.6640625" style="210" hidden="1" customWidth="1"/>
    <col min="15112" max="15359" width="4.33203125" style="210" hidden="1"/>
    <col min="15360" max="15360" width="4.33203125" style="210" hidden="1" customWidth="1"/>
    <col min="15361" max="15361" width="32.88671875" style="210" hidden="1" customWidth="1"/>
    <col min="15362" max="15362" width="4.33203125" style="210" hidden="1" customWidth="1"/>
    <col min="15363" max="15367" width="15.6640625" style="210" hidden="1" customWidth="1"/>
    <col min="15368" max="15615" width="4.33203125" style="210" hidden="1"/>
    <col min="15616" max="15616" width="4.33203125" style="210" hidden="1" customWidth="1"/>
    <col min="15617" max="15617" width="32.88671875" style="210" hidden="1" customWidth="1"/>
    <col min="15618" max="15618" width="4.33203125" style="210" hidden="1" customWidth="1"/>
    <col min="15619" max="15623" width="15.6640625" style="210" hidden="1" customWidth="1"/>
    <col min="15624" max="15871" width="4.33203125" style="210" hidden="1"/>
    <col min="15872" max="15872" width="4.33203125" style="210" hidden="1" customWidth="1"/>
    <col min="15873" max="15873" width="32.88671875" style="210" hidden="1" customWidth="1"/>
    <col min="15874" max="15874" width="4.33203125" style="210" hidden="1" customWidth="1"/>
    <col min="15875" max="15879" width="15.6640625" style="210" hidden="1" customWidth="1"/>
    <col min="15880" max="16127" width="4.33203125" style="210" hidden="1"/>
    <col min="16128" max="16128" width="4.33203125" style="210" hidden="1" customWidth="1"/>
    <col min="16129" max="16129" width="32.88671875" style="210" hidden="1" customWidth="1"/>
    <col min="16130" max="16130" width="4.33203125" style="210" hidden="1" customWidth="1"/>
    <col min="16131" max="16135" width="15.6640625" style="210" hidden="1" customWidth="1"/>
    <col min="16136" max="16136" width="15.6640625" style="210" hidden="1"/>
    <col min="16137" max="16384" width="4.33203125" style="210" hidden="1"/>
  </cols>
  <sheetData>
    <row r="1" spans="1:92" ht="25.5" customHeight="1" thickBot="1" x14ac:dyDescent="0.35">
      <c r="A1" s="209" t="s">
        <v>217</v>
      </c>
    </row>
    <row r="2" spans="1:92" ht="13.2" x14ac:dyDescent="0.25">
      <c r="A2" s="211"/>
      <c r="B2" s="211"/>
      <c r="C2" s="310" t="s">
        <v>218</v>
      </c>
      <c r="D2" s="310"/>
      <c r="E2" s="310"/>
      <c r="F2" s="310"/>
      <c r="G2" s="310"/>
    </row>
    <row r="3" spans="1:92" ht="13.2" x14ac:dyDescent="0.25">
      <c r="A3" s="212"/>
      <c r="B3" s="212"/>
      <c r="C3" s="213">
        <v>2017</v>
      </c>
      <c r="D3" s="213">
        <v>2018</v>
      </c>
      <c r="E3" s="213">
        <v>2019</v>
      </c>
      <c r="F3" s="213">
        <v>2020</v>
      </c>
      <c r="G3" s="213">
        <v>2021</v>
      </c>
    </row>
    <row r="4" spans="1:92" ht="30" customHeight="1" x14ac:dyDescent="0.25">
      <c r="A4" s="214" t="s">
        <v>219</v>
      </c>
      <c r="B4" s="214" t="s">
        <v>220</v>
      </c>
      <c r="C4" s="215">
        <v>27650030000</v>
      </c>
      <c r="D4" s="215">
        <v>29469521000</v>
      </c>
      <c r="E4" s="215">
        <v>31950436000</v>
      </c>
      <c r="F4" s="215">
        <v>34656524000</v>
      </c>
      <c r="G4" s="216">
        <v>43108136000</v>
      </c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</row>
    <row r="5" spans="1:92" ht="13.5" customHeight="1" x14ac:dyDescent="0.25">
      <c r="B5" s="214" t="s">
        <v>221</v>
      </c>
      <c r="C5" s="215">
        <v>32087136793</v>
      </c>
      <c r="D5" s="215">
        <v>33076332666</v>
      </c>
      <c r="E5" s="215">
        <v>34558579738</v>
      </c>
      <c r="F5" s="215">
        <v>35483161416</v>
      </c>
      <c r="G5" s="216">
        <v>36285554485</v>
      </c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</row>
    <row r="6" spans="1:92" ht="13.5" customHeight="1" x14ac:dyDescent="0.25">
      <c r="B6" s="214" t="s">
        <v>222</v>
      </c>
      <c r="C6" s="215">
        <v>-1143376055</v>
      </c>
      <c r="D6" s="215">
        <v>-1151708500</v>
      </c>
      <c r="E6" s="215">
        <v>-1174499280</v>
      </c>
      <c r="F6" s="215">
        <v>-1488842850</v>
      </c>
      <c r="G6" s="216">
        <v>-1951742256</v>
      </c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</row>
    <row r="7" spans="1:92" ht="13.5" customHeight="1" x14ac:dyDescent="0.25">
      <c r="A7" s="214"/>
      <c r="B7" s="214" t="s">
        <v>223</v>
      </c>
      <c r="C7" s="215">
        <v>2142689792</v>
      </c>
      <c r="D7" s="215">
        <v>2265872740</v>
      </c>
      <c r="E7" s="215">
        <v>2328606716</v>
      </c>
      <c r="F7" s="215">
        <v>3468000843</v>
      </c>
      <c r="G7" s="216">
        <v>3718327365</v>
      </c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</row>
    <row r="8" spans="1:92" ht="13.5" customHeight="1" x14ac:dyDescent="0.25">
      <c r="A8" s="214"/>
      <c r="B8" s="214" t="s">
        <v>224</v>
      </c>
      <c r="C8" s="215">
        <v>-2148394678</v>
      </c>
      <c r="D8" s="215">
        <v>-2275552651</v>
      </c>
      <c r="E8" s="215">
        <v>-2334494165</v>
      </c>
      <c r="F8" s="215">
        <v>-3494921408</v>
      </c>
      <c r="G8" s="216">
        <v>-3739318154</v>
      </c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</row>
    <row r="9" spans="1:92" ht="13.5" customHeight="1" x14ac:dyDescent="0.25">
      <c r="A9" s="214"/>
      <c r="B9" s="214" t="s">
        <v>225</v>
      </c>
      <c r="C9" s="215">
        <v>534116739</v>
      </c>
      <c r="D9" s="215">
        <v>538965802</v>
      </c>
      <c r="E9" s="215">
        <v>540745064</v>
      </c>
      <c r="F9" s="215">
        <v>542720074</v>
      </c>
      <c r="G9" s="216">
        <v>543565401</v>
      </c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</row>
    <row r="10" spans="1:92" ht="13.5" customHeight="1" x14ac:dyDescent="0.25">
      <c r="A10" s="214"/>
      <c r="B10" s="214" t="s">
        <v>226</v>
      </c>
      <c r="C10" s="215">
        <v>143291700</v>
      </c>
      <c r="D10" s="215">
        <v>75922674</v>
      </c>
      <c r="E10" s="215">
        <v>7018804</v>
      </c>
      <c r="F10" s="215">
        <v>2610263692</v>
      </c>
      <c r="G10" s="216">
        <v>1061142149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</row>
    <row r="11" spans="1:92" ht="21" customHeight="1" x14ac:dyDescent="0.25">
      <c r="A11" s="214" t="s">
        <v>227</v>
      </c>
      <c r="B11" s="214" t="s">
        <v>228</v>
      </c>
      <c r="C11" s="215">
        <v>31615464291</v>
      </c>
      <c r="D11" s="215">
        <v>32529832731</v>
      </c>
      <c r="E11" s="215">
        <v>33925956877</v>
      </c>
      <c r="F11" s="215">
        <v>37120381767</v>
      </c>
      <c r="G11" s="216">
        <v>35917528990</v>
      </c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</row>
    <row r="12" spans="1:92" ht="21" customHeight="1" x14ac:dyDescent="0.25">
      <c r="A12" s="214" t="s">
        <v>229</v>
      </c>
      <c r="B12" s="214" t="s">
        <v>230</v>
      </c>
      <c r="C12" s="215">
        <v>-3965434291</v>
      </c>
      <c r="D12" s="215">
        <v>-3060311731</v>
      </c>
      <c r="E12" s="215">
        <v>-1975520877</v>
      </c>
      <c r="F12" s="215">
        <v>-2463857767</v>
      </c>
      <c r="G12" s="216">
        <v>7190607010</v>
      </c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</row>
    <row r="13" spans="1:92" ht="21.75" customHeight="1" x14ac:dyDescent="0.25">
      <c r="A13" s="214" t="s">
        <v>231</v>
      </c>
      <c r="B13" s="217" t="s">
        <v>232</v>
      </c>
      <c r="C13" s="215">
        <v>9967637</v>
      </c>
      <c r="D13" s="215">
        <v>10104036</v>
      </c>
      <c r="E13" s="215">
        <v>10215309</v>
      </c>
      <c r="F13" s="215">
        <v>10319473</v>
      </c>
      <c r="G13" s="216">
        <v>10378483</v>
      </c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</row>
    <row r="14" spans="1:92" ht="19.5" customHeight="1" x14ac:dyDescent="0.25">
      <c r="A14" s="218" t="s">
        <v>233</v>
      </c>
      <c r="B14" s="218" t="s">
        <v>234</v>
      </c>
      <c r="C14" s="219">
        <v>-397.83092933661209</v>
      </c>
      <c r="D14" s="219">
        <v>-302.88012938592061</v>
      </c>
      <c r="E14" s="219">
        <v>-193.38826431975772</v>
      </c>
      <c r="F14" s="219">
        <v>-238.7581000502642</v>
      </c>
      <c r="G14" s="220">
        <v>692.83796196419075</v>
      </c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</row>
    <row r="15" spans="1:92" ht="24" customHeight="1" x14ac:dyDescent="0.25">
      <c r="A15" s="221" t="s">
        <v>235</v>
      </c>
      <c r="B15" s="214"/>
      <c r="C15" s="214"/>
      <c r="D15" s="214"/>
      <c r="E15" s="214"/>
      <c r="F15" s="214"/>
      <c r="G15" s="222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</row>
    <row r="16" spans="1:92" ht="12.75" customHeight="1" x14ac:dyDescent="0.25">
      <c r="A16" s="214" t="s">
        <v>236</v>
      </c>
      <c r="B16" s="214"/>
      <c r="C16" s="215">
        <v>34229826585</v>
      </c>
      <c r="D16" s="215">
        <v>35342205406</v>
      </c>
      <c r="E16" s="215">
        <v>36887186454</v>
      </c>
      <c r="F16" s="215">
        <v>38951162259</v>
      </c>
      <c r="G16" s="216">
        <v>40003881850</v>
      </c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</row>
    <row r="17" spans="1:92" ht="12.75" customHeight="1" x14ac:dyDescent="0.25">
      <c r="A17" s="214" t="s">
        <v>237</v>
      </c>
      <c r="B17" s="214"/>
      <c r="C17" s="215">
        <v>-3291770733</v>
      </c>
      <c r="D17" s="215">
        <v>-3427261151</v>
      </c>
      <c r="E17" s="215">
        <v>-3508993445</v>
      </c>
      <c r="F17" s="215">
        <v>-4983764258</v>
      </c>
      <c r="G17" s="216">
        <v>-5691060410</v>
      </c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</row>
    <row r="18" spans="1:92" ht="12.75" customHeight="1" x14ac:dyDescent="0.25">
      <c r="A18" s="214" t="s">
        <v>238</v>
      </c>
      <c r="B18" s="214"/>
      <c r="C18" s="215">
        <v>534116739</v>
      </c>
      <c r="D18" s="215">
        <v>538965802</v>
      </c>
      <c r="E18" s="215">
        <v>540745064</v>
      </c>
      <c r="F18" s="215">
        <v>542720074</v>
      </c>
      <c r="G18" s="216">
        <v>543565401</v>
      </c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</row>
    <row r="19" spans="1:92" ht="12.75" customHeight="1" x14ac:dyDescent="0.25">
      <c r="A19" s="214" t="s">
        <v>239</v>
      </c>
      <c r="B19" s="214"/>
      <c r="C19" s="215">
        <v>143291700</v>
      </c>
      <c r="D19" s="215">
        <v>75922674</v>
      </c>
      <c r="E19" s="215">
        <v>7018804</v>
      </c>
      <c r="F19" s="215">
        <v>2610263692</v>
      </c>
      <c r="G19" s="216">
        <v>1061142149</v>
      </c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</row>
    <row r="20" spans="1:92" s="224" customFormat="1" ht="12.75" customHeight="1" x14ac:dyDescent="0.25">
      <c r="A20" s="214" t="s">
        <v>211</v>
      </c>
      <c r="B20" s="214"/>
      <c r="C20" s="215">
        <v>-3965434293</v>
      </c>
      <c r="D20" s="215">
        <v>-3060311730</v>
      </c>
      <c r="E20" s="215">
        <v>-1975520878</v>
      </c>
      <c r="F20" s="215">
        <v>-2463857765</v>
      </c>
      <c r="G20" s="216">
        <v>7190607011</v>
      </c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</row>
    <row r="21" spans="1:92" ht="21" customHeight="1" thickBot="1" x14ac:dyDescent="0.3">
      <c r="A21" s="225" t="s">
        <v>240</v>
      </c>
      <c r="B21" s="226"/>
      <c r="C21" s="227">
        <v>27650029998</v>
      </c>
      <c r="D21" s="227">
        <v>29469521001</v>
      </c>
      <c r="E21" s="227">
        <v>31950435999</v>
      </c>
      <c r="F21" s="227">
        <v>34656524002</v>
      </c>
      <c r="G21" s="228">
        <v>43108136001</v>
      </c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</row>
    <row r="22" spans="1:92" ht="10.5" customHeight="1" x14ac:dyDescent="0.25">
      <c r="A22" s="229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</row>
    <row r="23" spans="1:92" ht="15.6" x14ac:dyDescent="0.25">
      <c r="A23" s="230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</row>
    <row r="24" spans="1:92" ht="13.2" x14ac:dyDescent="0.25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</row>
    <row r="25" spans="1:92" ht="13.2" x14ac:dyDescent="0.25">
      <c r="A25" s="231"/>
      <c r="B25" s="232"/>
      <c r="C25" s="233"/>
      <c r="D25" s="233"/>
      <c r="E25" s="233"/>
      <c r="F25" s="233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</row>
    <row r="26" spans="1:92" ht="21" hidden="1" customHeight="1" x14ac:dyDescent="0.3">
      <c r="A26" s="231"/>
      <c r="B26" s="232"/>
      <c r="C26" s="234"/>
      <c r="D26" s="234"/>
      <c r="E26" s="234"/>
      <c r="F26" s="23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</row>
    <row r="27" spans="1:92" ht="13.5" hidden="1" customHeight="1" x14ac:dyDescent="0.25">
      <c r="A27" s="235"/>
      <c r="B27" s="232"/>
      <c r="C27" s="236"/>
      <c r="D27" s="236"/>
      <c r="E27" s="236"/>
      <c r="F27" s="236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</row>
    <row r="28" spans="1:92" ht="12.75" hidden="1" customHeight="1" x14ac:dyDescent="0.25">
      <c r="A28" s="232"/>
      <c r="B28" s="232"/>
      <c r="C28" s="237"/>
      <c r="D28" s="237"/>
      <c r="E28" s="237"/>
      <c r="F28" s="237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</row>
    <row r="29" spans="1:92" ht="24.9" hidden="1" customHeight="1" x14ac:dyDescent="0.25">
      <c r="A29" s="232"/>
      <c r="B29" s="232"/>
      <c r="C29" s="237"/>
      <c r="D29" s="237"/>
      <c r="E29" s="237"/>
      <c r="F29" s="237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</row>
    <row r="30" spans="1:92" ht="18" hidden="1" customHeight="1" x14ac:dyDescent="0.25">
      <c r="A30" s="232"/>
      <c r="B30" s="232"/>
      <c r="C30" s="237"/>
      <c r="D30" s="237"/>
      <c r="E30" s="237"/>
      <c r="F30" s="237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</row>
    <row r="31" spans="1:92" ht="18" hidden="1" customHeight="1" x14ac:dyDescent="0.25">
      <c r="A31" s="232"/>
      <c r="B31" s="232"/>
      <c r="C31" s="237"/>
      <c r="D31" s="237"/>
      <c r="E31" s="237"/>
      <c r="F31" s="237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</row>
    <row r="32" spans="1:92" ht="18" hidden="1" customHeight="1" x14ac:dyDescent="0.25">
      <c r="A32" s="232"/>
      <c r="B32" s="232"/>
      <c r="C32" s="237"/>
      <c r="D32" s="237"/>
      <c r="E32" s="237"/>
      <c r="F32" s="237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</row>
    <row r="33" spans="1:92" ht="18" hidden="1" customHeight="1" x14ac:dyDescent="0.25">
      <c r="A33" s="238"/>
      <c r="B33" s="232"/>
      <c r="C33" s="239"/>
      <c r="D33" s="239"/>
      <c r="E33" s="239"/>
      <c r="F33" s="239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</row>
    <row r="34" spans="1:92" ht="18" hidden="1" customHeight="1" x14ac:dyDescent="0.25">
      <c r="A34" s="232"/>
      <c r="B34" s="232"/>
      <c r="C34" s="232"/>
      <c r="D34" s="232"/>
      <c r="E34" s="232"/>
      <c r="F34" s="232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</row>
    <row r="35" spans="1:92" ht="21" hidden="1" customHeight="1" x14ac:dyDescent="0.25">
      <c r="A35" s="232"/>
      <c r="B35" s="232"/>
      <c r="C35" s="240"/>
      <c r="D35" s="240"/>
      <c r="E35" s="240"/>
      <c r="F35" s="240"/>
    </row>
    <row r="36" spans="1:92" ht="6.75" hidden="1" customHeight="1" x14ac:dyDescent="0.25">
      <c r="A36" s="232"/>
      <c r="B36" s="232"/>
      <c r="C36" s="237"/>
      <c r="D36" s="237"/>
      <c r="E36" s="237"/>
      <c r="F36" s="237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</row>
    <row r="37" spans="1:92" ht="15" hidden="1" customHeight="1" x14ac:dyDescent="0.25">
      <c r="A37" s="232"/>
      <c r="B37" s="236"/>
      <c r="C37" s="237"/>
      <c r="D37" s="237"/>
      <c r="E37" s="237"/>
      <c r="F37" s="237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</row>
    <row r="38" spans="1:92" ht="15" hidden="1" customHeight="1" x14ac:dyDescent="0.25">
      <c r="A38" s="232"/>
      <c r="B38" s="232"/>
      <c r="C38" s="237"/>
      <c r="D38" s="237"/>
      <c r="E38" s="237"/>
      <c r="F38" s="237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</row>
    <row r="39" spans="1:92" s="224" customFormat="1" ht="15" hidden="1" customHeight="1" x14ac:dyDescent="0.25">
      <c r="A39" s="238"/>
      <c r="B39" s="238"/>
      <c r="C39" s="241"/>
      <c r="D39" s="242"/>
      <c r="E39" s="242"/>
      <c r="F39" s="242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</row>
    <row r="40" spans="1:92" ht="15" hidden="1" customHeight="1" x14ac:dyDescent="0.25">
      <c r="A40" s="232"/>
      <c r="B40" s="232"/>
      <c r="C40" s="243"/>
      <c r="D40" s="243"/>
      <c r="E40" s="243"/>
      <c r="F40" s="243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</row>
    <row r="41" spans="1:92" ht="12.75" hidden="1" customHeight="1" x14ac:dyDescent="0.25">
      <c r="A41" s="232"/>
      <c r="B41" s="232"/>
      <c r="C41" s="243"/>
      <c r="D41" s="243"/>
      <c r="E41" s="243"/>
      <c r="F41" s="243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</row>
    <row r="42" spans="1:92" ht="12.75" hidden="1" customHeight="1" x14ac:dyDescent="0.25">
      <c r="A42" s="238"/>
      <c r="B42" s="232"/>
      <c r="C42" s="243"/>
      <c r="D42" s="243"/>
      <c r="E42" s="243"/>
      <c r="F42" s="243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</row>
    <row r="43" spans="1:92" ht="12.75" hidden="1" customHeight="1" x14ac:dyDescent="0.25">
      <c r="A43" s="232"/>
      <c r="B43" s="232"/>
      <c r="C43" s="232"/>
      <c r="D43" s="232"/>
      <c r="E43" s="232"/>
      <c r="F43" s="232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</row>
    <row r="44" spans="1:92" ht="12.75" hidden="1" customHeight="1" x14ac:dyDescent="0.25">
      <c r="A44" s="214"/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</row>
    <row r="45" spans="1:92" ht="12.75" hidden="1" customHeight="1" x14ac:dyDescent="0.25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</row>
    <row r="46" spans="1:92" ht="12.75" hidden="1" customHeight="1" x14ac:dyDescent="0.25">
      <c r="A46" s="214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</row>
    <row r="47" spans="1:92" ht="12.75" hidden="1" customHeight="1" x14ac:dyDescent="0.25">
      <c r="A47" s="214"/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</row>
    <row r="48" spans="1:92" ht="12.75" hidden="1" customHeight="1" x14ac:dyDescent="0.25">
      <c r="A48" s="214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</row>
    <row r="49" spans="1:92" ht="12.75" hidden="1" customHeight="1" x14ac:dyDescent="0.25">
      <c r="A49" s="214"/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</row>
    <row r="50" spans="1:92" ht="12.75" hidden="1" customHeight="1" x14ac:dyDescent="0.25">
      <c r="A50" s="214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</row>
    <row r="51" spans="1:92" ht="12.75" hidden="1" customHeight="1" x14ac:dyDescent="0.25">
      <c r="A51" s="214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</row>
    <row r="52" spans="1:92" ht="12.75" hidden="1" customHeight="1" x14ac:dyDescent="0.25">
      <c r="A52" s="214"/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</row>
    <row r="53" spans="1:92" ht="12.75" hidden="1" customHeight="1" x14ac:dyDescent="0.25">
      <c r="A53" s="214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</row>
    <row r="54" spans="1:92" ht="12.75" hidden="1" customHeight="1" x14ac:dyDescent="0.25">
      <c r="A54" s="214"/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</row>
    <row r="55" spans="1:92" ht="12.75" hidden="1" customHeight="1" x14ac:dyDescent="0.25">
      <c r="A55" s="214"/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</row>
    <row r="56" spans="1:92" ht="12.75" hidden="1" customHeight="1" x14ac:dyDescent="0.25">
      <c r="A56" s="214"/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214"/>
      <c r="CL56" s="214"/>
      <c r="CM56" s="214"/>
      <c r="CN56" s="214"/>
    </row>
    <row r="57" spans="1:92" ht="12.75" hidden="1" customHeight="1" x14ac:dyDescent="0.25">
      <c r="A57" s="214"/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</row>
    <row r="58" spans="1:92" ht="12.75" hidden="1" customHeight="1" x14ac:dyDescent="0.25">
      <c r="A58" s="214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4"/>
      <c r="BS58" s="214"/>
      <c r="BT58" s="214"/>
      <c r="BU58" s="214"/>
      <c r="BV58" s="214"/>
      <c r="BW58" s="214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14"/>
    </row>
    <row r="59" spans="1:92" ht="12.75" hidden="1" customHeight="1" x14ac:dyDescent="0.25">
      <c r="A59" s="214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</row>
    <row r="60" spans="1:92" ht="12.75" hidden="1" customHeight="1" x14ac:dyDescent="0.25">
      <c r="A60" s="214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</row>
    <row r="61" spans="1:92" ht="12.75" hidden="1" customHeight="1" x14ac:dyDescent="0.25">
      <c r="A61" s="214"/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</row>
    <row r="62" spans="1:92" ht="12.75" hidden="1" customHeight="1" x14ac:dyDescent="0.25">
      <c r="A62" s="214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</row>
    <row r="63" spans="1:92" ht="12.75" hidden="1" customHeight="1" x14ac:dyDescent="0.25">
      <c r="A63" s="214"/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</row>
    <row r="64" spans="1:92" ht="12.75" hidden="1" customHeight="1" x14ac:dyDescent="0.25">
      <c r="A64" s="214"/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</row>
    <row r="65" spans="1:92" ht="12.75" hidden="1" customHeight="1" x14ac:dyDescent="0.25">
      <c r="A65" s="214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</row>
    <row r="66" spans="1:92" ht="12.75" hidden="1" customHeight="1" x14ac:dyDescent="0.25">
      <c r="A66" s="214"/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</row>
    <row r="67" spans="1:92" ht="12.75" hidden="1" customHeight="1" x14ac:dyDescent="0.25">
      <c r="A67" s="214"/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</row>
    <row r="68" spans="1:92" ht="12.75" hidden="1" customHeight="1" x14ac:dyDescent="0.25">
      <c r="A68" s="214"/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</row>
    <row r="69" spans="1:92" ht="12.75" hidden="1" customHeight="1" x14ac:dyDescent="0.25">
      <c r="A69" s="214"/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4"/>
      <c r="BS69" s="214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214"/>
      <c r="CL69" s="214"/>
      <c r="CM69" s="214"/>
      <c r="CN69" s="214"/>
    </row>
    <row r="70" spans="1:92" ht="12.75" hidden="1" customHeight="1" x14ac:dyDescent="0.25">
      <c r="A70" s="214"/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</row>
    <row r="71" spans="1:92" ht="12.75" hidden="1" customHeight="1" x14ac:dyDescent="0.25">
      <c r="A71" s="214"/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  <c r="BI71" s="214"/>
      <c r="BJ71" s="214"/>
      <c r="BK71" s="214"/>
      <c r="BL71" s="214"/>
      <c r="BM71" s="214"/>
      <c r="BN71" s="214"/>
      <c r="BO71" s="214"/>
      <c r="BP71" s="214"/>
      <c r="BQ71" s="214"/>
      <c r="BR71" s="214"/>
      <c r="BS71" s="214"/>
      <c r="BT71" s="214"/>
      <c r="BU71" s="214"/>
      <c r="BV71" s="214"/>
      <c r="BW71" s="214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214"/>
      <c r="CL71" s="214"/>
      <c r="CM71" s="214"/>
      <c r="CN71" s="214"/>
    </row>
    <row r="72" spans="1:92" ht="12.75" hidden="1" customHeight="1" x14ac:dyDescent="0.25">
      <c r="A72" s="214"/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4"/>
      <c r="BT72" s="214"/>
      <c r="BU72" s="214"/>
      <c r="BV72" s="214"/>
      <c r="BW72" s="214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214"/>
      <c r="CL72" s="214"/>
      <c r="CM72" s="214"/>
      <c r="CN72" s="214"/>
    </row>
    <row r="73" spans="1:92" ht="12.75" hidden="1" customHeight="1" x14ac:dyDescent="0.25">
      <c r="A73" s="214"/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</row>
    <row r="74" spans="1:92" ht="12.75" hidden="1" customHeight="1" x14ac:dyDescent="0.25">
      <c r="A74" s="214"/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</row>
    <row r="75" spans="1:92" ht="12.75" hidden="1" customHeight="1" x14ac:dyDescent="0.25">
      <c r="A75" s="214"/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</row>
    <row r="76" spans="1:92" ht="12.75" hidden="1" customHeight="1" x14ac:dyDescent="0.25">
      <c r="A76" s="214"/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4"/>
      <c r="AF76" s="214"/>
      <c r="AG76" s="214"/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</row>
    <row r="77" spans="1:92" ht="12.75" hidden="1" customHeight="1" x14ac:dyDescent="0.25">
      <c r="A77" s="214"/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G77" s="214"/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</row>
    <row r="78" spans="1:92" ht="12.75" hidden="1" customHeight="1" x14ac:dyDescent="0.25">
      <c r="A78" s="214"/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</row>
    <row r="79" spans="1:92" ht="12.75" hidden="1" customHeight="1" x14ac:dyDescent="0.25">
      <c r="A79" s="214"/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214"/>
      <c r="AF79" s="214"/>
      <c r="AG79" s="214"/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  <c r="BI79" s="214"/>
      <c r="BJ79" s="214"/>
      <c r="BK79" s="214"/>
      <c r="BL79" s="214"/>
      <c r="BM79" s="214"/>
      <c r="BN79" s="214"/>
      <c r="BO79" s="214"/>
      <c r="BP79" s="214"/>
      <c r="BQ79" s="214"/>
      <c r="BR79" s="214"/>
      <c r="BS79" s="214"/>
      <c r="BT79" s="214"/>
      <c r="BU79" s="214"/>
      <c r="BV79" s="214"/>
      <c r="BW79" s="214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214"/>
      <c r="CL79" s="214"/>
      <c r="CM79" s="214"/>
      <c r="CN79" s="214"/>
    </row>
    <row r="80" spans="1:92" ht="12.75" hidden="1" customHeight="1" x14ac:dyDescent="0.25">
      <c r="A80" s="214"/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  <c r="AG80" s="214"/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  <c r="BI80" s="214"/>
      <c r="BJ80" s="214"/>
      <c r="BK80" s="214"/>
      <c r="BL80" s="214"/>
      <c r="BM80" s="214"/>
      <c r="BN80" s="214"/>
      <c r="BO80" s="214"/>
      <c r="BP80" s="214"/>
      <c r="BQ80" s="214"/>
      <c r="BR80" s="214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</row>
    <row r="81" spans="1:92" ht="12.75" hidden="1" customHeight="1" x14ac:dyDescent="0.25">
      <c r="A81" s="214"/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214"/>
      <c r="CL81" s="214"/>
      <c r="CM81" s="214"/>
      <c r="CN81" s="214"/>
    </row>
    <row r="82" spans="1:92" ht="12.75" hidden="1" customHeight="1" x14ac:dyDescent="0.25">
      <c r="A82" s="214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  <c r="AG82" s="214"/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  <c r="BI82" s="214"/>
      <c r="BJ82" s="214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</row>
    <row r="83" spans="1:92" ht="12.75" hidden="1" customHeight="1" x14ac:dyDescent="0.25">
      <c r="A83" s="214"/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  <c r="AE83" s="214"/>
      <c r="AF83" s="214"/>
      <c r="AG83" s="214"/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214"/>
      <c r="BN83" s="214"/>
      <c r="BO83" s="214"/>
      <c r="BP83" s="214"/>
      <c r="BQ83" s="214"/>
      <c r="BR83" s="214"/>
      <c r="BS83" s="214"/>
      <c r="BT83" s="214"/>
      <c r="BU83" s="214"/>
      <c r="BV83" s="214"/>
      <c r="BW83" s="214"/>
      <c r="BX83" s="214"/>
      <c r="BY83" s="214"/>
      <c r="BZ83" s="21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</row>
    <row r="84" spans="1:92" ht="12.75" hidden="1" customHeight="1" x14ac:dyDescent="0.25">
      <c r="A84" s="214"/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</row>
    <row r="85" spans="1:92" ht="12.75" hidden="1" customHeight="1" x14ac:dyDescent="0.25">
      <c r="A85" s="214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4"/>
      <c r="BS85" s="214"/>
      <c r="BT85" s="214"/>
      <c r="BU85" s="214"/>
      <c r="BV85" s="214"/>
      <c r="BW85" s="214"/>
      <c r="BX85" s="214"/>
      <c r="BY85" s="214"/>
      <c r="BZ85" s="214"/>
      <c r="CA85" s="214"/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</row>
    <row r="86" spans="1:92" ht="12.75" hidden="1" customHeight="1" x14ac:dyDescent="0.25">
      <c r="A86" s="214"/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4"/>
      <c r="BS86" s="214"/>
      <c r="BT86" s="214"/>
      <c r="BU86" s="214"/>
      <c r="BV86" s="214"/>
      <c r="BW86" s="214"/>
      <c r="BX86" s="214"/>
      <c r="BY86" s="214"/>
      <c r="BZ86" s="21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</row>
    <row r="87" spans="1:92" ht="12.75" hidden="1" customHeight="1" x14ac:dyDescent="0.25">
      <c r="A87" s="214"/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  <c r="Z87" s="214"/>
      <c r="AA87" s="214"/>
      <c r="AB87" s="214"/>
      <c r="AC87" s="214"/>
      <c r="AD87" s="214"/>
      <c r="AE87" s="214"/>
      <c r="AF87" s="214"/>
      <c r="AG87" s="214"/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  <c r="BI87" s="214"/>
      <c r="BJ87" s="214"/>
      <c r="BK87" s="214"/>
      <c r="BL87" s="214"/>
      <c r="BM87" s="214"/>
      <c r="BN87" s="214"/>
      <c r="BO87" s="214"/>
      <c r="BP87" s="214"/>
      <c r="BQ87" s="214"/>
      <c r="BR87" s="214"/>
      <c r="BS87" s="214"/>
      <c r="BT87" s="214"/>
      <c r="BU87" s="214"/>
      <c r="BV87" s="214"/>
      <c r="BW87" s="214"/>
      <c r="BX87" s="214"/>
      <c r="BY87" s="214"/>
      <c r="BZ87" s="21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</row>
    <row r="88" spans="1:92" ht="12.75" hidden="1" customHeight="1" x14ac:dyDescent="0.25">
      <c r="A88" s="214"/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G88" s="214"/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</row>
    <row r="89" spans="1:92" ht="12.75" hidden="1" customHeight="1" x14ac:dyDescent="0.25">
      <c r="A89" s="214"/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214"/>
      <c r="AF89" s="214"/>
      <c r="AG89" s="214"/>
      <c r="AH89" s="214"/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  <c r="BI89" s="214"/>
      <c r="BJ89" s="214"/>
      <c r="BK89" s="214"/>
      <c r="BL89" s="214"/>
      <c r="BM89" s="214"/>
      <c r="BN89" s="214"/>
      <c r="BO89" s="214"/>
      <c r="BP89" s="214"/>
      <c r="BQ89" s="214"/>
      <c r="BR89" s="214"/>
      <c r="BS89" s="214"/>
      <c r="BT89" s="214"/>
      <c r="BU89" s="214"/>
      <c r="BV89" s="214"/>
      <c r="BW89" s="214"/>
      <c r="BX89" s="214"/>
      <c r="BY89" s="214"/>
      <c r="BZ89" s="21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</row>
    <row r="90" spans="1:92" ht="12.75" hidden="1" customHeight="1" x14ac:dyDescent="0.25">
      <c r="A90" s="214"/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  <c r="AE90" s="214"/>
      <c r="AF90" s="214"/>
      <c r="AG90" s="214"/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  <c r="BI90" s="214"/>
      <c r="BJ90" s="214"/>
      <c r="BK90" s="214"/>
      <c r="BL90" s="214"/>
      <c r="BM90" s="214"/>
      <c r="BN90" s="214"/>
      <c r="BO90" s="214"/>
      <c r="BP90" s="214"/>
      <c r="BQ90" s="214"/>
      <c r="BR90" s="214"/>
      <c r="BS90" s="214"/>
      <c r="BT90" s="214"/>
      <c r="BU90" s="214"/>
      <c r="BV90" s="214"/>
      <c r="BW90" s="214"/>
      <c r="BX90" s="214"/>
      <c r="BY90" s="214"/>
      <c r="BZ90" s="21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</row>
    <row r="91" spans="1:92" ht="12.75" hidden="1" customHeight="1" x14ac:dyDescent="0.25">
      <c r="A91" s="214"/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4"/>
      <c r="BU91" s="214"/>
      <c r="BV91" s="214"/>
      <c r="BW91" s="214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</row>
    <row r="92" spans="1:92" ht="12.75" hidden="1" customHeight="1" x14ac:dyDescent="0.25"/>
    <row r="93" spans="1:92" ht="12.75" hidden="1" customHeight="1" x14ac:dyDescent="0.25"/>
    <row r="94" spans="1:92" ht="13.2" x14ac:dyDescent="0.25"/>
  </sheetData>
  <mergeCells count="1">
    <mergeCell ref="C2:G2"/>
  </mergeCells>
  <conditionalFormatting sqref="C40:F42 C28:F33 C36:F37 C4:G21">
    <cfRule type="cellIs" dxfId="36" priority="1" stopIfTrue="1" operator="lessThan">
      <formula>0</formula>
    </cfRule>
  </conditionalFormatting>
  <pageMargins left="0.70866141732283472" right="0.35433070866141736" top="0.74803149606299213" bottom="0.74803149606299213" header="0.31496062992125984" footer="0.31496062992125984"/>
  <pageSetup paperSize="9" orientation="landscape" r:id="rId1"/>
  <headerFooter>
    <oddHeader>&amp;LStatistiska centralbyrån
Offentlig ekonomi och mikrosimuleringar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Grönborg Nina NR/OEM-Ö</dc:creator>
  <cp:lastModifiedBy>Rönnbacka Mats NR/OEM-Ö</cp:lastModifiedBy>
  <cp:lastPrinted>2015-09-14T11:54:30Z</cp:lastPrinted>
  <dcterms:created xsi:type="dcterms:W3CDTF">2013-04-08T12:55:08Z</dcterms:created>
  <dcterms:modified xsi:type="dcterms:W3CDTF">2021-01-27T09:24:09Z</dcterms:modified>
</cp:coreProperties>
</file>