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Prod\Webpub\uf0512\Tabeller_och_diagram\2017-11-27\"/>
    </mc:Choice>
  </mc:AlternateContent>
  <bookViews>
    <workbookView xWindow="0" yWindow="0" windowWidth="23040" windowHeight="9195" tabRatio="916"/>
  </bookViews>
  <sheets>
    <sheet name="Försättsblad" sheetId="31" r:id="rId1"/>
    <sheet name="Innehåll" sheetId="30" r:id="rId2"/>
    <sheet name="1" sheetId="28" r:id="rId3"/>
    <sheet name="2" sheetId="29" r:id="rId4"/>
    <sheet name="3 BF" sheetId="2" r:id="rId5"/>
    <sheet name="4 BA" sheetId="1" r:id="rId6"/>
    <sheet name="5 EE" sheetId="6" r:id="rId7"/>
    <sheet name="6 FT" sheetId="7" r:id="rId8"/>
    <sheet name="7 HA" sheetId="8" r:id="rId9"/>
    <sheet name="8 HV" sheetId="9" r:id="rId10"/>
    <sheet name="9 HT" sheetId="10" r:id="rId11"/>
    <sheet name="10 IN" sheetId="11" r:id="rId12"/>
    <sheet name="11 NB" sheetId="12" r:id="rId13"/>
    <sheet name="12 RL" sheetId="13" r:id="rId14"/>
    <sheet name="13 VF" sheetId="15" r:id="rId15"/>
    <sheet name="14 VO" sheetId="16" r:id="rId16"/>
    <sheet name="15 RX" sheetId="14" r:id="rId17"/>
    <sheet name="16 Samtliga HP" sheetId="27" r:id="rId18"/>
    <sheet name="17 EK" sheetId="20" r:id="rId19"/>
    <sheet name="18 ES" sheetId="21" r:id="rId20"/>
    <sheet name="19 HU" sheetId="22" r:id="rId21"/>
    <sheet name="20 IB" sheetId="23" r:id="rId22"/>
    <sheet name="21 NA" sheetId="24" r:id="rId23"/>
    <sheet name="22 SA" sheetId="25" r:id="rId24"/>
    <sheet name="23 TE" sheetId="26" r:id="rId25"/>
  </sheets>
  <definedNames>
    <definedName name="_xlnm.Print_Area" localSheetId="3">'2'!$A$1:$I$133</definedName>
    <definedName name="_xlnm.Print_Titles" localSheetId="3">'2'!$1:$4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6" l="1"/>
  <c r="D7" i="1"/>
  <c r="M16" i="27" l="1"/>
  <c r="N16" i="27" s="1"/>
  <c r="H16" i="27"/>
  <c r="I16" i="27" s="1"/>
  <c r="C16" i="27"/>
  <c r="D16" i="27" s="1"/>
  <c r="N15" i="27"/>
  <c r="I15" i="27"/>
  <c r="D15" i="27"/>
  <c r="N14" i="27"/>
  <c r="I14" i="27"/>
  <c r="D14" i="27"/>
  <c r="N13" i="27"/>
  <c r="I13" i="27"/>
  <c r="D13" i="27"/>
  <c r="N12" i="27"/>
  <c r="I12" i="27"/>
  <c r="D12" i="27"/>
  <c r="N11" i="27"/>
  <c r="I11" i="27"/>
  <c r="D11" i="27"/>
  <c r="N10" i="27"/>
  <c r="I10" i="27"/>
  <c r="D10" i="27"/>
  <c r="N9" i="27"/>
  <c r="I9" i="27"/>
  <c r="D9" i="27"/>
  <c r="N8" i="27"/>
  <c r="I8" i="27"/>
  <c r="D8" i="27"/>
  <c r="N7" i="27"/>
  <c r="I7" i="27"/>
  <c r="D7" i="27"/>
  <c r="N6" i="27"/>
  <c r="I6" i="27"/>
  <c r="D6" i="27"/>
  <c r="D17" i="27" s="1"/>
  <c r="N15" i="26"/>
  <c r="D15" i="26"/>
  <c r="N14" i="26"/>
  <c r="D14" i="26"/>
  <c r="N13" i="26"/>
  <c r="D13" i="26"/>
  <c r="N12" i="26"/>
  <c r="D12" i="26"/>
  <c r="N11" i="26"/>
  <c r="I11" i="26"/>
  <c r="D11" i="26"/>
  <c r="N10" i="26"/>
  <c r="I10" i="26"/>
  <c r="D10" i="26"/>
  <c r="N9" i="26"/>
  <c r="I9" i="26"/>
  <c r="D9" i="26"/>
  <c r="N8" i="26"/>
  <c r="I8" i="26"/>
  <c r="D8" i="26"/>
  <c r="N7" i="26"/>
  <c r="I7" i="26"/>
  <c r="D7" i="26"/>
  <c r="N6" i="26"/>
  <c r="I6" i="26"/>
  <c r="D6" i="26"/>
  <c r="N16" i="25"/>
  <c r="M16" i="25"/>
  <c r="H16" i="25"/>
  <c r="I16" i="25" s="1"/>
  <c r="C16" i="25"/>
  <c r="D16" i="25" s="1"/>
  <c r="N15" i="25"/>
  <c r="I15" i="25"/>
  <c r="D15" i="25"/>
  <c r="N14" i="25"/>
  <c r="I14" i="25"/>
  <c r="D14" i="25"/>
  <c r="N13" i="25"/>
  <c r="I13" i="25"/>
  <c r="D13" i="25"/>
  <c r="N12" i="25"/>
  <c r="I12" i="25"/>
  <c r="D12" i="25"/>
  <c r="N11" i="25"/>
  <c r="I11" i="25"/>
  <c r="D11" i="25"/>
  <c r="N10" i="25"/>
  <c r="I10" i="25"/>
  <c r="D10" i="25"/>
  <c r="N9" i="25"/>
  <c r="I9" i="25"/>
  <c r="D9" i="25"/>
  <c r="N8" i="25"/>
  <c r="I8" i="25"/>
  <c r="D8" i="25"/>
  <c r="N7" i="25"/>
  <c r="I7" i="25"/>
  <c r="D7" i="25"/>
  <c r="N6" i="25"/>
  <c r="I6" i="25"/>
  <c r="I17" i="25" s="1"/>
  <c r="D6" i="25"/>
  <c r="M16" i="24"/>
  <c r="N16" i="24" s="1"/>
  <c r="H16" i="24"/>
  <c r="I16" i="24" s="1"/>
  <c r="C16" i="24"/>
  <c r="D16" i="24" s="1"/>
  <c r="N15" i="24"/>
  <c r="I15" i="24"/>
  <c r="D15" i="24"/>
  <c r="N14" i="24"/>
  <c r="I14" i="24"/>
  <c r="D14" i="24"/>
  <c r="N13" i="24"/>
  <c r="I13" i="24"/>
  <c r="D13" i="24"/>
  <c r="N12" i="24"/>
  <c r="I12" i="24"/>
  <c r="D12" i="24"/>
  <c r="N11" i="24"/>
  <c r="I11" i="24"/>
  <c r="D11" i="24"/>
  <c r="N10" i="24"/>
  <c r="I10" i="24"/>
  <c r="D10" i="24"/>
  <c r="N9" i="24"/>
  <c r="I9" i="24"/>
  <c r="D9" i="24"/>
  <c r="N8" i="24"/>
  <c r="I8" i="24"/>
  <c r="D8" i="24"/>
  <c r="N7" i="24"/>
  <c r="I7" i="24"/>
  <c r="D7" i="24"/>
  <c r="N6" i="24"/>
  <c r="I6" i="24"/>
  <c r="D6" i="24"/>
  <c r="D9" i="23"/>
  <c r="D8" i="23"/>
  <c r="D7" i="23"/>
  <c r="I6" i="23"/>
  <c r="D6" i="23"/>
  <c r="D12" i="22"/>
  <c r="D11" i="22"/>
  <c r="D10" i="22"/>
  <c r="D9" i="22"/>
  <c r="D8" i="22"/>
  <c r="D7" i="22"/>
  <c r="D6" i="22"/>
  <c r="M16" i="21"/>
  <c r="N16" i="21" s="1"/>
  <c r="H16" i="21"/>
  <c r="I16" i="21" s="1"/>
  <c r="C16" i="21"/>
  <c r="D16" i="21" s="1"/>
  <c r="N15" i="21"/>
  <c r="I15" i="21"/>
  <c r="D15" i="21"/>
  <c r="N14" i="21"/>
  <c r="I14" i="21"/>
  <c r="D14" i="21"/>
  <c r="N13" i="21"/>
  <c r="I13" i="21"/>
  <c r="D13" i="21"/>
  <c r="N12" i="21"/>
  <c r="I12" i="21"/>
  <c r="D12" i="21"/>
  <c r="N11" i="21"/>
  <c r="I11" i="21"/>
  <c r="D11" i="21"/>
  <c r="N10" i="21"/>
  <c r="I10" i="21"/>
  <c r="D10" i="21"/>
  <c r="N9" i="21"/>
  <c r="I9" i="21"/>
  <c r="D9" i="21"/>
  <c r="N8" i="21"/>
  <c r="I8" i="21"/>
  <c r="D8" i="21"/>
  <c r="N7" i="21"/>
  <c r="I7" i="21"/>
  <c r="D7" i="21"/>
  <c r="N6" i="21"/>
  <c r="I6" i="21"/>
  <c r="I17" i="21" s="1"/>
  <c r="D6" i="21"/>
  <c r="M16" i="20"/>
  <c r="N16" i="20" s="1"/>
  <c r="H16" i="20"/>
  <c r="I16" i="20" s="1"/>
  <c r="C16" i="20"/>
  <c r="D16" i="20" s="1"/>
  <c r="N15" i="20"/>
  <c r="I15" i="20"/>
  <c r="D15" i="20"/>
  <c r="N14" i="20"/>
  <c r="I14" i="20"/>
  <c r="D14" i="20"/>
  <c r="N13" i="20"/>
  <c r="I13" i="20"/>
  <c r="D13" i="20"/>
  <c r="N12" i="20"/>
  <c r="I12" i="20"/>
  <c r="D12" i="20"/>
  <c r="N11" i="20"/>
  <c r="I11" i="20"/>
  <c r="D11" i="20"/>
  <c r="N10" i="20"/>
  <c r="I10" i="20"/>
  <c r="D10" i="20"/>
  <c r="N9" i="20"/>
  <c r="I9" i="20"/>
  <c r="D9" i="20"/>
  <c r="N8" i="20"/>
  <c r="I8" i="20"/>
  <c r="D8" i="20"/>
  <c r="N7" i="20"/>
  <c r="I7" i="20"/>
  <c r="D7" i="20"/>
  <c r="N6" i="20"/>
  <c r="I6" i="20"/>
  <c r="D6" i="20"/>
  <c r="I17" i="27" l="1"/>
  <c r="N17" i="27"/>
  <c r="N17" i="25"/>
  <c r="D17" i="25"/>
  <c r="N17" i="24"/>
  <c r="I17" i="24"/>
  <c r="D17" i="24"/>
  <c r="D17" i="21"/>
  <c r="N17" i="21"/>
  <c r="N17" i="20"/>
  <c r="D17" i="20"/>
  <c r="I17" i="20"/>
  <c r="N16" i="16" l="1"/>
  <c r="I16" i="16"/>
  <c r="D16" i="16"/>
  <c r="I13" i="16"/>
  <c r="D13" i="16"/>
  <c r="I12" i="16"/>
  <c r="D12" i="16"/>
  <c r="I11" i="16"/>
  <c r="D11" i="16"/>
  <c r="I10" i="16"/>
  <c r="D10" i="16"/>
  <c r="I9" i="16"/>
  <c r="D9" i="16"/>
  <c r="I8" i="16"/>
  <c r="D8" i="16"/>
  <c r="N7" i="16"/>
  <c r="I7" i="16"/>
  <c r="D7" i="16"/>
  <c r="N6" i="16"/>
  <c r="I6" i="16"/>
  <c r="D6" i="16"/>
  <c r="D54" i="15"/>
  <c r="D45" i="15"/>
  <c r="D44" i="15"/>
  <c r="N35" i="13"/>
  <c r="I35" i="13"/>
  <c r="D35" i="13"/>
  <c r="I30" i="13"/>
  <c r="D30" i="13"/>
  <c r="I29" i="13"/>
  <c r="D29" i="13"/>
  <c r="I28" i="13"/>
  <c r="D28" i="13"/>
  <c r="N27" i="13"/>
  <c r="I27" i="13"/>
  <c r="D27" i="13"/>
  <c r="N26" i="13"/>
  <c r="I26" i="13"/>
  <c r="D26" i="13"/>
  <c r="N25" i="13"/>
  <c r="I25" i="13"/>
  <c r="D25" i="13"/>
  <c r="D16" i="13"/>
  <c r="D7" i="13"/>
  <c r="D6" i="13"/>
  <c r="D54" i="12"/>
  <c r="D45" i="12"/>
  <c r="D44" i="12"/>
  <c r="N35" i="12"/>
  <c r="I35" i="12"/>
  <c r="D35" i="12"/>
  <c r="D27" i="12"/>
  <c r="N26" i="12"/>
  <c r="D26" i="12"/>
  <c r="N25" i="12"/>
  <c r="I25" i="12"/>
  <c r="D25" i="12"/>
  <c r="C16" i="12"/>
  <c r="D16" i="12" s="1"/>
  <c r="D15" i="12"/>
  <c r="D14" i="12"/>
  <c r="D13" i="12"/>
  <c r="D12" i="12"/>
  <c r="D11" i="12"/>
  <c r="D10" i="12"/>
  <c r="D9" i="12"/>
  <c r="D8" i="12"/>
  <c r="D7" i="12"/>
  <c r="D6" i="12"/>
  <c r="D73" i="11"/>
  <c r="D63" i="11"/>
  <c r="D54" i="11"/>
  <c r="D46" i="11"/>
  <c r="D45" i="11"/>
  <c r="D44" i="11"/>
  <c r="D16" i="11"/>
  <c r="D6" i="11"/>
  <c r="D35" i="10"/>
  <c r="D31" i="10"/>
  <c r="D30" i="10"/>
  <c r="D29" i="10"/>
  <c r="D28" i="10"/>
  <c r="D27" i="10"/>
  <c r="D26" i="10"/>
  <c r="D25" i="10"/>
  <c r="D16" i="10"/>
  <c r="D10" i="10"/>
  <c r="D9" i="10"/>
  <c r="D8" i="10"/>
  <c r="D7" i="10"/>
  <c r="D6" i="10"/>
  <c r="D88" i="9"/>
  <c r="D87" i="9"/>
  <c r="D86" i="9"/>
  <c r="D85" i="9"/>
  <c r="D84" i="9"/>
  <c r="D83" i="9"/>
  <c r="D82" i="9"/>
  <c r="D63" i="9"/>
  <c r="D49" i="9"/>
  <c r="D48" i="9"/>
  <c r="D47" i="9"/>
  <c r="D46" i="9"/>
  <c r="D45" i="9"/>
  <c r="D44" i="9"/>
  <c r="D25" i="9"/>
  <c r="N27" i="8"/>
  <c r="N26" i="8"/>
  <c r="N25" i="8"/>
  <c r="I31" i="8"/>
  <c r="I30" i="8"/>
  <c r="I29" i="8"/>
  <c r="I28" i="8"/>
  <c r="I27" i="8"/>
  <c r="I26" i="8"/>
  <c r="I25" i="8"/>
  <c r="D26" i="8"/>
  <c r="D27" i="8"/>
  <c r="D28" i="8"/>
  <c r="D29" i="8"/>
  <c r="D30" i="8"/>
  <c r="D31" i="8"/>
  <c r="D32" i="8"/>
  <c r="D33" i="8"/>
  <c r="D34" i="8"/>
  <c r="D25" i="8"/>
  <c r="N73" i="7"/>
  <c r="N65" i="7"/>
  <c r="N64" i="7"/>
  <c r="N63" i="7"/>
  <c r="I73" i="7"/>
  <c r="I63" i="7"/>
  <c r="D64" i="7"/>
  <c r="D65" i="7"/>
  <c r="D66" i="7"/>
  <c r="D73" i="7"/>
  <c r="D63" i="7"/>
  <c r="D45" i="7"/>
  <c r="D54" i="7"/>
  <c r="D44" i="7"/>
  <c r="D36" i="7"/>
  <c r="D25" i="7"/>
  <c r="D36" i="12" l="1"/>
  <c r="D17" i="12"/>
  <c r="D45" i="6"/>
  <c r="D46" i="6"/>
  <c r="D47" i="6"/>
  <c r="D48" i="6"/>
  <c r="D49" i="6"/>
  <c r="D50" i="6"/>
  <c r="D51" i="6"/>
  <c r="D52" i="6"/>
  <c r="D53" i="6"/>
  <c r="D55" i="6"/>
  <c r="D44" i="6"/>
  <c r="D26" i="6"/>
  <c r="D27" i="6"/>
  <c r="D28" i="6"/>
  <c r="D29" i="6"/>
  <c r="D36" i="6"/>
  <c r="D25" i="6"/>
  <c r="N35" i="8" l="1"/>
  <c r="I35" i="8"/>
  <c r="C35" i="8"/>
  <c r="D35" i="8" s="1"/>
  <c r="D36" i="8" s="1"/>
  <c r="D16" i="8"/>
  <c r="D35" i="7"/>
  <c r="D7" i="6"/>
  <c r="D6" i="6"/>
  <c r="D45" i="2"/>
  <c r="D46" i="2"/>
  <c r="D55" i="2"/>
  <c r="D44" i="2"/>
  <c r="N36" i="2" l="1"/>
  <c r="N25" i="2"/>
  <c r="I36" i="2"/>
  <c r="I30" i="2"/>
  <c r="I29" i="2"/>
  <c r="I28" i="2"/>
  <c r="I27" i="2"/>
  <c r="I26" i="2"/>
  <c r="I25" i="2"/>
  <c r="D26" i="2"/>
  <c r="D27" i="2"/>
  <c r="D28" i="2"/>
  <c r="D29" i="2"/>
  <c r="D30" i="2"/>
  <c r="D31" i="2"/>
  <c r="D36" i="2"/>
  <c r="D25" i="2"/>
  <c r="N16" i="2" l="1"/>
  <c r="I16" i="2"/>
  <c r="D16" i="2"/>
  <c r="D13" i="2"/>
  <c r="D12" i="2"/>
  <c r="D11" i="2"/>
  <c r="D10" i="2"/>
  <c r="D9" i="2"/>
  <c r="D8" i="2"/>
  <c r="I7" i="2"/>
  <c r="D7" i="2"/>
  <c r="N6" i="2"/>
  <c r="I6" i="2"/>
  <c r="D6" i="2"/>
  <c r="D82" i="1"/>
  <c r="D92" i="1"/>
  <c r="D63" i="1"/>
  <c r="D73" i="1"/>
  <c r="D44" i="1"/>
  <c r="I44" i="1"/>
  <c r="N44" i="1"/>
  <c r="D54" i="1"/>
  <c r="I54" i="1"/>
  <c r="N54" i="1"/>
  <c r="D25" i="1"/>
  <c r="D26" i="1"/>
  <c r="D27" i="1"/>
  <c r="D28" i="1"/>
  <c r="D29" i="1"/>
  <c r="D30" i="1"/>
  <c r="D31" i="1"/>
  <c r="D32" i="1"/>
  <c r="D33" i="1"/>
  <c r="D34" i="1"/>
  <c r="C35" i="1"/>
  <c r="D35" i="1" s="1"/>
  <c r="D36" i="1" l="1"/>
  <c r="D6" i="1"/>
  <c r="D16" i="1"/>
</calcChain>
</file>

<file path=xl/sharedStrings.xml><?xml version="1.0" encoding="utf-8"?>
<sst xmlns="http://schemas.openxmlformats.org/spreadsheetml/2006/main" count="2515" uniqueCount="317">
  <si>
    <t>Bygg och anläggning (BA) - Anläggningsfordon BAANL</t>
  </si>
  <si>
    <t>Yrke</t>
  </si>
  <si>
    <t>Antal</t>
  </si>
  <si>
    <t>Andel</t>
  </si>
  <si>
    <t>Totalt</t>
  </si>
  <si>
    <t>Kvinnor</t>
  </si>
  <si>
    <t>Män</t>
  </si>
  <si>
    <t>Bygg och anläggning (BA) - Husbyggnad BAHUS</t>
  </si>
  <si>
    <t>Bygg och anläggning (BA) - Måleri BAMAL</t>
  </si>
  <si>
    <t>Bygg och anläggning (BA) - Mark och anläggning BAMAR</t>
  </si>
  <si>
    <t>Bygg och anläggning (BA) - Plåtslageri BAPLA</t>
  </si>
  <si>
    <t>Anläggningsmaskinförare m.fl.</t>
  </si>
  <si>
    <t>Anläggningsarbetare</t>
  </si>
  <si>
    <t>Lastbilsförare m.fl.</t>
  </si>
  <si>
    <t>Övriga byggnads- och anläggningsarbetare</t>
  </si>
  <si>
    <t>Operatörer inom sågverk, hyvleri och plywood m.m.</t>
  </si>
  <si>
    <t>Lager- och terminalpersonal</t>
  </si>
  <si>
    <t>Förare av jordbruks- och skogsmaskiner</t>
  </si>
  <si>
    <t>Trädgårdsanläggare m.fl.</t>
  </si>
  <si>
    <t>Maskinställare och maskinoperatörer, metallarbete</t>
  </si>
  <si>
    <t>Fastighetsskötare</t>
  </si>
  <si>
    <t>Övriga yrken</t>
  </si>
  <si>
    <t>Vårdbiträden</t>
  </si>
  <si>
    <t>Butikssäljare, dagligvaror</t>
  </si>
  <si>
    <t>Barnskötare</t>
  </si>
  <si>
    <t>Uppfödare och skötare av lantbrukets husdjur</t>
  </si>
  <si>
    <t>Renhållnings- och återvinningsarbetare</t>
  </si>
  <si>
    <t>Övrig bevaknings- och säkerhetspersonal</t>
  </si>
  <si>
    <t>Restaurang- och köksbiträden m.fl.</t>
  </si>
  <si>
    <t>Träarbetare, snickare m.fl.</t>
  </si>
  <si>
    <t>Murare m.fl.</t>
  </si>
  <si>
    <t>Butikssäljare, fackhandel</t>
  </si>
  <si>
    <t>Grovarbetare inom bygg och anläggning</t>
  </si>
  <si>
    <t>Takmontörer</t>
  </si>
  <si>
    <t>Golvläggare</t>
  </si>
  <si>
    <t>Städare</t>
  </si>
  <si>
    <t>Målare</t>
  </si>
  <si>
    <t>Personliga assistenter</t>
  </si>
  <si>
    <t>Elevassistenter m.fl.</t>
  </si>
  <si>
    <t>Kundtjänstpersonal</t>
  </si>
  <si>
    <t>Vårdare, boendestödjare</t>
  </si>
  <si>
    <t>Idrottstränare och instruktörer m.fl.</t>
  </si>
  <si>
    <t>Telefonförsäljare m.fl.</t>
  </si>
  <si>
    <t>Kafé- och konditoribiträden</t>
  </si>
  <si>
    <t>Hovmästare och servitörer</t>
  </si>
  <si>
    <t>Byggnads- och ventilationsplåtslagare</t>
  </si>
  <si>
    <t>Tunnplåtslagare</t>
  </si>
  <si>
    <t>VVS-montörer m.fl.</t>
  </si>
  <si>
    <t>Kyl- och värmepumpstekniker m.fl.</t>
  </si>
  <si>
    <t>Isoleringsmontörer</t>
  </si>
  <si>
    <t>Maskinoperatörer, kvarn-, bageri- och konfektyrindustri</t>
  </si>
  <si>
    <t>Övriga bil-, motorcykel- och cykelförare</t>
  </si>
  <si>
    <t>Drifttekniker vid värme- och vattenverk</t>
  </si>
  <si>
    <t>Förskollärare</t>
  </si>
  <si>
    <t>Kontorsreceptionister</t>
  </si>
  <si>
    <t>Barn och fritid (BF) inriktning fritid och hälsa BFFRI</t>
  </si>
  <si>
    <t>Grundskollärare</t>
  </si>
  <si>
    <t>Fritidsledare m.fl.</t>
  </si>
  <si>
    <t>Barn och fritid (BF) inriktning pedagogiskt arbete BFPED</t>
  </si>
  <si>
    <t>Väktare och ordningsvakter</t>
  </si>
  <si>
    <t>Truckförare</t>
  </si>
  <si>
    <t>Barn och fritid (BF) inriktning socialt arbete BFSOC</t>
  </si>
  <si>
    <t>Undersköterskor, habilitering</t>
  </si>
  <si>
    <t>Undersköterskor, hemtjänst, hemsjukvård och äldreboende</t>
  </si>
  <si>
    <t>Fritidspedagoger</t>
  </si>
  <si>
    <t>Installations- och serviceelektriker</t>
  </si>
  <si>
    <t>Industrielektriker</t>
  </si>
  <si>
    <t>Elektronikreparatörer och kommunikationselektriker m.fl.</t>
  </si>
  <si>
    <t>Montörer, elektrisk och elektronisk utrustning</t>
  </si>
  <si>
    <t>Övriga montörer</t>
  </si>
  <si>
    <t>Underhållsmekaniker och maskinreparatörer</t>
  </si>
  <si>
    <t>Övriga ingenjörer och tekniker</t>
  </si>
  <si>
    <t>Nätverks- och systemtekniker m.fl.</t>
  </si>
  <si>
    <t>El och energi (EE) inriktning automation EEAUT</t>
  </si>
  <si>
    <t>Supporttekniker, IT</t>
  </si>
  <si>
    <t>El och energi (EE) inriktning dator- och kommunikationsteknik EEDAT</t>
  </si>
  <si>
    <t>Distributionselektriker</t>
  </si>
  <si>
    <t>Bärplockare och plantörer m.fl.</t>
  </si>
  <si>
    <t>El och energi (EE) inriktning elteknik EEELT</t>
  </si>
  <si>
    <t>Ingenjörer och tekniker inom bygg och anläggning</t>
  </si>
  <si>
    <t>El och energi (EE) inriktning energiteknik EEENE</t>
  </si>
  <si>
    <t>Soldater m.fl.</t>
  </si>
  <si>
    <t>Fordon och transport (FT) inriktning personbil</t>
  </si>
  <si>
    <t>Motorfordonsmekaniker och fordonsreparatörer</t>
  </si>
  <si>
    <t>Fordon och transport (FT) inriktning lastbil och mobila maskiner FTLAS</t>
  </si>
  <si>
    <t>Maskinoperatörer, plastindustri</t>
  </si>
  <si>
    <t>Lackerare och industrimålare</t>
  </si>
  <si>
    <t>Bilrekonditionerare, fönsterputsare och övriga rengöringsarbetare</t>
  </si>
  <si>
    <t>Bensinstationspersonal</t>
  </si>
  <si>
    <t>Maskinsnickare och maskinoperatörer, träindustri</t>
  </si>
  <si>
    <t>Fordon och transport (FT) inriktning karosseri och lackering FTKAR</t>
  </si>
  <si>
    <t>Fordonsmontörer</t>
  </si>
  <si>
    <t>Montörer, metall-, gummi- och plastprodukter</t>
  </si>
  <si>
    <t>Handpaketerare och andra fabriksarbetare</t>
  </si>
  <si>
    <t>Fordon och transport (FT) inriktning transport FTTRA</t>
  </si>
  <si>
    <t>Företagssäljare</t>
  </si>
  <si>
    <t>Övriga kontorsassistenter och sekreterare</t>
  </si>
  <si>
    <t>Handel och administration (HA) inriktning administrativ service HAADM</t>
  </si>
  <si>
    <t>Kassapersonal m.fl.</t>
  </si>
  <si>
    <t>Handel och administration (HA) inriktning handel och service HAHAN</t>
  </si>
  <si>
    <t>Hantverk (HV) inriktning övriga hantverk</t>
  </si>
  <si>
    <t>Fin-, inrednings- och möbelsnickare</t>
  </si>
  <si>
    <t>Hantverk (HV) inriktning finsnickeri HVFIN</t>
  </si>
  <si>
    <t>Hantverk (HV) inriktning florist HVFLO</t>
  </si>
  <si>
    <t>Hantverk (HV) inriktning frisör HVFRI</t>
  </si>
  <si>
    <t>Hantverk (HV) inriktning textil design HVTEX</t>
  </si>
  <si>
    <t>Trädgårdsodlare</t>
  </si>
  <si>
    <t>Frisörer</t>
  </si>
  <si>
    <t>Bartendrar</t>
  </si>
  <si>
    <t>Finmekaniker</t>
  </si>
  <si>
    <t>Smeder</t>
  </si>
  <si>
    <t>Hotellreceptionister m.fl.</t>
  </si>
  <si>
    <t>Ramppersonal, flyttkarlar och varupåfyllare m.fl.</t>
  </si>
  <si>
    <t>Hotell och turism (HT) inriktning hotell och konferens HTHOT</t>
  </si>
  <si>
    <t>Hotell och turism (HT) inriktning turism och resor HTTUR</t>
  </si>
  <si>
    <t>Ingenjörer och tekniker inom maskinteknik</t>
  </si>
  <si>
    <t>Industritekniska (IN) inriktning driftsäkerhet och underhåll INDRI</t>
  </si>
  <si>
    <t>Kockar och kallskänkor</t>
  </si>
  <si>
    <t>Industritekniska (IN) inriktning processteknik INPRO</t>
  </si>
  <si>
    <t>Processövervakare, kemisk industri</t>
  </si>
  <si>
    <t>Processoperatörer, papper</t>
  </si>
  <si>
    <t>Laboratorieingenjörer</t>
  </si>
  <si>
    <t>Ekonomiassistenter m.fl.</t>
  </si>
  <si>
    <t>Industritekniska (IN) inriktning produkt- och maskinteknik INPRK</t>
  </si>
  <si>
    <t>Övriga maskin- och processoperatörer vid stål- och metallverk</t>
  </si>
  <si>
    <t>Svetsare och gasskärare</t>
  </si>
  <si>
    <t>Ingenjörer och tekniker inom elektroteknik</t>
  </si>
  <si>
    <t>Stålkonstruktionsmontörer och grovplåtsslagare</t>
  </si>
  <si>
    <t>Industritekniska (IN) inriktning svetsteknik INSVE</t>
  </si>
  <si>
    <r>
      <t xml:space="preserve">Naturbruk (NB) </t>
    </r>
    <r>
      <rPr>
        <b/>
        <sz val="10"/>
        <color theme="1"/>
        <rFont val="Calibri"/>
        <family val="2"/>
        <scheme val="minor"/>
      </rPr>
      <t>inriktning skog</t>
    </r>
  </si>
  <si>
    <t>Naturbruk (NB) inriktning trädgård</t>
  </si>
  <si>
    <r>
      <t xml:space="preserve">Naturbruk (NB) </t>
    </r>
    <r>
      <rPr>
        <b/>
        <sz val="10"/>
        <color theme="1"/>
        <rFont val="Calibri"/>
        <family val="2"/>
        <scheme val="minor"/>
      </rPr>
      <t>inriktning djur NBDJU</t>
    </r>
  </si>
  <si>
    <r>
      <t xml:space="preserve">Naturbruk (NB) </t>
    </r>
    <r>
      <rPr>
        <b/>
        <sz val="10"/>
        <color theme="1"/>
        <rFont val="Calibri"/>
        <family val="2"/>
        <scheme val="minor"/>
      </rPr>
      <t>inriktning lantbruk NBLAN</t>
    </r>
  </si>
  <si>
    <t>Växtodlare och djuruppfödare, blandad drift</t>
  </si>
  <si>
    <t>Övriga djuruppfödare och djurskötare</t>
  </si>
  <si>
    <t>Djursjukskötare m.fl.</t>
  </si>
  <si>
    <t>Övriga pedagoger med teoretisk specialistkompetens</t>
  </si>
  <si>
    <t>Skogsarbetare</t>
  </si>
  <si>
    <t>Restaurang och livsmedel (RL) inriktning bageri och konditori RLBAG</t>
  </si>
  <si>
    <t>Restaurang och livsmedel (RL) inriktning kök och servering RLKOK</t>
  </si>
  <si>
    <t>Bagare och konditorer</t>
  </si>
  <si>
    <t>Riksrekryterande utbildningar (RX) Flygteknik RXFLY och RXHEL</t>
  </si>
  <si>
    <t>Matroser och jungmän m.fl.</t>
  </si>
  <si>
    <t>Flygmekaniker m.fl.</t>
  </si>
  <si>
    <t>VVS och fastighet (VF) inriktning kyl- och värmepumpsteknik</t>
  </si>
  <si>
    <t>VVS och fastighet (VF) inriktning VVS</t>
  </si>
  <si>
    <t>VVS och fastighet (VF) inriktning fastighet VFFAS</t>
  </si>
  <si>
    <t>Gjutare</t>
  </si>
  <si>
    <t>Valsverksoperatörer</t>
  </si>
  <si>
    <t>Vård och omsorg (VO)</t>
  </si>
  <si>
    <t>Undersköterskor, vård- och specialavdelning</t>
  </si>
  <si>
    <t>Skötare</t>
  </si>
  <si>
    <t>Undersköterskor, mottagning</t>
  </si>
  <si>
    <t>Ekonomi (EK)</t>
  </si>
  <si>
    <t>Banktjänstemän</t>
  </si>
  <si>
    <t>Estetiska (ES)</t>
  </si>
  <si>
    <t>Humanistiska (HU)</t>
  </si>
  <si>
    <t>International Baccalaureate (IB)</t>
  </si>
  <si>
    <t>Naturvetenskap (NA)</t>
  </si>
  <si>
    <t>Samhällsvetenskap (SA)</t>
  </si>
  <si>
    <t>Brevbärare och postterminalarbetare</t>
  </si>
  <si>
    <t>Teknik (TE)</t>
  </si>
  <si>
    <t>Samtliga högskoleförberedande program</t>
  </si>
  <si>
    <t>Tabell 1. Examinerade från gymnasieskolan vårterminen 2014 och deras sysselsättningsstatus 2015, efter program och kön</t>
  </si>
  <si>
    <t>Antal och andel</t>
  </si>
  <si>
    <t>Antal examinerade</t>
  </si>
  <si>
    <t>Samtliga examinerade</t>
  </si>
  <si>
    <t>Yrkesprogram</t>
  </si>
  <si>
    <t>Barn och fritid (BF)</t>
  </si>
  <si>
    <t>Bygg och anläggning (BA)</t>
  </si>
  <si>
    <t>El och energi (EE)</t>
  </si>
  <si>
    <t>Fordon och transport (FT)</t>
  </si>
  <si>
    <t>Handel och administration (HA)</t>
  </si>
  <si>
    <t>Hantverk (HV)</t>
  </si>
  <si>
    <t>Hotell och turism (HT)</t>
  </si>
  <si>
    <t>Industritekniska (IN)</t>
  </si>
  <si>
    <t>Naturbruk (NB)</t>
  </si>
  <si>
    <t>Restaurang och livsmedel (RL)</t>
  </si>
  <si>
    <t>Riksrekryterande utbildningar (RX)</t>
  </si>
  <si>
    <t>VVS och fastighet (VF)</t>
  </si>
  <si>
    <t>Högskoleförberedande program</t>
  </si>
  <si>
    <t>Förvärvs-arbetande under året
Andel i procent</t>
  </si>
  <si>
    <t>Tabell 2. Examinerade från gymnasieskolan vårterminen 2014 och deras sysselsättningsstatus 2015, efter program och inriktning samt kön</t>
  </si>
  <si>
    <t>Barn och fritid</t>
  </si>
  <si>
    <t>därav inriktning</t>
  </si>
  <si>
    <t xml:space="preserve">   fritid och hälsa</t>
  </si>
  <si>
    <t xml:space="preserve">   pedagogiskt arbete</t>
  </si>
  <si>
    <t xml:space="preserve">   socialt arbete</t>
  </si>
  <si>
    <t>Bygg och anläggning</t>
  </si>
  <si>
    <t xml:space="preserve">   anläggningsfordon</t>
  </si>
  <si>
    <t>..</t>
  </si>
  <si>
    <t xml:space="preserve">   husbyggnad</t>
  </si>
  <si>
    <t xml:space="preserve">   mark och anläggning</t>
  </si>
  <si>
    <t xml:space="preserve">   måleri</t>
  </si>
  <si>
    <t xml:space="preserve">   plåtslageri</t>
  </si>
  <si>
    <t>El och energi</t>
  </si>
  <si>
    <t xml:space="preserve">   automation</t>
  </si>
  <si>
    <t xml:space="preserve">   dator- och kommunikationsteknik</t>
  </si>
  <si>
    <t xml:space="preserve">   elteknik</t>
  </si>
  <si>
    <t xml:space="preserve">   energiteknik</t>
  </si>
  <si>
    <t>Fordon och transport</t>
  </si>
  <si>
    <t xml:space="preserve">   godshantering</t>
  </si>
  <si>
    <t xml:space="preserve">   karosseri och lackering</t>
  </si>
  <si>
    <t xml:space="preserve">   lastbil och mobila maskiner</t>
  </si>
  <si>
    <t xml:space="preserve">   personbil</t>
  </si>
  <si>
    <t xml:space="preserve">   transport</t>
  </si>
  <si>
    <t>Handel och administration</t>
  </si>
  <si>
    <t xml:space="preserve">   administrativ service</t>
  </si>
  <si>
    <t xml:space="preserve">   handel och service</t>
  </si>
  <si>
    <t>Hantverk</t>
  </si>
  <si>
    <t xml:space="preserve">   finsnickeri</t>
  </si>
  <si>
    <t xml:space="preserve">   florist</t>
  </si>
  <si>
    <t xml:space="preserve">   frisör</t>
  </si>
  <si>
    <t xml:space="preserve">   textil design</t>
  </si>
  <si>
    <t xml:space="preserve">   övriga hantverk</t>
  </si>
  <si>
    <t>Hotell och turism</t>
  </si>
  <si>
    <t xml:space="preserve">   hotell och konferens</t>
  </si>
  <si>
    <t xml:space="preserve">   turism och resor</t>
  </si>
  <si>
    <t>Industritekniska</t>
  </si>
  <si>
    <t xml:space="preserve">   driftsäkerhet och underhåll</t>
  </si>
  <si>
    <t xml:space="preserve">   processteknik</t>
  </si>
  <si>
    <t xml:space="preserve">   produkt och maskinteknik</t>
  </si>
  <si>
    <t xml:space="preserve">   svetsteknik</t>
  </si>
  <si>
    <t>Naturbruk</t>
  </si>
  <si>
    <t xml:space="preserve">   djur</t>
  </si>
  <si>
    <t xml:space="preserve">   lantbruk</t>
  </si>
  <si>
    <t xml:space="preserve">   skog</t>
  </si>
  <si>
    <t xml:space="preserve">   trädgård</t>
  </si>
  <si>
    <t>Restaurang och livsmedel</t>
  </si>
  <si>
    <t xml:space="preserve">   bageri och konditori</t>
  </si>
  <si>
    <t xml:space="preserve">   färskvaror,delikat o. catering</t>
  </si>
  <si>
    <t xml:space="preserve">   kök och servering</t>
  </si>
  <si>
    <t>VVS och fastighet</t>
  </si>
  <si>
    <t xml:space="preserve">   fastighet</t>
  </si>
  <si>
    <t xml:space="preserve">   kyl- och värmepumpsteknik</t>
  </si>
  <si>
    <t xml:space="preserve">   ventilationsteknik</t>
  </si>
  <si>
    <t xml:space="preserve">   VVS</t>
  </si>
  <si>
    <t>Vård och omsorg</t>
  </si>
  <si>
    <t>Riksrekryterande utbildningar</t>
  </si>
  <si>
    <t>därav</t>
  </si>
  <si>
    <t xml:space="preserve">   Flygteknik</t>
  </si>
  <si>
    <t xml:space="preserve">   Marinteknik</t>
  </si>
  <si>
    <t xml:space="preserve">   Samiska näringar</t>
  </si>
  <si>
    <t>.</t>
  </si>
  <si>
    <t xml:space="preserve">   Sjöfart</t>
  </si>
  <si>
    <t xml:space="preserve">   Tågteknik</t>
  </si>
  <si>
    <t xml:space="preserve">   Yrkesdans</t>
  </si>
  <si>
    <t>Ekonomi</t>
  </si>
  <si>
    <t xml:space="preserve">   ekonomi</t>
  </si>
  <si>
    <t xml:space="preserve">   juridik</t>
  </si>
  <si>
    <t>Estetiska</t>
  </si>
  <si>
    <t xml:space="preserve">   bild och formgivning</t>
  </si>
  <si>
    <t xml:space="preserve">   dans</t>
  </si>
  <si>
    <t xml:space="preserve">   estetik och media</t>
  </si>
  <si>
    <t xml:space="preserve">   musik</t>
  </si>
  <si>
    <t xml:space="preserve">   teater</t>
  </si>
  <si>
    <t>Humanistiska</t>
  </si>
  <si>
    <t xml:space="preserve">   kultur</t>
  </si>
  <si>
    <t xml:space="preserve">   språk</t>
  </si>
  <si>
    <t>Naturvetenskap</t>
  </si>
  <si>
    <t xml:space="preserve">   naturvetenskap</t>
  </si>
  <si>
    <t xml:space="preserve">   naturvetenskap och samhälle</t>
  </si>
  <si>
    <t>Samhällsvetenskap</t>
  </si>
  <si>
    <t xml:space="preserve">   beteendevetenskap</t>
  </si>
  <si>
    <t xml:space="preserve">   medier, info o. kommunikation</t>
  </si>
  <si>
    <t xml:space="preserve">   samhällsvetenskap</t>
  </si>
  <si>
    <t>Teknik</t>
  </si>
  <si>
    <t xml:space="preserve">   design och produktutveckling</t>
  </si>
  <si>
    <t xml:space="preserve">   informations- och medieteknik</t>
  </si>
  <si>
    <t xml:space="preserve">   produktionsteknik</t>
  </si>
  <si>
    <t xml:space="preserve">   samhällsbyggande och miljö</t>
  </si>
  <si>
    <t xml:space="preserve">   teknikvetenskap</t>
  </si>
  <si>
    <t>Förvärvsarbete 2015</t>
  </si>
  <si>
    <t>De vanligaste yrken 2015</t>
  </si>
  <si>
    <t>Tabell 1</t>
  </si>
  <si>
    <t>Tabell 2</t>
  </si>
  <si>
    <t>Tabell 3</t>
  </si>
  <si>
    <t>Tabell 4</t>
  </si>
  <si>
    <t>Tabell 5</t>
  </si>
  <si>
    <t>Tabell 6</t>
  </si>
  <si>
    <t>Tabell 7</t>
  </si>
  <si>
    <t>Tabell 8</t>
  </si>
  <si>
    <t>Tabell 9</t>
  </si>
  <si>
    <t>Tabell 10</t>
  </si>
  <si>
    <t>Tabell 11</t>
  </si>
  <si>
    <t>Tabell 12</t>
  </si>
  <si>
    <t>Tabell 13</t>
  </si>
  <si>
    <t>Tabell 14</t>
  </si>
  <si>
    <t>Tabell 15</t>
  </si>
  <si>
    <t>Tabell 16</t>
  </si>
  <si>
    <t>Tabell 17</t>
  </si>
  <si>
    <t>Tabell 18</t>
  </si>
  <si>
    <t>Tabell 19</t>
  </si>
  <si>
    <t>Tabell 20</t>
  </si>
  <si>
    <t>Tabell 21</t>
  </si>
  <si>
    <t>Tabell 22</t>
  </si>
  <si>
    <t>Tabell 23</t>
  </si>
  <si>
    <t>Examinerade från gymnasieskolan vårterminen 2014 och andelen med något förvärvsarbete under 2015, efter program och kön</t>
  </si>
  <si>
    <t>Examinerade från gymnasieskolan vårterminen 2014 och andelen med något förvärvsarbete under 2015, efter program och inriktning samt kön</t>
  </si>
  <si>
    <t>Examinerade 2013/14 med något förvärvsarbete under 2015, yrke 2015</t>
  </si>
  <si>
    <t>Tabeller</t>
  </si>
  <si>
    <t>Examinerade 2013/14 som förvärvsarbetade något under 2015 och deras yrke 2015</t>
  </si>
  <si>
    <t>Producent</t>
  </si>
  <si>
    <t xml:space="preserve">STATISTISKA CENTRALBYRÅN </t>
  </si>
  <si>
    <t xml:space="preserve">Avdelningen för befolkning och välfärd </t>
  </si>
  <si>
    <t>Förfrågningar</t>
  </si>
  <si>
    <t>Enheten för statistik om utbildning och arbete</t>
  </si>
  <si>
    <t>701 89 Örebro</t>
  </si>
  <si>
    <t>Fakta om statistiken</t>
  </si>
  <si>
    <t>Paula Kossack, 010-479 60 05, paula.kossack@scb.se</t>
  </si>
  <si>
    <t>Examinerade från gymnasieskolan 2013/14 som förvärvsarbetade något under 2015 och deras yrke 2015</t>
  </si>
  <si>
    <t>Detta omfattar statistiken</t>
  </si>
  <si>
    <t>Så görs statistiken</t>
  </si>
  <si>
    <t>Statistikens tillförlitlighet</t>
  </si>
  <si>
    <t>Statistiken omfattar examinerade från gymnasieskolan 2013/14 och deras förvärvsarbete samt yrke under 2015. Förvärvsarbete avser att personen fått någon kontrolluppgift från Skatteverket under året, oavsett omfattning på arbetet eller när på året personen har arbetat. För varje inriktning av yrkesprogrammen redovisas de vanligaste yrkena. För högskoleförberedande program redovisas de vanligaste yrkena programvis. Där det går redovisas statistiken uppdelat på kvinnor och män.</t>
  </si>
  <si>
    <t>Läs mer om kvaliteten i yrkesregistret på http://www.scb.se/am0208. 
Skattningarna av yrkena för hela populationen är behäftade med osäkerhet. Inga kvalitetsstudier eller konfidensintervall har tagits fram. För att minska osäkerheten redovisas inte några uppgifter som baseras på få individer.</t>
  </si>
  <si>
    <t>Populationen utgörs av examinerade från gymnasieskolan 2013/14 som hämtats från Skolverkets register över avgångna från gymnasieskolan. Statistiken om förvärvsarbete och yrke baseras på registerdata och är hämtade från Yrkesregistret. Statistiken om förvärvsarbete är totalräknad, men uppgifter om yrken hämtas från urvalsundersökningar och är därför inte fullständiga. För de personer som saknar uppgift om yrke har yrket skattats så att det ändå ska gå att uttala sig om hela populationen. Skattningarna är dock behäftade med osäkerhet och därför redovisas inga yrkesuppgifter för  inriktningar med färre än 120 examinerade (skattat antal) som förvärvsarbetat under 2015. Om antalet med ett visst yrke underskridit 30 examinerade (skattat antal) har uppgiften prickats också. 
Observera: På grund av skattningsförfarandet överensstämmer det skattade antalet personer per inriktning inte alltid med det faktiska antalet examinerade med förvärvsarbete.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</si>
</sst>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name val="Calibri"/>
      <family val="2"/>
      <scheme val="minor"/>
    </font>
    <font>
      <sz val="11"/>
      <color theme="1"/>
      <name val="Calibri"/>
      <family val="2"/>
      <scheme val="minor"/>
    </font>
    <font>
      <b/>
      <sz val="9"/>
      <color theme="1"/>
      <name val="Arial"/>
      <family val="2"/>
    </font>
    <font>
      <b/>
      <sz val="10"/>
      <color theme="1"/>
      <name val="Calibri"/>
      <family val="2"/>
      <scheme val="minor"/>
    </font>
    <font>
      <b/>
      <sz val="11"/>
      <color theme="1"/>
      <name val="Calibri"/>
      <family val="2"/>
      <scheme val="minor"/>
    </font>
    <font>
      <sz val="11"/>
      <name val="Calibri"/>
      <family val="2"/>
      <scheme val="minor"/>
    </font>
    <font>
      <i/>
      <sz val="11"/>
      <name val="Calibri"/>
      <family val="2"/>
      <scheme val="minor"/>
    </font>
    <font>
      <i/>
      <sz val="11"/>
      <color theme="1"/>
      <name val="Calibri"/>
      <family val="2"/>
      <scheme val="minor"/>
    </font>
    <font>
      <u/>
      <sz val="11"/>
      <color theme="10"/>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9" fontId="2" fillId="0" borderId="0" applyFont="0" applyFill="0" applyBorder="0" applyAlignment="0" applyProtection="0"/>
    <xf numFmtId="0" fontId="9" fillId="0" borderId="0" applyNumberFormat="0" applyFill="0" applyBorder="0" applyAlignment="0" applyProtection="0"/>
  </cellStyleXfs>
  <cellXfs count="75">
    <xf numFmtId="0" fontId="0" fillId="0" borderId="0" xfId="0"/>
    <xf numFmtId="0" fontId="0" fillId="0" borderId="1" xfId="0" applyBorder="1"/>
    <xf numFmtId="0" fontId="5" fillId="0" borderId="0" xfId="0" applyFont="1"/>
    <xf numFmtId="0" fontId="0" fillId="0" borderId="1" xfId="0" applyFont="1" applyBorder="1"/>
    <xf numFmtId="0" fontId="0" fillId="0" borderId="0" xfId="0" applyFont="1" applyBorder="1"/>
    <xf numFmtId="0" fontId="5" fillId="0" borderId="0" xfId="0" applyFont="1" applyBorder="1"/>
    <xf numFmtId="49" fontId="6" fillId="0" borderId="0" xfId="0" applyNumberFormat="1" applyFont="1" applyFill="1" applyBorder="1" applyAlignment="1"/>
    <xf numFmtId="49" fontId="1" fillId="2" borderId="0" xfId="0" applyNumberFormat="1" applyFont="1" applyFill="1" applyBorder="1" applyAlignment="1"/>
    <xf numFmtId="0" fontId="0" fillId="2" borderId="0" xfId="0" applyFill="1"/>
    <xf numFmtId="0" fontId="0" fillId="2" borderId="0" xfId="0" applyFill="1" applyBorder="1" applyAlignment="1">
      <alignment horizontal="left"/>
    </xf>
    <xf numFmtId="0" fontId="0" fillId="2" borderId="1" xfId="0" applyFill="1" applyBorder="1"/>
    <xf numFmtId="0" fontId="0" fillId="2" borderId="0" xfId="0" applyFill="1" applyBorder="1"/>
    <xf numFmtId="1" fontId="0" fillId="2" borderId="0" xfId="0" applyNumberFormat="1" applyFill="1"/>
    <xf numFmtId="9" fontId="0" fillId="2" borderId="0" xfId="1" applyFont="1" applyFill="1"/>
    <xf numFmtId="1" fontId="0" fillId="2" borderId="0" xfId="0" applyNumberFormat="1" applyFill="1" applyBorder="1"/>
    <xf numFmtId="9" fontId="0" fillId="2" borderId="0" xfId="1" applyFont="1" applyFill="1" applyBorder="1"/>
    <xf numFmtId="1" fontId="0" fillId="2" borderId="0" xfId="0" applyNumberFormat="1" applyFill="1" applyAlignment="1">
      <alignment horizontal="right"/>
    </xf>
    <xf numFmtId="1" fontId="0" fillId="2" borderId="1" xfId="0" applyNumberFormat="1" applyFill="1" applyBorder="1"/>
    <xf numFmtId="9" fontId="0" fillId="2" borderId="1" xfId="1" applyFont="1" applyFill="1" applyBorder="1"/>
    <xf numFmtId="0" fontId="0" fillId="2" borderId="2" xfId="0" applyFill="1" applyBorder="1"/>
    <xf numFmtId="9" fontId="0" fillId="2" borderId="2" xfId="1" applyFont="1" applyFill="1" applyBorder="1"/>
    <xf numFmtId="3" fontId="0" fillId="2" borderId="0" xfId="0" applyNumberFormat="1" applyFill="1"/>
    <xf numFmtId="3" fontId="0" fillId="2" borderId="1" xfId="0" applyNumberFormat="1" applyFill="1" applyBorder="1"/>
    <xf numFmtId="3" fontId="0" fillId="2" borderId="0" xfId="0" applyNumberFormat="1" applyFill="1" applyBorder="1"/>
    <xf numFmtId="3" fontId="0" fillId="2" borderId="2" xfId="0" applyNumberFormat="1" applyFill="1" applyBorder="1"/>
    <xf numFmtId="0" fontId="0" fillId="2" borderId="3" xfId="0" applyFill="1" applyBorder="1" applyAlignment="1">
      <alignment horizontal="left"/>
    </xf>
    <xf numFmtId="1" fontId="0" fillId="2" borderId="2" xfId="0" applyNumberFormat="1" applyFill="1" applyBorder="1"/>
    <xf numFmtId="0" fontId="5" fillId="2" borderId="0" xfId="0" applyFont="1" applyFill="1"/>
    <xf numFmtId="0" fontId="0" fillId="2" borderId="0" xfId="0" applyFont="1" applyFill="1"/>
    <xf numFmtId="0" fontId="0" fillId="2" borderId="3" xfId="0" applyFont="1" applyFill="1" applyBorder="1"/>
    <xf numFmtId="0" fontId="0" fillId="2" borderId="1" xfId="0" applyFont="1" applyFill="1" applyBorder="1"/>
    <xf numFmtId="0" fontId="0" fillId="2" borderId="1" xfId="0" applyFont="1" applyFill="1" applyBorder="1" applyAlignment="1">
      <alignment wrapText="1"/>
    </xf>
    <xf numFmtId="3" fontId="5" fillId="2" borderId="3" xfId="0" applyNumberFormat="1" applyFont="1" applyFill="1" applyBorder="1"/>
    <xf numFmtId="1" fontId="5" fillId="2" borderId="3" xfId="0" applyNumberFormat="1" applyFont="1" applyFill="1" applyBorder="1"/>
    <xf numFmtId="3" fontId="5" fillId="2" borderId="0" xfId="0" applyNumberFormat="1" applyFont="1" applyFill="1" applyBorder="1"/>
    <xf numFmtId="0" fontId="0" fillId="2" borderId="0" xfId="0" applyFont="1" applyFill="1" applyBorder="1"/>
    <xf numFmtId="3" fontId="0" fillId="2" borderId="0" xfId="0" applyNumberFormat="1" applyFont="1" applyFill="1" applyBorder="1"/>
    <xf numFmtId="1" fontId="5" fillId="2" borderId="0" xfId="0" applyNumberFormat="1" applyFont="1" applyFill="1" applyBorder="1"/>
    <xf numFmtId="0" fontId="5" fillId="2" borderId="0" xfId="0" applyFont="1" applyFill="1" applyBorder="1"/>
    <xf numFmtId="49" fontId="6" fillId="2" borderId="0" xfId="0" applyNumberFormat="1" applyFont="1" applyFill="1" applyBorder="1" applyAlignment="1"/>
    <xf numFmtId="1" fontId="0" fillId="2" borderId="0" xfId="0" applyNumberFormat="1" applyFont="1" applyFill="1" applyBorder="1"/>
    <xf numFmtId="49" fontId="6" fillId="2" borderId="1" xfId="0" applyNumberFormat="1" applyFont="1" applyFill="1" applyBorder="1" applyAlignment="1"/>
    <xf numFmtId="3" fontId="0" fillId="2" borderId="1" xfId="0" applyNumberFormat="1" applyFont="1" applyFill="1" applyBorder="1"/>
    <xf numFmtId="1" fontId="0" fillId="2" borderId="1" xfId="0" applyNumberFormat="1" applyFont="1" applyFill="1" applyBorder="1"/>
    <xf numFmtId="3" fontId="5" fillId="2" borderId="0" xfId="0" applyNumberFormat="1" applyFont="1" applyFill="1" applyAlignment="1">
      <alignment horizontal="right"/>
    </xf>
    <xf numFmtId="0" fontId="5" fillId="2" borderId="0" xfId="0" applyFont="1" applyFill="1" applyAlignment="1">
      <alignment horizontal="right"/>
    </xf>
    <xf numFmtId="1" fontId="5" fillId="2" borderId="0" xfId="0" applyNumberFormat="1" applyFont="1" applyFill="1" applyAlignment="1">
      <alignment horizontal="right"/>
    </xf>
    <xf numFmtId="3" fontId="0" fillId="2" borderId="0" xfId="0" applyNumberFormat="1" applyFill="1" applyAlignment="1">
      <alignment horizontal="right"/>
    </xf>
    <xf numFmtId="3" fontId="0" fillId="2" borderId="0" xfId="0" applyNumberFormat="1" applyFont="1" applyFill="1" applyAlignment="1">
      <alignment horizontal="right"/>
    </xf>
    <xf numFmtId="0" fontId="0" fillId="2" borderId="0" xfId="0" applyFont="1" applyFill="1" applyAlignment="1">
      <alignment horizontal="right"/>
    </xf>
    <xf numFmtId="1" fontId="0" fillId="2" borderId="0" xfId="0" applyNumberFormat="1" applyFont="1" applyFill="1" applyAlignment="1">
      <alignment horizontal="right"/>
    </xf>
    <xf numFmtId="49" fontId="7" fillId="2" borderId="0" xfId="0" applyNumberFormat="1" applyFont="1" applyFill="1" applyBorder="1" applyAlignment="1"/>
    <xf numFmtId="0" fontId="8" fillId="2" borderId="0" xfId="0" applyFont="1" applyFill="1"/>
    <xf numFmtId="3" fontId="0" fillId="2" borderId="1" xfId="0" applyNumberFormat="1" applyFill="1" applyBorder="1" applyAlignment="1">
      <alignment horizontal="right"/>
    </xf>
    <xf numFmtId="3" fontId="0" fillId="2" borderId="1" xfId="0" applyNumberFormat="1" applyFont="1" applyFill="1" applyBorder="1" applyAlignment="1">
      <alignment horizontal="right"/>
    </xf>
    <xf numFmtId="0" fontId="0" fillId="2" borderId="1" xfId="0" applyFont="1" applyFill="1" applyBorder="1" applyAlignment="1">
      <alignment horizontal="right"/>
    </xf>
    <xf numFmtId="1" fontId="0" fillId="2" borderId="1" xfId="0" applyNumberFormat="1" applyFont="1" applyFill="1" applyBorder="1" applyAlignment="1">
      <alignment horizontal="right"/>
    </xf>
    <xf numFmtId="0" fontId="3" fillId="2" borderId="0" xfId="0" applyFont="1" applyFill="1"/>
    <xf numFmtId="1" fontId="0" fillId="2" borderId="0" xfId="0" applyNumberFormat="1" applyFill="1" applyBorder="1" applyAlignment="1">
      <alignment horizontal="right"/>
    </xf>
    <xf numFmtId="9" fontId="0" fillId="2" borderId="0" xfId="1" applyFont="1" applyFill="1" applyAlignment="1">
      <alignment horizontal="right"/>
    </xf>
    <xf numFmtId="0" fontId="4" fillId="2" borderId="0" xfId="0" applyFont="1" applyFill="1"/>
    <xf numFmtId="0" fontId="9" fillId="0" borderId="0" xfId="2" applyBorder="1"/>
    <xf numFmtId="0" fontId="9" fillId="0" borderId="0" xfId="2" applyFill="1" applyBorder="1"/>
    <xf numFmtId="49" fontId="10" fillId="0" borderId="0" xfId="0" applyNumberFormat="1" applyFont="1"/>
    <xf numFmtId="0" fontId="5" fillId="0" borderId="1" xfId="0" applyFont="1" applyBorder="1"/>
    <xf numFmtId="0" fontId="11" fillId="0" borderId="1" xfId="0" applyFont="1" applyBorder="1"/>
    <xf numFmtId="49" fontId="12" fillId="0" borderId="0" xfId="0" applyNumberFormat="1" applyFont="1"/>
    <xf numFmtId="0" fontId="5" fillId="0" borderId="0" xfId="0" applyFont="1" applyAlignment="1">
      <alignment vertical="center"/>
    </xf>
    <xf numFmtId="0" fontId="0" fillId="0" borderId="0" xfId="0" applyFont="1"/>
    <xf numFmtId="0" fontId="0"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2" borderId="2" xfId="0" applyFont="1"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cellXfs>
  <cellStyles count="3">
    <cellStyle name="Hyperlänk" xfId="2" builtinId="8"/>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workbookViewId="0"/>
  </sheetViews>
  <sheetFormatPr defaultRowHeight="15" x14ac:dyDescent="0.25"/>
  <cols>
    <col min="1" max="1" width="16.5703125" customWidth="1"/>
    <col min="2" max="2" width="101" customWidth="1"/>
  </cols>
  <sheetData>
    <row r="1" spans="1:4" ht="18.75" x14ac:dyDescent="0.3">
      <c r="A1" s="66" t="s">
        <v>310</v>
      </c>
    </row>
    <row r="3" spans="1:4" x14ac:dyDescent="0.25">
      <c r="A3" s="4" t="s">
        <v>302</v>
      </c>
      <c r="B3" s="4" t="s">
        <v>303</v>
      </c>
      <c r="C3" s="4"/>
      <c r="D3" s="4"/>
    </row>
    <row r="4" spans="1:4" x14ac:dyDescent="0.25">
      <c r="A4" s="4"/>
      <c r="B4" s="4"/>
      <c r="C4" s="4"/>
      <c r="D4" s="4"/>
    </row>
    <row r="5" spans="1:4" x14ac:dyDescent="0.25">
      <c r="A5" s="4"/>
      <c r="B5" s="4" t="s">
        <v>304</v>
      </c>
      <c r="C5" s="4"/>
      <c r="D5" s="4"/>
    </row>
    <row r="6" spans="1:4" x14ac:dyDescent="0.25">
      <c r="A6" s="4"/>
      <c r="B6" s="4" t="s">
        <v>306</v>
      </c>
      <c r="C6" s="4"/>
      <c r="D6" s="4"/>
    </row>
    <row r="7" spans="1:4" x14ac:dyDescent="0.25">
      <c r="A7" s="4"/>
      <c r="B7" s="4" t="s">
        <v>307</v>
      </c>
      <c r="C7" s="4"/>
      <c r="D7" s="4"/>
    </row>
    <row r="8" spans="1:4" x14ac:dyDescent="0.25">
      <c r="A8" s="4"/>
      <c r="B8" s="4"/>
      <c r="C8" s="4"/>
      <c r="D8" s="4"/>
    </row>
    <row r="9" spans="1:4" x14ac:dyDescent="0.25">
      <c r="A9" s="4" t="s">
        <v>305</v>
      </c>
      <c r="B9" s="4" t="s">
        <v>309</v>
      </c>
      <c r="C9" s="4"/>
      <c r="D9" s="4"/>
    </row>
    <row r="10" spans="1:4" x14ac:dyDescent="0.25">
      <c r="A10" s="4"/>
      <c r="B10" s="4"/>
      <c r="C10" s="4"/>
      <c r="D10" s="4"/>
    </row>
    <row r="11" spans="1:4" x14ac:dyDescent="0.25">
      <c r="A11" s="2"/>
    </row>
    <row r="12" spans="1:4" ht="15.75" x14ac:dyDescent="0.25">
      <c r="A12" s="65" t="s">
        <v>308</v>
      </c>
      <c r="B12" s="1"/>
    </row>
    <row r="14" spans="1:4" s="68" customFormat="1" x14ac:dyDescent="0.25">
      <c r="A14" s="67" t="s">
        <v>311</v>
      </c>
    </row>
    <row r="15" spans="1:4" s="68" customFormat="1" ht="64.5" customHeight="1" x14ac:dyDescent="0.25">
      <c r="A15" s="69" t="s">
        <v>314</v>
      </c>
      <c r="B15" s="69"/>
    </row>
    <row r="16" spans="1:4" s="68" customFormat="1" x14ac:dyDescent="0.25"/>
    <row r="17" spans="1:2" s="68" customFormat="1" x14ac:dyDescent="0.25">
      <c r="A17" s="67" t="s">
        <v>312</v>
      </c>
    </row>
    <row r="18" spans="1:2" s="68" customFormat="1" ht="153.75" customHeight="1" x14ac:dyDescent="0.25">
      <c r="A18" s="69" t="s">
        <v>316</v>
      </c>
      <c r="B18" s="70"/>
    </row>
    <row r="19" spans="1:2" s="68" customFormat="1" x14ac:dyDescent="0.25"/>
    <row r="20" spans="1:2" s="68" customFormat="1" x14ac:dyDescent="0.25">
      <c r="A20" s="67" t="s">
        <v>313</v>
      </c>
    </row>
    <row r="21" spans="1:2" s="68" customFormat="1" ht="50.25" customHeight="1" x14ac:dyDescent="0.25">
      <c r="A21" s="69" t="s">
        <v>315</v>
      </c>
      <c r="B21" s="71"/>
    </row>
    <row r="22" spans="1:2" s="68" customFormat="1" x14ac:dyDescent="0.25"/>
  </sheetData>
  <mergeCells count="3">
    <mergeCell ref="A15:B15"/>
    <mergeCell ref="A18:B18"/>
    <mergeCell ref="A21:B2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D93"/>
  <sheetViews>
    <sheetView zoomScale="90" zoomScaleNormal="90" workbookViewId="0"/>
  </sheetViews>
  <sheetFormatPr defaultRowHeight="15" x14ac:dyDescent="0.25"/>
  <cols>
    <col min="1" max="1" width="9.140625" style="8"/>
    <col min="2" max="2" width="48.140625" style="8" bestFit="1" customWidth="1"/>
    <col min="3" max="3" width="9.140625" style="8"/>
    <col min="4" max="4" width="12" style="8" bestFit="1" customWidth="1"/>
    <col min="5" max="16384" width="9.140625" style="8"/>
  </cols>
  <sheetData>
    <row r="1" spans="1:4" x14ac:dyDescent="0.25">
      <c r="A1" s="57" t="s">
        <v>102</v>
      </c>
    </row>
    <row r="2" spans="1:4" x14ac:dyDescent="0.25">
      <c r="A2" s="8" t="s">
        <v>299</v>
      </c>
    </row>
    <row r="4" spans="1:4" x14ac:dyDescent="0.25">
      <c r="A4" s="73" t="s">
        <v>4</v>
      </c>
      <c r="B4" s="73"/>
      <c r="C4" s="73"/>
      <c r="D4" s="73"/>
    </row>
    <row r="5" spans="1:4" x14ac:dyDescent="0.25">
      <c r="A5" s="10" t="s">
        <v>1</v>
      </c>
      <c r="B5" s="10" t="s">
        <v>1</v>
      </c>
      <c r="C5" s="10" t="s">
        <v>2</v>
      </c>
      <c r="D5" s="10" t="s">
        <v>3</v>
      </c>
    </row>
    <row r="6" spans="1:4" x14ac:dyDescent="0.25">
      <c r="A6" s="8">
        <v>7522</v>
      </c>
      <c r="B6" s="8" t="s">
        <v>101</v>
      </c>
      <c r="C6" s="16" t="s">
        <v>190</v>
      </c>
      <c r="D6" s="59" t="s">
        <v>190</v>
      </c>
    </row>
    <row r="7" spans="1:4" x14ac:dyDescent="0.25">
      <c r="A7" s="8">
        <v>7523</v>
      </c>
      <c r="B7" s="8" t="s">
        <v>89</v>
      </c>
      <c r="C7" s="16" t="s">
        <v>190</v>
      </c>
      <c r="D7" s="59" t="s">
        <v>190</v>
      </c>
    </row>
    <row r="8" spans="1:4" x14ac:dyDescent="0.25">
      <c r="A8" s="8">
        <v>5311</v>
      </c>
      <c r="B8" s="8" t="s">
        <v>24</v>
      </c>
      <c r="C8" s="16" t="s">
        <v>190</v>
      </c>
      <c r="D8" s="59" t="s">
        <v>190</v>
      </c>
    </row>
    <row r="9" spans="1:4" x14ac:dyDescent="0.25">
      <c r="A9" s="8">
        <v>4322</v>
      </c>
      <c r="B9" s="8" t="s">
        <v>16</v>
      </c>
      <c r="C9" s="16" t="s">
        <v>190</v>
      </c>
      <c r="D9" s="59" t="s">
        <v>190</v>
      </c>
    </row>
    <row r="10" spans="1:4" x14ac:dyDescent="0.25">
      <c r="A10" s="8">
        <v>8173</v>
      </c>
      <c r="B10" s="8" t="s">
        <v>15</v>
      </c>
      <c r="C10" s="16" t="s">
        <v>190</v>
      </c>
      <c r="D10" s="59" t="s">
        <v>190</v>
      </c>
    </row>
    <row r="11" spans="1:4" x14ac:dyDescent="0.25">
      <c r="A11" s="8">
        <v>5330</v>
      </c>
      <c r="B11" s="8" t="s">
        <v>22</v>
      </c>
      <c r="C11" s="16" t="s">
        <v>190</v>
      </c>
      <c r="D11" s="59" t="s">
        <v>190</v>
      </c>
    </row>
    <row r="12" spans="1:4" x14ac:dyDescent="0.25">
      <c r="A12" s="8">
        <v>9413</v>
      </c>
      <c r="B12" s="8" t="s">
        <v>43</v>
      </c>
      <c r="C12" s="16" t="s">
        <v>190</v>
      </c>
      <c r="D12" s="59" t="s">
        <v>190</v>
      </c>
    </row>
    <row r="13" spans="1:4" x14ac:dyDescent="0.25">
      <c r="A13" s="8">
        <v>5223</v>
      </c>
      <c r="B13" s="8" t="s">
        <v>31</v>
      </c>
      <c r="C13" s="16" t="s">
        <v>190</v>
      </c>
      <c r="D13" s="59" t="s">
        <v>190</v>
      </c>
    </row>
    <row r="14" spans="1:4" x14ac:dyDescent="0.25">
      <c r="A14" s="8">
        <v>7111</v>
      </c>
      <c r="B14" s="8" t="s">
        <v>29</v>
      </c>
      <c r="C14" s="16" t="s">
        <v>190</v>
      </c>
      <c r="D14" s="59" t="s">
        <v>190</v>
      </c>
    </row>
    <row r="15" spans="1:4" x14ac:dyDescent="0.25">
      <c r="A15" s="8">
        <v>9412</v>
      </c>
      <c r="B15" s="8" t="s">
        <v>28</v>
      </c>
      <c r="C15" s="16" t="s">
        <v>190</v>
      </c>
      <c r="D15" s="59" t="s">
        <v>190</v>
      </c>
    </row>
    <row r="16" spans="1:4" x14ac:dyDescent="0.25">
      <c r="A16" s="10"/>
      <c r="B16" s="10" t="s">
        <v>21</v>
      </c>
      <c r="C16" s="17">
        <v>54.110242258474401</v>
      </c>
      <c r="D16" s="18">
        <v>0.39210320477155364</v>
      </c>
    </row>
    <row r="17" spans="1:4" x14ac:dyDescent="0.25">
      <c r="A17" s="19" t="s">
        <v>4</v>
      </c>
      <c r="B17" s="19"/>
      <c r="C17" s="26">
        <v>138</v>
      </c>
      <c r="D17" s="20">
        <v>1</v>
      </c>
    </row>
    <row r="20" spans="1:4" x14ac:dyDescent="0.25">
      <c r="A20" s="57" t="s">
        <v>103</v>
      </c>
      <c r="C20" s="21"/>
    </row>
    <row r="21" spans="1:4" x14ac:dyDescent="0.25">
      <c r="A21" s="8" t="s">
        <v>299</v>
      </c>
      <c r="C21" s="21"/>
    </row>
    <row r="22" spans="1:4" x14ac:dyDescent="0.25">
      <c r="C22" s="21"/>
    </row>
    <row r="23" spans="1:4" x14ac:dyDescent="0.25">
      <c r="A23" s="73" t="s">
        <v>4</v>
      </c>
      <c r="B23" s="73"/>
      <c r="C23" s="73"/>
      <c r="D23" s="73"/>
    </row>
    <row r="24" spans="1:4" x14ac:dyDescent="0.25">
      <c r="A24" s="10" t="s">
        <v>1</v>
      </c>
      <c r="B24" s="10" t="s">
        <v>1</v>
      </c>
      <c r="C24" s="10" t="s">
        <v>2</v>
      </c>
      <c r="D24" s="10" t="s">
        <v>3</v>
      </c>
    </row>
    <row r="25" spans="1:4" x14ac:dyDescent="0.25">
      <c r="A25" s="8">
        <v>5223</v>
      </c>
      <c r="B25" s="8" t="s">
        <v>31</v>
      </c>
      <c r="C25" s="12">
        <v>52.548776483564851</v>
      </c>
      <c r="D25" s="13">
        <f>C25/C$36</f>
        <v>0.26406420343499926</v>
      </c>
    </row>
    <row r="26" spans="1:4" x14ac:dyDescent="0.25">
      <c r="A26" s="8">
        <v>5330</v>
      </c>
      <c r="B26" s="8" t="s">
        <v>22</v>
      </c>
      <c r="C26" s="16" t="s">
        <v>190</v>
      </c>
      <c r="D26" s="59" t="s">
        <v>190</v>
      </c>
    </row>
    <row r="27" spans="1:4" x14ac:dyDescent="0.25">
      <c r="A27" s="8">
        <v>5222</v>
      </c>
      <c r="B27" s="8" t="s">
        <v>23</v>
      </c>
      <c r="C27" s="16" t="s">
        <v>190</v>
      </c>
      <c r="D27" s="59" t="s">
        <v>190</v>
      </c>
    </row>
    <row r="28" spans="1:4" x14ac:dyDescent="0.25">
      <c r="A28" s="8">
        <v>5230</v>
      </c>
      <c r="B28" s="8" t="s">
        <v>98</v>
      </c>
      <c r="C28" s="16" t="s">
        <v>190</v>
      </c>
      <c r="D28" s="59" t="s">
        <v>190</v>
      </c>
    </row>
    <row r="29" spans="1:4" x14ac:dyDescent="0.25">
      <c r="A29" s="8">
        <v>5311</v>
      </c>
      <c r="B29" s="8" t="s">
        <v>24</v>
      </c>
      <c r="C29" s="16" t="s">
        <v>190</v>
      </c>
      <c r="D29" s="59" t="s">
        <v>190</v>
      </c>
    </row>
    <row r="30" spans="1:4" x14ac:dyDescent="0.25">
      <c r="A30" s="8">
        <v>4222</v>
      </c>
      <c r="B30" s="8" t="s">
        <v>39</v>
      </c>
      <c r="C30" s="16" t="s">
        <v>190</v>
      </c>
      <c r="D30" s="59" t="s">
        <v>190</v>
      </c>
    </row>
    <row r="31" spans="1:4" x14ac:dyDescent="0.25">
      <c r="A31" s="8">
        <v>6112</v>
      </c>
      <c r="B31" s="8" t="s">
        <v>106</v>
      </c>
      <c r="C31" s="16" t="s">
        <v>190</v>
      </c>
      <c r="D31" s="59" t="s">
        <v>190</v>
      </c>
    </row>
    <row r="32" spans="1:4" x14ac:dyDescent="0.25">
      <c r="A32" s="8">
        <v>4322</v>
      </c>
      <c r="B32" s="8" t="s">
        <v>16</v>
      </c>
      <c r="C32" s="16" t="s">
        <v>190</v>
      </c>
      <c r="D32" s="59" t="s">
        <v>190</v>
      </c>
    </row>
    <row r="33" spans="1:4" x14ac:dyDescent="0.25">
      <c r="A33" s="8">
        <v>9412</v>
      </c>
      <c r="B33" s="8" t="s">
        <v>28</v>
      </c>
      <c r="C33" s="16" t="s">
        <v>190</v>
      </c>
      <c r="D33" s="59" t="s">
        <v>190</v>
      </c>
    </row>
    <row r="34" spans="1:4" x14ac:dyDescent="0.25">
      <c r="A34" s="8">
        <v>2343</v>
      </c>
      <c r="B34" s="8" t="s">
        <v>53</v>
      </c>
      <c r="C34" s="16" t="s">
        <v>190</v>
      </c>
      <c r="D34" s="59" t="s">
        <v>190</v>
      </c>
    </row>
    <row r="35" spans="1:4" x14ac:dyDescent="0.25">
      <c r="A35" s="10"/>
      <c r="B35" s="10" t="s">
        <v>21</v>
      </c>
      <c r="C35" s="17">
        <v>59.472873144642051</v>
      </c>
      <c r="D35" s="13">
        <v>0.29885865901830178</v>
      </c>
    </row>
    <row r="36" spans="1:4" x14ac:dyDescent="0.25">
      <c r="A36" s="19" t="s">
        <v>4</v>
      </c>
      <c r="B36" s="19"/>
      <c r="C36" s="26">
        <v>199</v>
      </c>
      <c r="D36" s="20">
        <v>1</v>
      </c>
    </row>
    <row r="39" spans="1:4" x14ac:dyDescent="0.25">
      <c r="A39" s="57" t="s">
        <v>104</v>
      </c>
    </row>
    <row r="40" spans="1:4" x14ac:dyDescent="0.25">
      <c r="A40" s="8" t="s">
        <v>299</v>
      </c>
    </row>
    <row r="42" spans="1:4" x14ac:dyDescent="0.25">
      <c r="A42" s="73" t="s">
        <v>4</v>
      </c>
      <c r="B42" s="73"/>
      <c r="C42" s="73"/>
      <c r="D42" s="73"/>
    </row>
    <row r="43" spans="1:4" x14ac:dyDescent="0.25">
      <c r="A43" s="10" t="s">
        <v>1</v>
      </c>
      <c r="B43" s="10" t="s">
        <v>1</v>
      </c>
      <c r="C43" s="10" t="s">
        <v>2</v>
      </c>
      <c r="D43" s="10" t="s">
        <v>3</v>
      </c>
    </row>
    <row r="44" spans="1:4" x14ac:dyDescent="0.25">
      <c r="A44" s="8">
        <v>5141</v>
      </c>
      <c r="B44" s="8" t="s">
        <v>107</v>
      </c>
      <c r="C44" s="12">
        <v>344.84284640838041</v>
      </c>
      <c r="D44" s="13">
        <f>C44/C$55</f>
        <v>0.38746387236896673</v>
      </c>
    </row>
    <row r="45" spans="1:4" x14ac:dyDescent="0.25">
      <c r="A45" s="8">
        <v>5330</v>
      </c>
      <c r="B45" s="8" t="s">
        <v>22</v>
      </c>
      <c r="C45" s="12">
        <v>79.549503975521603</v>
      </c>
      <c r="D45" s="13">
        <f t="shared" ref="D45:D49" si="0">C45/C$55</f>
        <v>8.938146514103551E-2</v>
      </c>
    </row>
    <row r="46" spans="1:4" x14ac:dyDescent="0.25">
      <c r="A46" s="8">
        <v>9412</v>
      </c>
      <c r="B46" s="8" t="s">
        <v>28</v>
      </c>
      <c r="C46" s="12">
        <v>62.94672124297788</v>
      </c>
      <c r="D46" s="13">
        <f t="shared" si="0"/>
        <v>7.0726653081997617E-2</v>
      </c>
    </row>
    <row r="47" spans="1:4" x14ac:dyDescent="0.25">
      <c r="A47" s="8">
        <v>5222</v>
      </c>
      <c r="B47" s="8" t="s">
        <v>23</v>
      </c>
      <c r="C47" s="12">
        <v>58.398563108380884</v>
      </c>
      <c r="D47" s="13">
        <f t="shared" si="0"/>
        <v>6.5616363043124584E-2</v>
      </c>
    </row>
    <row r="48" spans="1:4" x14ac:dyDescent="0.25">
      <c r="A48" s="8">
        <v>5311</v>
      </c>
      <c r="B48" s="8" t="s">
        <v>24</v>
      </c>
      <c r="C48" s="12">
        <v>54.221407378714041</v>
      </c>
      <c r="D48" s="13">
        <f t="shared" si="0"/>
        <v>6.0922929639004537E-2</v>
      </c>
    </row>
    <row r="49" spans="1:4" x14ac:dyDescent="0.25">
      <c r="A49" s="8">
        <v>5223</v>
      </c>
      <c r="B49" s="8" t="s">
        <v>31</v>
      </c>
      <c r="C49" s="12">
        <v>42.590462737516397</v>
      </c>
      <c r="D49" s="13">
        <f t="shared" si="0"/>
        <v>4.7854452514063367E-2</v>
      </c>
    </row>
    <row r="50" spans="1:4" x14ac:dyDescent="0.25">
      <c r="A50" s="8">
        <v>9111</v>
      </c>
      <c r="B50" s="8" t="s">
        <v>35</v>
      </c>
      <c r="C50" s="16" t="s">
        <v>190</v>
      </c>
      <c r="D50" s="59" t="s">
        <v>190</v>
      </c>
    </row>
    <row r="51" spans="1:4" x14ac:dyDescent="0.25">
      <c r="A51" s="8">
        <v>5343</v>
      </c>
      <c r="B51" s="8" t="s">
        <v>37</v>
      </c>
      <c r="C51" s="16" t="s">
        <v>190</v>
      </c>
      <c r="D51" s="59" t="s">
        <v>190</v>
      </c>
    </row>
    <row r="52" spans="1:4" x14ac:dyDescent="0.25">
      <c r="A52" s="8">
        <v>5131</v>
      </c>
      <c r="B52" s="8" t="s">
        <v>44</v>
      </c>
      <c r="C52" s="16" t="s">
        <v>190</v>
      </c>
      <c r="D52" s="59" t="s">
        <v>190</v>
      </c>
    </row>
    <row r="53" spans="1:4" x14ac:dyDescent="0.25">
      <c r="A53" s="8">
        <v>5342</v>
      </c>
      <c r="B53" s="8" t="s">
        <v>40</v>
      </c>
      <c r="C53" s="16" t="s">
        <v>190</v>
      </c>
      <c r="D53" s="59" t="s">
        <v>190</v>
      </c>
    </row>
    <row r="54" spans="1:4" x14ac:dyDescent="0.25">
      <c r="A54" s="10"/>
      <c r="B54" s="10" t="s">
        <v>21</v>
      </c>
      <c r="C54" s="17">
        <v>156.71721502392916</v>
      </c>
      <c r="D54" s="13">
        <v>0.17608675845385299</v>
      </c>
    </row>
    <row r="55" spans="1:4" x14ac:dyDescent="0.25">
      <c r="A55" s="19" t="s">
        <v>4</v>
      </c>
      <c r="B55" s="19"/>
      <c r="C55" s="26">
        <v>890</v>
      </c>
      <c r="D55" s="20">
        <v>1</v>
      </c>
    </row>
    <row r="58" spans="1:4" x14ac:dyDescent="0.25">
      <c r="A58" s="57" t="s">
        <v>105</v>
      </c>
    </row>
    <row r="59" spans="1:4" x14ac:dyDescent="0.25">
      <c r="A59" s="8" t="s">
        <v>299</v>
      </c>
    </row>
    <row r="61" spans="1:4" x14ac:dyDescent="0.25">
      <c r="A61" s="73" t="s">
        <v>4</v>
      </c>
      <c r="B61" s="73"/>
      <c r="C61" s="73"/>
      <c r="D61" s="73"/>
    </row>
    <row r="62" spans="1:4" x14ac:dyDescent="0.25">
      <c r="A62" s="10" t="s">
        <v>1</v>
      </c>
      <c r="B62" s="10" t="s">
        <v>1</v>
      </c>
      <c r="C62" s="10" t="s">
        <v>2</v>
      </c>
      <c r="D62" s="10" t="s">
        <v>3</v>
      </c>
    </row>
    <row r="63" spans="1:4" x14ac:dyDescent="0.25">
      <c r="A63" s="8">
        <v>5223</v>
      </c>
      <c r="B63" s="8" t="s">
        <v>31</v>
      </c>
      <c r="C63" s="12">
        <v>44.462044113837457</v>
      </c>
      <c r="D63" s="13">
        <f>C63/C$74</f>
        <v>0.29641362742558303</v>
      </c>
    </row>
    <row r="64" spans="1:4" x14ac:dyDescent="0.25">
      <c r="A64" s="8">
        <v>9412</v>
      </c>
      <c r="B64" s="8" t="s">
        <v>28</v>
      </c>
      <c r="C64" s="16" t="s">
        <v>190</v>
      </c>
      <c r="D64" s="59" t="s">
        <v>190</v>
      </c>
    </row>
    <row r="65" spans="1:4" x14ac:dyDescent="0.25">
      <c r="A65" s="8">
        <v>5330</v>
      </c>
      <c r="B65" s="8" t="s">
        <v>22</v>
      </c>
      <c r="C65" s="16" t="s">
        <v>190</v>
      </c>
      <c r="D65" s="59" t="s">
        <v>190</v>
      </c>
    </row>
    <row r="66" spans="1:4" x14ac:dyDescent="0.25">
      <c r="A66" s="8">
        <v>5222</v>
      </c>
      <c r="B66" s="8" t="s">
        <v>23</v>
      </c>
      <c r="C66" s="16" t="s">
        <v>190</v>
      </c>
      <c r="D66" s="59" t="s">
        <v>190</v>
      </c>
    </row>
    <row r="67" spans="1:4" x14ac:dyDescent="0.25">
      <c r="A67" s="8">
        <v>5343</v>
      </c>
      <c r="B67" s="8" t="s">
        <v>37</v>
      </c>
      <c r="C67" s="16" t="s">
        <v>190</v>
      </c>
      <c r="D67" s="59" t="s">
        <v>190</v>
      </c>
    </row>
    <row r="68" spans="1:4" x14ac:dyDescent="0.25">
      <c r="A68" s="8">
        <v>4222</v>
      </c>
      <c r="B68" s="8" t="s">
        <v>39</v>
      </c>
      <c r="C68" s="16" t="s">
        <v>190</v>
      </c>
      <c r="D68" s="59" t="s">
        <v>190</v>
      </c>
    </row>
    <row r="69" spans="1:4" x14ac:dyDescent="0.25">
      <c r="A69" s="8">
        <v>9111</v>
      </c>
      <c r="B69" s="8" t="s">
        <v>35</v>
      </c>
      <c r="C69" s="16" t="s">
        <v>190</v>
      </c>
      <c r="D69" s="59" t="s">
        <v>190</v>
      </c>
    </row>
    <row r="70" spans="1:4" x14ac:dyDescent="0.25">
      <c r="A70" s="8">
        <v>5311</v>
      </c>
      <c r="B70" s="8" t="s">
        <v>24</v>
      </c>
      <c r="C70" s="16" t="s">
        <v>190</v>
      </c>
      <c r="D70" s="59" t="s">
        <v>190</v>
      </c>
    </row>
    <row r="71" spans="1:4" x14ac:dyDescent="0.25">
      <c r="A71" s="8">
        <v>4119</v>
      </c>
      <c r="B71" s="8" t="s">
        <v>96</v>
      </c>
      <c r="C71" s="16" t="s">
        <v>190</v>
      </c>
      <c r="D71" s="59" t="s">
        <v>190</v>
      </c>
    </row>
    <row r="72" spans="1:4" x14ac:dyDescent="0.25">
      <c r="A72" s="8">
        <v>5131</v>
      </c>
      <c r="B72" s="8" t="s">
        <v>44</v>
      </c>
      <c r="C72" s="16" t="s">
        <v>190</v>
      </c>
      <c r="D72" s="59" t="s">
        <v>190</v>
      </c>
    </row>
    <row r="73" spans="1:4" x14ac:dyDescent="0.25">
      <c r="A73" s="10"/>
      <c r="B73" s="10" t="s">
        <v>21</v>
      </c>
      <c r="C73" s="17">
        <v>33.240801355702217</v>
      </c>
      <c r="D73" s="13">
        <v>0.2216053423713481</v>
      </c>
    </row>
    <row r="74" spans="1:4" x14ac:dyDescent="0.25">
      <c r="A74" s="19" t="s">
        <v>4</v>
      </c>
      <c r="B74" s="19"/>
      <c r="C74" s="26">
        <v>150</v>
      </c>
      <c r="D74" s="20">
        <v>1</v>
      </c>
    </row>
    <row r="77" spans="1:4" x14ac:dyDescent="0.25">
      <c r="A77" s="57" t="s">
        <v>100</v>
      </c>
    </row>
    <row r="78" spans="1:4" x14ac:dyDescent="0.25">
      <c r="A78" s="8" t="s">
        <v>299</v>
      </c>
    </row>
    <row r="80" spans="1:4" x14ac:dyDescent="0.25">
      <c r="A80" s="73" t="s">
        <v>4</v>
      </c>
      <c r="B80" s="73"/>
      <c r="C80" s="73"/>
      <c r="D80" s="73"/>
    </row>
    <row r="81" spans="1:4" x14ac:dyDescent="0.25">
      <c r="A81" s="10" t="s">
        <v>1</v>
      </c>
      <c r="B81" s="10" t="s">
        <v>1</v>
      </c>
      <c r="C81" s="10" t="s">
        <v>2</v>
      </c>
      <c r="D81" s="10" t="s">
        <v>3</v>
      </c>
    </row>
    <row r="82" spans="1:4" x14ac:dyDescent="0.25">
      <c r="A82" s="8">
        <v>5223</v>
      </c>
      <c r="B82" s="8" t="s">
        <v>31</v>
      </c>
      <c r="C82" s="12">
        <v>170.20572043027605</v>
      </c>
      <c r="D82" s="13">
        <f>C82/C$93</f>
        <v>0.20656034032800491</v>
      </c>
    </row>
    <row r="83" spans="1:4" x14ac:dyDescent="0.25">
      <c r="A83" s="8">
        <v>5222</v>
      </c>
      <c r="B83" s="8" t="s">
        <v>23</v>
      </c>
      <c r="C83" s="12">
        <v>99.604981501065041</v>
      </c>
      <c r="D83" s="13">
        <f t="shared" ref="D83:D88" si="1">C83/C$93</f>
        <v>0.12087983191876825</v>
      </c>
    </row>
    <row r="84" spans="1:4" x14ac:dyDescent="0.25">
      <c r="A84" s="8">
        <v>5330</v>
      </c>
      <c r="B84" s="8" t="s">
        <v>22</v>
      </c>
      <c r="C84" s="12">
        <v>85.070199022887579</v>
      </c>
      <c r="D84" s="13">
        <f t="shared" si="1"/>
        <v>0.10324053279476648</v>
      </c>
    </row>
    <row r="85" spans="1:4" x14ac:dyDescent="0.25">
      <c r="A85" s="8">
        <v>9412</v>
      </c>
      <c r="B85" s="8" t="s">
        <v>28</v>
      </c>
      <c r="C85" s="12">
        <v>68.774906507453608</v>
      </c>
      <c r="D85" s="13">
        <f t="shared" si="1"/>
        <v>8.3464692363414569E-2</v>
      </c>
    </row>
    <row r="86" spans="1:4" x14ac:dyDescent="0.25">
      <c r="A86" s="8">
        <v>5311</v>
      </c>
      <c r="B86" s="8" t="s">
        <v>24</v>
      </c>
      <c r="C86" s="12">
        <v>51.466582108722392</v>
      </c>
      <c r="D86" s="13">
        <f t="shared" si="1"/>
        <v>6.2459444306701931E-2</v>
      </c>
    </row>
    <row r="87" spans="1:4" x14ac:dyDescent="0.25">
      <c r="A87" s="8">
        <v>5343</v>
      </c>
      <c r="B87" s="8" t="s">
        <v>37</v>
      </c>
      <c r="C87" s="12">
        <v>44.550914193825918</v>
      </c>
      <c r="D87" s="13">
        <f t="shared" si="1"/>
        <v>5.4066643439109122E-2</v>
      </c>
    </row>
    <row r="88" spans="1:4" x14ac:dyDescent="0.25">
      <c r="A88" s="8">
        <v>9111</v>
      </c>
      <c r="B88" s="8" t="s">
        <v>35</v>
      </c>
      <c r="C88" s="12">
        <v>42.686255034787834</v>
      </c>
      <c r="D88" s="13">
        <f t="shared" si="1"/>
        <v>5.1803707566490088E-2</v>
      </c>
    </row>
    <row r="89" spans="1:4" x14ac:dyDescent="0.25">
      <c r="A89" s="8">
        <v>4322</v>
      </c>
      <c r="B89" s="8" t="s">
        <v>16</v>
      </c>
      <c r="C89" s="16" t="s">
        <v>190</v>
      </c>
      <c r="D89" s="59" t="s">
        <v>190</v>
      </c>
    </row>
    <row r="90" spans="1:4" x14ac:dyDescent="0.25">
      <c r="A90" s="8">
        <v>7311</v>
      </c>
      <c r="B90" s="8" t="s">
        <v>109</v>
      </c>
      <c r="C90" s="16" t="s">
        <v>190</v>
      </c>
      <c r="D90" s="59" t="s">
        <v>190</v>
      </c>
    </row>
    <row r="91" spans="1:4" x14ac:dyDescent="0.25">
      <c r="A91" s="8">
        <v>5230</v>
      </c>
      <c r="B91" s="8" t="s">
        <v>98</v>
      </c>
      <c r="C91" s="16" t="s">
        <v>190</v>
      </c>
      <c r="D91" s="59" t="s">
        <v>190</v>
      </c>
    </row>
    <row r="92" spans="1:4" x14ac:dyDescent="0.25">
      <c r="A92" s="10"/>
      <c r="B92" s="10" t="s">
        <v>21</v>
      </c>
      <c r="C92" s="17">
        <v>217.2449251787616</v>
      </c>
      <c r="D92" s="13">
        <v>0.26364675385772041</v>
      </c>
    </row>
    <row r="93" spans="1:4" x14ac:dyDescent="0.25">
      <c r="A93" s="19" t="s">
        <v>4</v>
      </c>
      <c r="B93" s="19"/>
      <c r="C93" s="26">
        <v>824</v>
      </c>
      <c r="D93" s="20">
        <v>1</v>
      </c>
    </row>
  </sheetData>
  <mergeCells count="5">
    <mergeCell ref="A4:D4"/>
    <mergeCell ref="A23:D23"/>
    <mergeCell ref="A80:D80"/>
    <mergeCell ref="A42:D42"/>
    <mergeCell ref="A61:D6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D36"/>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16384" width="9.140625" style="8"/>
  </cols>
  <sheetData>
    <row r="1" spans="1:4" x14ac:dyDescent="0.25">
      <c r="A1" s="60" t="s">
        <v>113</v>
      </c>
    </row>
    <row r="2" spans="1:4" x14ac:dyDescent="0.25">
      <c r="A2" s="8" t="s">
        <v>299</v>
      </c>
    </row>
    <row r="4" spans="1:4" x14ac:dyDescent="0.25">
      <c r="A4" s="73" t="s">
        <v>4</v>
      </c>
      <c r="B4" s="73"/>
      <c r="C4" s="73"/>
      <c r="D4" s="73"/>
    </row>
    <row r="5" spans="1:4" x14ac:dyDescent="0.25">
      <c r="A5" s="10" t="s">
        <v>1</v>
      </c>
      <c r="B5" s="10" t="s">
        <v>1</v>
      </c>
      <c r="C5" s="10" t="s">
        <v>2</v>
      </c>
      <c r="D5" s="10" t="s">
        <v>3</v>
      </c>
    </row>
    <row r="6" spans="1:4" x14ac:dyDescent="0.25">
      <c r="A6" s="8">
        <v>4224</v>
      </c>
      <c r="B6" s="8" t="s">
        <v>111</v>
      </c>
      <c r="C6" s="12">
        <v>88.613835018610942</v>
      </c>
      <c r="D6" s="13">
        <f t="shared" ref="D6:D16" si="0">C6/C$17</f>
        <v>0.21148886639286621</v>
      </c>
    </row>
    <row r="7" spans="1:4" x14ac:dyDescent="0.25">
      <c r="A7" s="8">
        <v>9412</v>
      </c>
      <c r="B7" s="8" t="s">
        <v>28</v>
      </c>
      <c r="C7" s="12">
        <v>62.082596100891621</v>
      </c>
      <c r="D7" s="13">
        <f t="shared" si="0"/>
        <v>0.14816848711429981</v>
      </c>
    </row>
    <row r="8" spans="1:4" x14ac:dyDescent="0.25">
      <c r="A8" s="8">
        <v>5330</v>
      </c>
      <c r="B8" s="8" t="s">
        <v>22</v>
      </c>
      <c r="C8" s="12">
        <v>37.37599234922866</v>
      </c>
      <c r="D8" s="13">
        <f t="shared" si="0"/>
        <v>8.9202845702216371E-2</v>
      </c>
    </row>
    <row r="9" spans="1:4" x14ac:dyDescent="0.25">
      <c r="A9" s="8">
        <v>5131</v>
      </c>
      <c r="B9" s="8" t="s">
        <v>44</v>
      </c>
      <c r="C9" s="12">
        <v>35.581496698859283</v>
      </c>
      <c r="D9" s="13">
        <f t="shared" si="0"/>
        <v>8.4920039854079435E-2</v>
      </c>
    </row>
    <row r="10" spans="1:4" x14ac:dyDescent="0.25">
      <c r="A10" s="8">
        <v>5311</v>
      </c>
      <c r="B10" s="8" t="s">
        <v>24</v>
      </c>
      <c r="C10" s="12">
        <v>30.63693118459468</v>
      </c>
      <c r="D10" s="13">
        <f t="shared" si="0"/>
        <v>7.3119167504999236E-2</v>
      </c>
    </row>
    <row r="11" spans="1:4" x14ac:dyDescent="0.25">
      <c r="A11" s="8">
        <v>9111</v>
      </c>
      <c r="B11" s="8" t="s">
        <v>35</v>
      </c>
      <c r="C11" s="16" t="s">
        <v>190</v>
      </c>
      <c r="D11" s="59" t="s">
        <v>190</v>
      </c>
    </row>
    <row r="12" spans="1:4" x14ac:dyDescent="0.25">
      <c r="A12" s="8">
        <v>5223</v>
      </c>
      <c r="B12" s="8" t="s">
        <v>31</v>
      </c>
      <c r="C12" s="16" t="s">
        <v>190</v>
      </c>
      <c r="D12" s="59" t="s">
        <v>190</v>
      </c>
    </row>
    <row r="13" spans="1:4" x14ac:dyDescent="0.25">
      <c r="A13" s="8">
        <v>5222</v>
      </c>
      <c r="B13" s="8" t="s">
        <v>23</v>
      </c>
      <c r="C13" s="16" t="s">
        <v>190</v>
      </c>
      <c r="D13" s="59" t="s">
        <v>190</v>
      </c>
    </row>
    <row r="14" spans="1:4" x14ac:dyDescent="0.25">
      <c r="A14" s="8">
        <v>5343</v>
      </c>
      <c r="B14" s="8" t="s">
        <v>37</v>
      </c>
      <c r="C14" s="16" t="s">
        <v>190</v>
      </c>
      <c r="D14" s="59" t="s">
        <v>190</v>
      </c>
    </row>
    <row r="15" spans="1:4" x14ac:dyDescent="0.25">
      <c r="A15" s="8">
        <v>5230</v>
      </c>
      <c r="B15" s="8" t="s">
        <v>98</v>
      </c>
      <c r="C15" s="16" t="s">
        <v>190</v>
      </c>
      <c r="D15" s="59" t="s">
        <v>190</v>
      </c>
    </row>
    <row r="16" spans="1:4" x14ac:dyDescent="0.25">
      <c r="A16" s="10"/>
      <c r="B16" s="10" t="s">
        <v>21</v>
      </c>
      <c r="C16" s="17">
        <v>101</v>
      </c>
      <c r="D16" s="18">
        <f t="shared" si="0"/>
        <v>0.24105011933174225</v>
      </c>
    </row>
    <row r="17" spans="1:4" x14ac:dyDescent="0.25">
      <c r="A17" s="19" t="s">
        <v>4</v>
      </c>
      <c r="B17" s="19"/>
      <c r="C17" s="19">
        <v>419</v>
      </c>
      <c r="D17" s="20">
        <v>1</v>
      </c>
    </row>
    <row r="20" spans="1:4" x14ac:dyDescent="0.25">
      <c r="A20" s="60" t="s">
        <v>114</v>
      </c>
      <c r="C20" s="21"/>
    </row>
    <row r="21" spans="1:4" x14ac:dyDescent="0.25">
      <c r="A21" s="8" t="s">
        <v>299</v>
      </c>
      <c r="C21" s="21"/>
    </row>
    <row r="22" spans="1:4" x14ac:dyDescent="0.25">
      <c r="C22" s="21"/>
    </row>
    <row r="23" spans="1:4" x14ac:dyDescent="0.25">
      <c r="A23" s="73" t="s">
        <v>4</v>
      </c>
      <c r="B23" s="73"/>
      <c r="C23" s="73"/>
      <c r="D23" s="73"/>
    </row>
    <row r="24" spans="1:4" x14ac:dyDescent="0.25">
      <c r="A24" s="10" t="s">
        <v>1</v>
      </c>
      <c r="B24" s="10" t="s">
        <v>1</v>
      </c>
      <c r="C24" s="10" t="s">
        <v>2</v>
      </c>
      <c r="D24" s="10" t="s">
        <v>3</v>
      </c>
    </row>
    <row r="25" spans="1:4" x14ac:dyDescent="0.25">
      <c r="A25" s="8">
        <v>9412</v>
      </c>
      <c r="B25" s="8" t="s">
        <v>28</v>
      </c>
      <c r="C25" s="12">
        <v>86.974921621082061</v>
      </c>
      <c r="D25" s="13">
        <f>C25/C$36</f>
        <v>0.15871336062241251</v>
      </c>
    </row>
    <row r="26" spans="1:4" x14ac:dyDescent="0.25">
      <c r="A26" s="8">
        <v>4224</v>
      </c>
      <c r="B26" s="8" t="s">
        <v>111</v>
      </c>
      <c r="C26" s="12">
        <v>50.889350460095983</v>
      </c>
      <c r="D26" s="13">
        <f t="shared" ref="D26:D35" si="1">C26/C$36</f>
        <v>9.2863778211853987E-2</v>
      </c>
    </row>
    <row r="27" spans="1:4" x14ac:dyDescent="0.25">
      <c r="A27" s="8">
        <v>5311</v>
      </c>
      <c r="B27" s="8" t="s">
        <v>24</v>
      </c>
      <c r="C27" s="12">
        <v>38.226854826683265</v>
      </c>
      <c r="D27" s="13">
        <f t="shared" si="1"/>
        <v>6.9757034355261427E-2</v>
      </c>
    </row>
    <row r="28" spans="1:4" x14ac:dyDescent="0.25">
      <c r="A28" s="8">
        <v>5330</v>
      </c>
      <c r="B28" s="8" t="s">
        <v>22</v>
      </c>
      <c r="C28" s="12">
        <v>36.691371531701193</v>
      </c>
      <c r="D28" s="13">
        <f t="shared" si="1"/>
        <v>6.6955057539600724E-2</v>
      </c>
    </row>
    <row r="29" spans="1:4" x14ac:dyDescent="0.25">
      <c r="A29" s="8">
        <v>5222</v>
      </c>
      <c r="B29" s="8" t="s">
        <v>23</v>
      </c>
      <c r="C29" s="12">
        <v>33.899445272959362</v>
      </c>
      <c r="D29" s="13">
        <f t="shared" si="1"/>
        <v>6.1860301592991537E-2</v>
      </c>
    </row>
    <row r="30" spans="1:4" x14ac:dyDescent="0.25">
      <c r="A30" s="8">
        <v>5223</v>
      </c>
      <c r="B30" s="8" t="s">
        <v>31</v>
      </c>
      <c r="C30" s="12">
        <v>32.964135561141859</v>
      </c>
      <c r="D30" s="13">
        <f t="shared" si="1"/>
        <v>6.0153532045879303E-2</v>
      </c>
    </row>
    <row r="31" spans="1:4" x14ac:dyDescent="0.25">
      <c r="A31" s="8">
        <v>5131</v>
      </c>
      <c r="B31" s="8" t="s">
        <v>44</v>
      </c>
      <c r="C31" s="12">
        <v>30.072532296148335</v>
      </c>
      <c r="D31" s="13">
        <f t="shared" si="1"/>
        <v>5.4876883752095505E-2</v>
      </c>
    </row>
    <row r="32" spans="1:4" x14ac:dyDescent="0.25">
      <c r="A32" s="8">
        <v>9111</v>
      </c>
      <c r="B32" s="8" t="s">
        <v>35</v>
      </c>
      <c r="C32" s="16" t="s">
        <v>190</v>
      </c>
      <c r="D32" s="59" t="s">
        <v>190</v>
      </c>
    </row>
    <row r="33" spans="1:4" x14ac:dyDescent="0.25">
      <c r="A33" s="8">
        <v>5343</v>
      </c>
      <c r="B33" s="8" t="s">
        <v>37</v>
      </c>
      <c r="C33" s="16" t="s">
        <v>190</v>
      </c>
      <c r="D33" s="59" t="s">
        <v>190</v>
      </c>
    </row>
    <row r="34" spans="1:4" x14ac:dyDescent="0.25">
      <c r="A34" s="8">
        <v>4222</v>
      </c>
      <c r="B34" s="8" t="s">
        <v>39</v>
      </c>
      <c r="C34" s="16" t="s">
        <v>190</v>
      </c>
      <c r="D34" s="59" t="s">
        <v>190</v>
      </c>
    </row>
    <row r="35" spans="1:4" x14ac:dyDescent="0.25">
      <c r="A35" s="10"/>
      <c r="B35" s="10" t="s">
        <v>21</v>
      </c>
      <c r="C35" s="17">
        <v>182</v>
      </c>
      <c r="D35" s="13">
        <f t="shared" si="1"/>
        <v>0.33211678832116787</v>
      </c>
    </row>
    <row r="36" spans="1:4" x14ac:dyDescent="0.25">
      <c r="A36" s="19" t="s">
        <v>4</v>
      </c>
      <c r="B36" s="19"/>
      <c r="C36" s="19">
        <v>548</v>
      </c>
      <c r="D36" s="20">
        <v>1</v>
      </c>
    </row>
  </sheetData>
  <mergeCells count="2">
    <mergeCell ref="A4:D4"/>
    <mergeCell ref="A23:D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D74"/>
  <sheetViews>
    <sheetView zoomScale="90" zoomScaleNormal="90" workbookViewId="0">
      <selection activeCell="A39" sqref="A39"/>
    </sheetView>
  </sheetViews>
  <sheetFormatPr defaultRowHeight="15" x14ac:dyDescent="0.25"/>
  <cols>
    <col min="1" max="1" width="9.140625" style="8"/>
    <col min="2" max="2" width="43.85546875" style="8" bestFit="1" customWidth="1"/>
    <col min="3" max="3" width="9.140625" style="8"/>
    <col min="4" max="4" width="12" style="8" bestFit="1" customWidth="1"/>
    <col min="5" max="16384" width="9.140625" style="8"/>
  </cols>
  <sheetData>
    <row r="1" spans="1:4" x14ac:dyDescent="0.25">
      <c r="A1" s="60" t="s">
        <v>116</v>
      </c>
    </row>
    <row r="2" spans="1:4" x14ac:dyDescent="0.25">
      <c r="A2" s="8" t="s">
        <v>299</v>
      </c>
    </row>
    <row r="4" spans="1:4" x14ac:dyDescent="0.25">
      <c r="A4" s="73" t="s">
        <v>4</v>
      </c>
      <c r="B4" s="73"/>
      <c r="C4" s="73"/>
      <c r="D4" s="73"/>
    </row>
    <row r="5" spans="1:4" x14ac:dyDescent="0.25">
      <c r="A5" s="10" t="s">
        <v>1</v>
      </c>
      <c r="B5" s="10" t="s">
        <v>1</v>
      </c>
      <c r="C5" s="10" t="s">
        <v>2</v>
      </c>
      <c r="D5" s="10" t="s">
        <v>3</v>
      </c>
    </row>
    <row r="6" spans="1:4" x14ac:dyDescent="0.25">
      <c r="A6" s="8">
        <v>7233</v>
      </c>
      <c r="B6" s="8" t="s">
        <v>70</v>
      </c>
      <c r="C6" s="12">
        <v>29.555452140178232</v>
      </c>
      <c r="D6" s="13">
        <f t="shared" ref="D6:D16" si="0">C6/C$17</f>
        <v>0.25046993339134094</v>
      </c>
    </row>
    <row r="7" spans="1:4" x14ac:dyDescent="0.25">
      <c r="A7" s="8">
        <v>8211</v>
      </c>
      <c r="B7" s="8" t="s">
        <v>91</v>
      </c>
      <c r="C7" s="16" t="s">
        <v>190</v>
      </c>
      <c r="D7" s="59" t="s">
        <v>190</v>
      </c>
    </row>
    <row r="8" spans="1:4" x14ac:dyDescent="0.25">
      <c r="A8" s="8">
        <v>7223</v>
      </c>
      <c r="B8" s="8" t="s">
        <v>19</v>
      </c>
      <c r="C8" s="16" t="s">
        <v>190</v>
      </c>
      <c r="D8" s="59" t="s">
        <v>190</v>
      </c>
    </row>
    <row r="9" spans="1:4" x14ac:dyDescent="0.25">
      <c r="A9" s="8">
        <v>8212</v>
      </c>
      <c r="B9" s="8" t="s">
        <v>68</v>
      </c>
      <c r="C9" s="16" t="s">
        <v>190</v>
      </c>
      <c r="D9" s="59" t="s">
        <v>190</v>
      </c>
    </row>
    <row r="10" spans="1:4" x14ac:dyDescent="0.25">
      <c r="A10" s="8">
        <v>8219</v>
      </c>
      <c r="B10" s="8" t="s">
        <v>69</v>
      </c>
      <c r="C10" s="16" t="s">
        <v>190</v>
      </c>
      <c r="D10" s="59" t="s">
        <v>190</v>
      </c>
    </row>
    <row r="11" spans="1:4" x14ac:dyDescent="0.25">
      <c r="A11" s="8">
        <v>7231</v>
      </c>
      <c r="B11" s="8" t="s">
        <v>83</v>
      </c>
      <c r="C11" s="16" t="s">
        <v>190</v>
      </c>
      <c r="D11" s="59" t="s">
        <v>190</v>
      </c>
    </row>
    <row r="12" spans="1:4" x14ac:dyDescent="0.25">
      <c r="A12" s="8">
        <v>4322</v>
      </c>
      <c r="B12" s="8" t="s">
        <v>16</v>
      </c>
      <c r="C12" s="16" t="s">
        <v>190</v>
      </c>
      <c r="D12" s="59" t="s">
        <v>190</v>
      </c>
    </row>
    <row r="13" spans="1:4" x14ac:dyDescent="0.25">
      <c r="A13" s="8">
        <v>9412</v>
      </c>
      <c r="B13" s="8" t="s">
        <v>28</v>
      </c>
      <c r="C13" s="16" t="s">
        <v>190</v>
      </c>
      <c r="D13" s="59" t="s">
        <v>190</v>
      </c>
    </row>
    <row r="14" spans="1:4" x14ac:dyDescent="0.25">
      <c r="A14" s="8">
        <v>5330</v>
      </c>
      <c r="B14" s="8" t="s">
        <v>22</v>
      </c>
      <c r="C14" s="16" t="s">
        <v>190</v>
      </c>
      <c r="D14" s="59" t="s">
        <v>190</v>
      </c>
    </row>
    <row r="15" spans="1:4" x14ac:dyDescent="0.25">
      <c r="A15" s="8">
        <v>3114</v>
      </c>
      <c r="B15" s="8" t="s">
        <v>115</v>
      </c>
      <c r="C15" s="16" t="s">
        <v>190</v>
      </c>
      <c r="D15" s="59" t="s">
        <v>190</v>
      </c>
    </row>
    <row r="16" spans="1:4" x14ac:dyDescent="0.25">
      <c r="A16" s="10"/>
      <c r="B16" s="10" t="s">
        <v>21</v>
      </c>
      <c r="C16" s="17">
        <v>30</v>
      </c>
      <c r="D16" s="18">
        <f t="shared" si="0"/>
        <v>0.25423728813559321</v>
      </c>
    </row>
    <row r="17" spans="1:4" x14ac:dyDescent="0.25">
      <c r="A17" s="19" t="s">
        <v>4</v>
      </c>
      <c r="B17" s="19"/>
      <c r="C17" s="19">
        <v>118</v>
      </c>
      <c r="D17" s="20">
        <v>1</v>
      </c>
    </row>
    <row r="20" spans="1:4" x14ac:dyDescent="0.25">
      <c r="A20" s="60" t="s">
        <v>118</v>
      </c>
      <c r="C20" s="21"/>
    </row>
    <row r="21" spans="1:4" x14ac:dyDescent="0.25">
      <c r="A21" s="8" t="s">
        <v>299</v>
      </c>
      <c r="C21" s="21"/>
    </row>
    <row r="22" spans="1:4" x14ac:dyDescent="0.25">
      <c r="C22" s="21"/>
    </row>
    <row r="23" spans="1:4" x14ac:dyDescent="0.25">
      <c r="A23" s="73" t="s">
        <v>4</v>
      </c>
      <c r="B23" s="73"/>
      <c r="C23" s="73"/>
      <c r="D23" s="73"/>
    </row>
    <row r="24" spans="1:4" x14ac:dyDescent="0.25">
      <c r="A24" s="10" t="s">
        <v>1</v>
      </c>
      <c r="B24" s="10" t="s">
        <v>1</v>
      </c>
      <c r="C24" s="10" t="s">
        <v>2</v>
      </c>
      <c r="D24" s="10" t="s">
        <v>3</v>
      </c>
    </row>
    <row r="25" spans="1:4" x14ac:dyDescent="0.25">
      <c r="A25" s="8">
        <v>8192</v>
      </c>
      <c r="B25" s="8" t="s">
        <v>119</v>
      </c>
      <c r="C25" s="16" t="s">
        <v>190</v>
      </c>
      <c r="D25" s="59" t="s">
        <v>190</v>
      </c>
    </row>
    <row r="26" spans="1:4" x14ac:dyDescent="0.25">
      <c r="A26" s="8">
        <v>5330</v>
      </c>
      <c r="B26" s="8" t="s">
        <v>22</v>
      </c>
      <c r="C26" s="16" t="s">
        <v>190</v>
      </c>
      <c r="D26" s="59" t="s">
        <v>190</v>
      </c>
    </row>
    <row r="27" spans="1:4" x14ac:dyDescent="0.25">
      <c r="A27" s="8">
        <v>8172</v>
      </c>
      <c r="B27" s="8" t="s">
        <v>120</v>
      </c>
      <c r="C27" s="16" t="s">
        <v>190</v>
      </c>
      <c r="D27" s="59" t="s">
        <v>190</v>
      </c>
    </row>
    <row r="28" spans="1:4" x14ac:dyDescent="0.25">
      <c r="A28" s="8">
        <v>4119</v>
      </c>
      <c r="B28" s="8" t="s">
        <v>96</v>
      </c>
      <c r="C28" s="16" t="s">
        <v>190</v>
      </c>
      <c r="D28" s="59" t="s">
        <v>190</v>
      </c>
    </row>
    <row r="29" spans="1:4" x14ac:dyDescent="0.25">
      <c r="A29" s="8">
        <v>5311</v>
      </c>
      <c r="B29" s="8" t="s">
        <v>24</v>
      </c>
      <c r="C29" s="16" t="s">
        <v>190</v>
      </c>
      <c r="D29" s="59" t="s">
        <v>190</v>
      </c>
    </row>
    <row r="30" spans="1:4" x14ac:dyDescent="0.25">
      <c r="A30" s="8">
        <v>2341</v>
      </c>
      <c r="B30" s="8" t="s">
        <v>56</v>
      </c>
      <c r="C30" s="16" t="s">
        <v>190</v>
      </c>
      <c r="D30" s="59" t="s">
        <v>190</v>
      </c>
    </row>
    <row r="31" spans="1:4" x14ac:dyDescent="0.25">
      <c r="A31" s="8">
        <v>7223</v>
      </c>
      <c r="B31" s="8" t="s">
        <v>19</v>
      </c>
      <c r="C31" s="16" t="s">
        <v>190</v>
      </c>
      <c r="D31" s="59" t="s">
        <v>190</v>
      </c>
    </row>
    <row r="32" spans="1:4" x14ac:dyDescent="0.25">
      <c r="A32" s="8">
        <v>5419</v>
      </c>
      <c r="B32" s="8" t="s">
        <v>27</v>
      </c>
      <c r="C32" s="16" t="s">
        <v>190</v>
      </c>
      <c r="D32" s="59" t="s">
        <v>190</v>
      </c>
    </row>
    <row r="33" spans="1:4" x14ac:dyDescent="0.25">
      <c r="A33" s="8">
        <v>3215</v>
      </c>
      <c r="B33" s="8" t="s">
        <v>121</v>
      </c>
      <c r="C33" s="16" t="s">
        <v>190</v>
      </c>
      <c r="D33" s="59" t="s">
        <v>190</v>
      </c>
    </row>
    <row r="34" spans="1:4" x14ac:dyDescent="0.25">
      <c r="A34" s="8">
        <v>4111</v>
      </c>
      <c r="B34" s="8" t="s">
        <v>122</v>
      </c>
      <c r="C34" s="16" t="s">
        <v>190</v>
      </c>
      <c r="D34" s="59" t="s">
        <v>190</v>
      </c>
    </row>
    <row r="35" spans="1:4" x14ac:dyDescent="0.25">
      <c r="A35" s="10"/>
      <c r="B35" s="10" t="s">
        <v>21</v>
      </c>
      <c r="C35" s="16" t="s">
        <v>190</v>
      </c>
      <c r="D35" s="59" t="s">
        <v>190</v>
      </c>
    </row>
    <row r="36" spans="1:4" x14ac:dyDescent="0.25">
      <c r="A36" s="19" t="s">
        <v>4</v>
      </c>
      <c r="B36" s="19"/>
      <c r="C36" s="19">
        <v>43</v>
      </c>
      <c r="D36" s="20">
        <v>1</v>
      </c>
    </row>
    <row r="39" spans="1:4" x14ac:dyDescent="0.25">
      <c r="A39" s="60" t="s">
        <v>123</v>
      </c>
    </row>
    <row r="40" spans="1:4" x14ac:dyDescent="0.25">
      <c r="A40" s="8" t="s">
        <v>299</v>
      </c>
    </row>
    <row r="42" spans="1:4" x14ac:dyDescent="0.25">
      <c r="A42" s="73" t="s">
        <v>4</v>
      </c>
      <c r="B42" s="73"/>
      <c r="C42" s="73"/>
      <c r="D42" s="73"/>
    </row>
    <row r="43" spans="1:4" x14ac:dyDescent="0.25">
      <c r="A43" s="10" t="s">
        <v>1</v>
      </c>
      <c r="B43" s="10" t="s">
        <v>1</v>
      </c>
      <c r="C43" s="10" t="s">
        <v>2</v>
      </c>
      <c r="D43" s="10" t="s">
        <v>3</v>
      </c>
    </row>
    <row r="44" spans="1:4" x14ac:dyDescent="0.25">
      <c r="A44" s="8">
        <v>7223</v>
      </c>
      <c r="B44" s="8" t="s">
        <v>19</v>
      </c>
      <c r="C44" s="12">
        <v>201.20867028199868</v>
      </c>
      <c r="D44" s="13">
        <f>C44/C$55</f>
        <v>0.30765851725076249</v>
      </c>
    </row>
    <row r="45" spans="1:4" x14ac:dyDescent="0.25">
      <c r="A45" s="8">
        <v>7233</v>
      </c>
      <c r="B45" s="8" t="s">
        <v>70</v>
      </c>
      <c r="C45" s="12">
        <v>53.851090299458889</v>
      </c>
      <c r="D45" s="13">
        <f t="shared" ref="D45:D54" si="1">C45/C$55</f>
        <v>8.2341116665839278E-2</v>
      </c>
    </row>
    <row r="46" spans="1:4" x14ac:dyDescent="0.25">
      <c r="A46" s="8">
        <v>8129</v>
      </c>
      <c r="B46" s="8" t="s">
        <v>124</v>
      </c>
      <c r="C46" s="12">
        <v>30.125377350322335</v>
      </c>
      <c r="D46" s="13">
        <f t="shared" si="1"/>
        <v>4.6063268119758922E-2</v>
      </c>
    </row>
    <row r="47" spans="1:4" x14ac:dyDescent="0.25">
      <c r="A47" s="8">
        <v>8211</v>
      </c>
      <c r="B47" s="8" t="s">
        <v>91</v>
      </c>
      <c r="C47" s="16" t="s">
        <v>190</v>
      </c>
      <c r="D47" s="59" t="s">
        <v>190</v>
      </c>
    </row>
    <row r="48" spans="1:4" x14ac:dyDescent="0.25">
      <c r="A48" s="8">
        <v>4322</v>
      </c>
      <c r="B48" s="8" t="s">
        <v>16</v>
      </c>
      <c r="C48" s="16" t="s">
        <v>190</v>
      </c>
      <c r="D48" s="59" t="s">
        <v>190</v>
      </c>
    </row>
    <row r="49" spans="1:4" x14ac:dyDescent="0.25">
      <c r="A49" s="8">
        <v>7212</v>
      </c>
      <c r="B49" s="8" t="s">
        <v>125</v>
      </c>
      <c r="C49" s="16" t="s">
        <v>190</v>
      </c>
      <c r="D49" s="59" t="s">
        <v>190</v>
      </c>
    </row>
    <row r="50" spans="1:4" x14ac:dyDescent="0.25">
      <c r="A50" s="8">
        <v>8213</v>
      </c>
      <c r="B50" s="8" t="s">
        <v>92</v>
      </c>
      <c r="C50" s="16" t="s">
        <v>190</v>
      </c>
      <c r="D50" s="59" t="s">
        <v>190</v>
      </c>
    </row>
    <row r="51" spans="1:4" x14ac:dyDescent="0.25">
      <c r="A51" s="8">
        <v>8212</v>
      </c>
      <c r="B51" s="8" t="s">
        <v>68</v>
      </c>
      <c r="C51" s="16" t="s">
        <v>190</v>
      </c>
      <c r="D51" s="59" t="s">
        <v>190</v>
      </c>
    </row>
    <row r="52" spans="1:4" x14ac:dyDescent="0.25">
      <c r="A52" s="8">
        <v>7523</v>
      </c>
      <c r="B52" s="8" t="s">
        <v>89</v>
      </c>
      <c r="C52" s="16" t="s">
        <v>190</v>
      </c>
      <c r="D52" s="59" t="s">
        <v>190</v>
      </c>
    </row>
    <row r="53" spans="1:4" x14ac:dyDescent="0.25">
      <c r="A53" s="8">
        <v>3113</v>
      </c>
      <c r="B53" s="8" t="s">
        <v>126</v>
      </c>
      <c r="C53" s="16" t="s">
        <v>190</v>
      </c>
      <c r="D53" s="59" t="s">
        <v>190</v>
      </c>
    </row>
    <row r="54" spans="1:4" x14ac:dyDescent="0.25">
      <c r="A54" s="10"/>
      <c r="B54" s="10" t="s">
        <v>21</v>
      </c>
      <c r="C54" s="17">
        <v>261</v>
      </c>
      <c r="D54" s="13">
        <f t="shared" si="1"/>
        <v>0.39908256880733944</v>
      </c>
    </row>
    <row r="55" spans="1:4" x14ac:dyDescent="0.25">
      <c r="A55" s="19" t="s">
        <v>4</v>
      </c>
      <c r="B55" s="19"/>
      <c r="C55" s="19">
        <v>654</v>
      </c>
      <c r="D55" s="20">
        <v>1</v>
      </c>
    </row>
    <row r="58" spans="1:4" x14ac:dyDescent="0.25">
      <c r="A58" s="60" t="s">
        <v>128</v>
      </c>
    </row>
    <row r="59" spans="1:4" x14ac:dyDescent="0.25">
      <c r="A59" s="8" t="s">
        <v>299</v>
      </c>
    </row>
    <row r="61" spans="1:4" x14ac:dyDescent="0.25">
      <c r="A61" s="73" t="s">
        <v>4</v>
      </c>
      <c r="B61" s="73"/>
      <c r="C61" s="73"/>
      <c r="D61" s="73"/>
    </row>
    <row r="62" spans="1:4" x14ac:dyDescent="0.25">
      <c r="A62" s="10" t="s">
        <v>1</v>
      </c>
      <c r="B62" s="10" t="s">
        <v>1</v>
      </c>
      <c r="C62" s="10" t="s">
        <v>2</v>
      </c>
      <c r="D62" s="10" t="s">
        <v>3</v>
      </c>
    </row>
    <row r="63" spans="1:4" x14ac:dyDescent="0.25">
      <c r="A63" s="8">
        <v>7212</v>
      </c>
      <c r="B63" s="8" t="s">
        <v>125</v>
      </c>
      <c r="C63" s="12">
        <v>119.41924267840236</v>
      </c>
      <c r="D63" s="13">
        <f>C63/C$74</f>
        <v>0.27771916901954036</v>
      </c>
    </row>
    <row r="64" spans="1:4" x14ac:dyDescent="0.25">
      <c r="A64" s="8">
        <v>7223</v>
      </c>
      <c r="B64" s="8" t="s">
        <v>19</v>
      </c>
      <c r="C64" s="16" t="s">
        <v>190</v>
      </c>
      <c r="D64" s="59" t="s">
        <v>190</v>
      </c>
    </row>
    <row r="65" spans="1:4" x14ac:dyDescent="0.25">
      <c r="A65" s="8">
        <v>4322</v>
      </c>
      <c r="B65" s="8" t="s">
        <v>16</v>
      </c>
      <c r="C65" s="16" t="s">
        <v>190</v>
      </c>
      <c r="D65" s="59" t="s">
        <v>190</v>
      </c>
    </row>
    <row r="66" spans="1:4" x14ac:dyDescent="0.25">
      <c r="A66" s="8">
        <v>7233</v>
      </c>
      <c r="B66" s="8" t="s">
        <v>70</v>
      </c>
      <c r="C66" s="16" t="s">
        <v>190</v>
      </c>
      <c r="D66" s="59" t="s">
        <v>190</v>
      </c>
    </row>
    <row r="67" spans="1:4" x14ac:dyDescent="0.25">
      <c r="A67" s="8">
        <v>7221</v>
      </c>
      <c r="B67" s="8" t="s">
        <v>110</v>
      </c>
      <c r="C67" s="16" t="s">
        <v>190</v>
      </c>
      <c r="D67" s="59" t="s">
        <v>190</v>
      </c>
    </row>
    <row r="68" spans="1:4" x14ac:dyDescent="0.25">
      <c r="A68" s="8">
        <v>7215</v>
      </c>
      <c r="B68" s="8" t="s">
        <v>127</v>
      </c>
      <c r="C68" s="16" t="s">
        <v>190</v>
      </c>
      <c r="D68" s="59" t="s">
        <v>190</v>
      </c>
    </row>
    <row r="69" spans="1:4" x14ac:dyDescent="0.25">
      <c r="A69" s="8">
        <v>8219</v>
      </c>
      <c r="B69" s="8" t="s">
        <v>69</v>
      </c>
      <c r="C69" s="16" t="s">
        <v>190</v>
      </c>
      <c r="D69" s="59" t="s">
        <v>190</v>
      </c>
    </row>
    <row r="70" spans="1:4" x14ac:dyDescent="0.25">
      <c r="A70" s="8">
        <v>5330</v>
      </c>
      <c r="B70" s="8" t="s">
        <v>22</v>
      </c>
      <c r="C70" s="16" t="s">
        <v>190</v>
      </c>
      <c r="D70" s="59" t="s">
        <v>190</v>
      </c>
    </row>
    <row r="71" spans="1:4" x14ac:dyDescent="0.25">
      <c r="A71" s="8">
        <v>5152</v>
      </c>
      <c r="B71" s="8" t="s">
        <v>20</v>
      </c>
      <c r="C71" s="16" t="s">
        <v>190</v>
      </c>
      <c r="D71" s="59" t="s">
        <v>190</v>
      </c>
    </row>
    <row r="72" spans="1:4" x14ac:dyDescent="0.25">
      <c r="A72" s="8">
        <v>7231</v>
      </c>
      <c r="B72" s="8" t="s">
        <v>83</v>
      </c>
      <c r="C72" s="16" t="s">
        <v>190</v>
      </c>
      <c r="D72" s="59" t="s">
        <v>190</v>
      </c>
    </row>
    <row r="73" spans="1:4" x14ac:dyDescent="0.25">
      <c r="A73" s="10"/>
      <c r="B73" s="10" t="s">
        <v>21</v>
      </c>
      <c r="C73" s="17">
        <v>172</v>
      </c>
      <c r="D73" s="13">
        <f t="shared" ref="D73" si="2">C73/C$74</f>
        <v>0.4</v>
      </c>
    </row>
    <row r="74" spans="1:4" x14ac:dyDescent="0.25">
      <c r="A74" s="19" t="s">
        <v>4</v>
      </c>
      <c r="B74" s="19"/>
      <c r="C74" s="19">
        <v>430</v>
      </c>
      <c r="D74" s="20">
        <v>1</v>
      </c>
    </row>
  </sheetData>
  <mergeCells count="4">
    <mergeCell ref="A4:D4"/>
    <mergeCell ref="A23:D23"/>
    <mergeCell ref="A42:D42"/>
    <mergeCell ref="A61:D6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N75"/>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57" t="s">
        <v>131</v>
      </c>
    </row>
    <row r="2" spans="1:14" x14ac:dyDescent="0.25">
      <c r="A2" s="8" t="s">
        <v>299</v>
      </c>
    </row>
    <row r="4" spans="1:14" x14ac:dyDescent="0.25">
      <c r="A4" s="73" t="s">
        <v>4</v>
      </c>
      <c r="B4" s="73"/>
      <c r="C4" s="73"/>
      <c r="D4" s="73"/>
      <c r="E4" s="9"/>
      <c r="F4" s="74"/>
      <c r="G4" s="74"/>
      <c r="H4" s="74"/>
      <c r="I4" s="74"/>
      <c r="J4" s="9"/>
      <c r="K4" s="74"/>
      <c r="L4" s="74"/>
      <c r="M4" s="74"/>
      <c r="N4" s="74"/>
    </row>
    <row r="5" spans="1:14" x14ac:dyDescent="0.25">
      <c r="A5" s="10" t="s">
        <v>1</v>
      </c>
      <c r="B5" s="10" t="s">
        <v>1</v>
      </c>
      <c r="C5" s="10" t="s">
        <v>2</v>
      </c>
      <c r="D5" s="10" t="s">
        <v>3</v>
      </c>
      <c r="E5" s="11"/>
      <c r="F5" s="11"/>
      <c r="G5" s="11"/>
      <c r="H5" s="11"/>
      <c r="I5" s="11"/>
      <c r="J5" s="11"/>
      <c r="K5" s="11"/>
      <c r="L5" s="11"/>
      <c r="M5" s="11"/>
      <c r="N5" s="11"/>
    </row>
    <row r="6" spans="1:14" x14ac:dyDescent="0.25">
      <c r="A6" s="8">
        <v>5330</v>
      </c>
      <c r="B6" s="8" t="s">
        <v>22</v>
      </c>
      <c r="C6" s="21">
        <v>178.44952909617649</v>
      </c>
      <c r="D6" s="13">
        <f t="shared" ref="D6:D16" si="0">C6/C$17</f>
        <v>0.15059031991238522</v>
      </c>
      <c r="E6" s="11"/>
      <c r="F6" s="11"/>
      <c r="G6" s="11"/>
      <c r="H6" s="23"/>
      <c r="I6" s="15"/>
      <c r="J6" s="11"/>
      <c r="K6" s="11"/>
      <c r="L6" s="11"/>
      <c r="M6" s="23"/>
      <c r="N6" s="15"/>
    </row>
    <row r="7" spans="1:14" x14ac:dyDescent="0.25">
      <c r="A7" s="8">
        <v>6121</v>
      </c>
      <c r="B7" s="8" t="s">
        <v>25</v>
      </c>
      <c r="C7" s="21">
        <v>89.889452146886683</v>
      </c>
      <c r="D7" s="13">
        <f t="shared" si="0"/>
        <v>7.5856077761085813E-2</v>
      </c>
      <c r="E7" s="11"/>
      <c r="F7" s="11"/>
      <c r="G7" s="11"/>
      <c r="H7" s="23"/>
      <c r="I7" s="15"/>
      <c r="J7" s="11"/>
      <c r="K7" s="11"/>
      <c r="L7" s="11"/>
      <c r="M7" s="23"/>
      <c r="N7" s="15"/>
    </row>
    <row r="8" spans="1:14" x14ac:dyDescent="0.25">
      <c r="A8" s="8">
        <v>9412</v>
      </c>
      <c r="B8" s="8" t="s">
        <v>28</v>
      </c>
      <c r="C8" s="21">
        <v>84.044365178167439</v>
      </c>
      <c r="D8" s="13">
        <f t="shared" si="0"/>
        <v>7.0923514918284761E-2</v>
      </c>
      <c r="E8" s="11"/>
      <c r="F8" s="11"/>
      <c r="G8" s="11"/>
      <c r="H8" s="23"/>
      <c r="I8" s="15"/>
      <c r="J8" s="11"/>
      <c r="K8" s="11"/>
      <c r="L8" s="11"/>
      <c r="M8" s="23"/>
      <c r="N8" s="15"/>
    </row>
    <row r="9" spans="1:14" x14ac:dyDescent="0.25">
      <c r="A9" s="8">
        <v>5343</v>
      </c>
      <c r="B9" s="8" t="s">
        <v>37</v>
      </c>
      <c r="C9" s="21">
        <v>65.695693366929504</v>
      </c>
      <c r="D9" s="13">
        <f t="shared" si="0"/>
        <v>5.5439403685172577E-2</v>
      </c>
      <c r="E9" s="11"/>
      <c r="F9" s="11"/>
      <c r="G9" s="11"/>
      <c r="H9" s="23"/>
      <c r="I9" s="15"/>
      <c r="J9" s="11"/>
      <c r="K9" s="11"/>
      <c r="L9" s="11"/>
      <c r="M9" s="23"/>
      <c r="N9" s="15"/>
    </row>
    <row r="10" spans="1:14" x14ac:dyDescent="0.25">
      <c r="A10" s="8">
        <v>5222</v>
      </c>
      <c r="B10" s="8" t="s">
        <v>23</v>
      </c>
      <c r="C10" s="21">
        <v>64.914020388421449</v>
      </c>
      <c r="D10" s="13">
        <f t="shared" si="0"/>
        <v>5.4779764040861982E-2</v>
      </c>
      <c r="E10" s="11"/>
      <c r="F10" s="11"/>
      <c r="G10" s="11"/>
      <c r="H10" s="23"/>
      <c r="I10" s="15"/>
      <c r="J10" s="11"/>
      <c r="K10" s="11"/>
      <c r="L10" s="11"/>
      <c r="M10" s="23"/>
      <c r="N10" s="15"/>
    </row>
    <row r="11" spans="1:14" x14ac:dyDescent="0.25">
      <c r="A11" s="8">
        <v>5223</v>
      </c>
      <c r="B11" s="8" t="s">
        <v>31</v>
      </c>
      <c r="C11" s="21">
        <v>63.140861226169136</v>
      </c>
      <c r="D11" s="13">
        <f t="shared" si="0"/>
        <v>5.328342719507944E-2</v>
      </c>
      <c r="E11" s="11"/>
      <c r="F11" s="11"/>
      <c r="G11" s="11"/>
      <c r="H11" s="23"/>
      <c r="I11" s="15"/>
      <c r="J11" s="11"/>
      <c r="K11" s="11"/>
      <c r="L11" s="11"/>
      <c r="M11" s="23"/>
      <c r="N11" s="15"/>
    </row>
    <row r="12" spans="1:14" x14ac:dyDescent="0.25">
      <c r="A12" s="8">
        <v>5311</v>
      </c>
      <c r="B12" s="8" t="s">
        <v>24</v>
      </c>
      <c r="C12" s="21">
        <v>58.00034120950636</v>
      </c>
      <c r="D12" s="13">
        <f t="shared" si="0"/>
        <v>4.8945435619836587E-2</v>
      </c>
      <c r="E12" s="11"/>
      <c r="F12" s="11"/>
      <c r="G12" s="11"/>
      <c r="H12" s="23"/>
      <c r="I12" s="15"/>
      <c r="J12" s="11"/>
      <c r="K12" s="11"/>
      <c r="L12" s="11"/>
      <c r="M12" s="23"/>
      <c r="N12" s="15"/>
    </row>
    <row r="13" spans="1:14" x14ac:dyDescent="0.25">
      <c r="A13" s="8">
        <v>9111</v>
      </c>
      <c r="B13" s="8" t="s">
        <v>35</v>
      </c>
      <c r="C13" s="21">
        <v>48.833986662081898</v>
      </c>
      <c r="D13" s="13">
        <f t="shared" si="0"/>
        <v>4.1210115326651392E-2</v>
      </c>
      <c r="E13" s="11"/>
      <c r="F13" s="11"/>
      <c r="G13" s="11"/>
      <c r="H13" s="23"/>
      <c r="I13" s="15"/>
      <c r="J13" s="11"/>
      <c r="K13" s="11"/>
      <c r="L13" s="11"/>
      <c r="M13" s="23"/>
      <c r="N13" s="15"/>
    </row>
    <row r="14" spans="1:14" x14ac:dyDescent="0.25">
      <c r="A14" s="8">
        <v>3240</v>
      </c>
      <c r="B14" s="8" t="s">
        <v>135</v>
      </c>
      <c r="C14" s="21">
        <v>33.633603195076873</v>
      </c>
      <c r="D14" s="13">
        <f t="shared" si="0"/>
        <v>2.8382787506393985E-2</v>
      </c>
      <c r="E14" s="11"/>
      <c r="F14" s="11"/>
      <c r="G14" s="11"/>
      <c r="H14" s="23"/>
      <c r="I14" s="15"/>
      <c r="J14" s="11"/>
      <c r="K14" s="11"/>
      <c r="L14" s="11"/>
      <c r="M14" s="23"/>
      <c r="N14" s="15"/>
    </row>
    <row r="15" spans="1:14" x14ac:dyDescent="0.25">
      <c r="A15" s="8">
        <v>4322</v>
      </c>
      <c r="B15" s="8" t="s">
        <v>16</v>
      </c>
      <c r="C15" s="21">
        <v>29.637943001681318</v>
      </c>
      <c r="D15" s="13">
        <f t="shared" si="0"/>
        <v>2.5010922364288032E-2</v>
      </c>
      <c r="E15" s="11"/>
      <c r="F15" s="11"/>
      <c r="G15" s="11"/>
      <c r="H15" s="23"/>
      <c r="I15" s="15"/>
      <c r="J15" s="11"/>
      <c r="K15" s="11"/>
      <c r="L15" s="11"/>
      <c r="M15" s="23"/>
      <c r="N15" s="15"/>
    </row>
    <row r="16" spans="1:14" x14ac:dyDescent="0.25">
      <c r="A16" s="10"/>
      <c r="B16" s="10" t="s">
        <v>21</v>
      </c>
      <c r="C16" s="22">
        <f>C17-SUM(C6:C15)</f>
        <v>468.76020452890293</v>
      </c>
      <c r="D16" s="18">
        <f t="shared" si="0"/>
        <v>0.39557823166996026</v>
      </c>
      <c r="E16" s="11"/>
      <c r="F16" s="11"/>
      <c r="G16" s="11"/>
      <c r="H16" s="23"/>
      <c r="I16" s="15"/>
      <c r="J16" s="11"/>
      <c r="K16" s="11"/>
      <c r="L16" s="11"/>
      <c r="M16" s="23"/>
      <c r="N16" s="15"/>
    </row>
    <row r="17" spans="1:14" x14ac:dyDescent="0.25">
      <c r="A17" s="19" t="s">
        <v>4</v>
      </c>
      <c r="B17" s="19"/>
      <c r="C17" s="24">
        <v>1185</v>
      </c>
      <c r="D17" s="20">
        <f>SUM(D6:D16)</f>
        <v>1</v>
      </c>
      <c r="E17" s="11"/>
      <c r="F17" s="11"/>
      <c r="G17" s="11"/>
      <c r="H17" s="23"/>
      <c r="I17" s="15"/>
      <c r="J17" s="11"/>
      <c r="K17" s="11"/>
      <c r="L17" s="11"/>
      <c r="M17" s="23"/>
      <c r="N17" s="15"/>
    </row>
    <row r="20" spans="1:14" x14ac:dyDescent="0.25">
      <c r="A20" s="57" t="s">
        <v>132</v>
      </c>
      <c r="C20" s="21"/>
      <c r="H20" s="21"/>
      <c r="M20" s="21"/>
    </row>
    <row r="21" spans="1:14" x14ac:dyDescent="0.25">
      <c r="A21" s="8" t="s">
        <v>299</v>
      </c>
      <c r="C21" s="21"/>
      <c r="H21" s="21"/>
      <c r="M21" s="21"/>
    </row>
    <row r="22" spans="1:14" x14ac:dyDescent="0.25">
      <c r="C22" s="21"/>
      <c r="H22" s="21"/>
      <c r="M22" s="21"/>
    </row>
    <row r="23" spans="1:14" x14ac:dyDescent="0.25">
      <c r="A23" s="73" t="s">
        <v>4</v>
      </c>
      <c r="B23" s="73"/>
      <c r="C23" s="73"/>
      <c r="D23" s="73"/>
      <c r="E23" s="25"/>
      <c r="F23" s="73" t="s">
        <v>5</v>
      </c>
      <c r="G23" s="73"/>
      <c r="H23" s="73"/>
      <c r="I23" s="73"/>
      <c r="J23" s="25"/>
      <c r="K23" s="73" t="s">
        <v>6</v>
      </c>
      <c r="L23" s="73"/>
      <c r="M23" s="73"/>
      <c r="N23" s="73"/>
    </row>
    <row r="24" spans="1:14" x14ac:dyDescent="0.25">
      <c r="A24" s="10" t="s">
        <v>1</v>
      </c>
      <c r="B24" s="10" t="s">
        <v>1</v>
      </c>
      <c r="C24" s="10" t="s">
        <v>2</v>
      </c>
      <c r="D24" s="10" t="s">
        <v>3</v>
      </c>
      <c r="E24" s="10"/>
      <c r="F24" s="10" t="s">
        <v>1</v>
      </c>
      <c r="G24" s="10" t="s">
        <v>1</v>
      </c>
      <c r="H24" s="10" t="s">
        <v>2</v>
      </c>
      <c r="I24" s="10" t="s">
        <v>3</v>
      </c>
      <c r="J24" s="10"/>
      <c r="K24" s="10" t="s">
        <v>1</v>
      </c>
      <c r="L24" s="10" t="s">
        <v>1</v>
      </c>
      <c r="M24" s="10" t="s">
        <v>2</v>
      </c>
      <c r="N24" s="10" t="s">
        <v>3</v>
      </c>
    </row>
    <row r="25" spans="1:14" x14ac:dyDescent="0.25">
      <c r="A25" s="8">
        <v>6121</v>
      </c>
      <c r="B25" s="8" t="s">
        <v>25</v>
      </c>
      <c r="C25" s="21">
        <v>63.59308844556773</v>
      </c>
      <c r="D25" s="13">
        <f>C25/C$36</f>
        <v>0.20850192932973027</v>
      </c>
      <c r="F25" s="8">
        <v>6121</v>
      </c>
      <c r="G25" s="8" t="s">
        <v>25</v>
      </c>
      <c r="H25" s="21">
        <v>44.68821799209509</v>
      </c>
      <c r="I25" s="13">
        <f>H25/H$36</f>
        <v>0.36932411563714951</v>
      </c>
      <c r="K25" s="8">
        <v>8341</v>
      </c>
      <c r="L25" s="8" t="s">
        <v>17</v>
      </c>
      <c r="M25" s="21">
        <v>51.825024140131923</v>
      </c>
      <c r="N25" s="13">
        <f>M25/M$36</f>
        <v>0.28165773989202131</v>
      </c>
    </row>
    <row r="26" spans="1:14" x14ac:dyDescent="0.25">
      <c r="A26" s="8">
        <v>6130</v>
      </c>
      <c r="B26" s="8" t="s">
        <v>133</v>
      </c>
      <c r="C26" s="21">
        <v>55.595071625954922</v>
      </c>
      <c r="D26" s="13">
        <f t="shared" ref="D26:D35" si="1">C26/C$36</f>
        <v>0.18227892336378662</v>
      </c>
      <c r="F26" s="8">
        <v>9412</v>
      </c>
      <c r="G26" s="8" t="s">
        <v>28</v>
      </c>
      <c r="H26" s="16" t="s">
        <v>190</v>
      </c>
      <c r="I26" s="59" t="s">
        <v>190</v>
      </c>
      <c r="K26" s="8">
        <v>6130</v>
      </c>
      <c r="L26" s="8" t="s">
        <v>133</v>
      </c>
      <c r="M26" s="21">
        <v>46.945562479887755</v>
      </c>
      <c r="N26" s="13">
        <f t="shared" ref="N26:N35" si="2">M26/M$36</f>
        <v>0.25513892652112913</v>
      </c>
    </row>
    <row r="27" spans="1:14" x14ac:dyDescent="0.25">
      <c r="A27" s="8">
        <v>8341</v>
      </c>
      <c r="B27" s="8" t="s">
        <v>17</v>
      </c>
      <c r="C27" s="21">
        <v>53.78420572206317</v>
      </c>
      <c r="D27" s="13">
        <f t="shared" si="1"/>
        <v>0.17634165810512514</v>
      </c>
      <c r="F27" s="8">
        <v>6130</v>
      </c>
      <c r="G27" s="8" t="s">
        <v>133</v>
      </c>
      <c r="H27" s="16" t="s">
        <v>190</v>
      </c>
      <c r="I27" s="59" t="s">
        <v>190</v>
      </c>
      <c r="K27" s="8">
        <v>6121</v>
      </c>
      <c r="L27" s="8" t="s">
        <v>25</v>
      </c>
      <c r="M27" s="16" t="s">
        <v>190</v>
      </c>
      <c r="N27" s="59" t="s">
        <v>190</v>
      </c>
    </row>
    <row r="28" spans="1:14" x14ac:dyDescent="0.25">
      <c r="A28" s="8">
        <v>9210</v>
      </c>
      <c r="B28" s="8" t="s">
        <v>77</v>
      </c>
      <c r="C28" s="16" t="s">
        <v>190</v>
      </c>
      <c r="D28" s="59" t="s">
        <v>190</v>
      </c>
      <c r="F28" s="8">
        <v>5330</v>
      </c>
      <c r="G28" s="8" t="s">
        <v>22</v>
      </c>
      <c r="H28" s="16" t="s">
        <v>190</v>
      </c>
      <c r="I28" s="59" t="s">
        <v>190</v>
      </c>
      <c r="K28" s="8">
        <v>7231</v>
      </c>
      <c r="L28" s="8" t="s">
        <v>83</v>
      </c>
      <c r="M28" s="16" t="s">
        <v>190</v>
      </c>
      <c r="N28" s="59" t="s">
        <v>190</v>
      </c>
    </row>
    <row r="29" spans="1:14" x14ac:dyDescent="0.25">
      <c r="A29" s="8">
        <v>9412</v>
      </c>
      <c r="B29" s="8" t="s">
        <v>28</v>
      </c>
      <c r="C29" s="16" t="s">
        <v>190</v>
      </c>
      <c r="D29" s="59" t="s">
        <v>190</v>
      </c>
      <c r="F29" s="8">
        <v>6129</v>
      </c>
      <c r="G29" s="8" t="s">
        <v>134</v>
      </c>
      <c r="H29" s="16" t="s">
        <v>190</v>
      </c>
      <c r="I29" s="59" t="s">
        <v>190</v>
      </c>
      <c r="K29" s="8">
        <v>9210</v>
      </c>
      <c r="L29" s="8" t="s">
        <v>77</v>
      </c>
      <c r="M29" s="16" t="s">
        <v>190</v>
      </c>
      <c r="N29" s="59" t="s">
        <v>190</v>
      </c>
    </row>
    <row r="30" spans="1:14" x14ac:dyDescent="0.25">
      <c r="A30" s="8">
        <v>7231</v>
      </c>
      <c r="B30" s="8" t="s">
        <v>83</v>
      </c>
      <c r="C30" s="16" t="s">
        <v>190</v>
      </c>
      <c r="D30" s="59" t="s">
        <v>190</v>
      </c>
      <c r="F30" s="8">
        <v>5343</v>
      </c>
      <c r="G30" s="8" t="s">
        <v>37</v>
      </c>
      <c r="H30" s="16" t="s">
        <v>190</v>
      </c>
      <c r="I30" s="59" t="s">
        <v>190</v>
      </c>
      <c r="K30" s="8">
        <v>8342</v>
      </c>
      <c r="L30" s="8" t="s">
        <v>11</v>
      </c>
      <c r="M30" s="16" t="s">
        <v>190</v>
      </c>
      <c r="N30" s="59" t="s">
        <v>190</v>
      </c>
    </row>
    <row r="31" spans="1:14" x14ac:dyDescent="0.25">
      <c r="A31" s="8">
        <v>5343</v>
      </c>
      <c r="B31" s="8" t="s">
        <v>37</v>
      </c>
      <c r="C31" s="16" t="s">
        <v>190</v>
      </c>
      <c r="D31" s="59" t="s">
        <v>190</v>
      </c>
      <c r="F31" s="8">
        <v>2341</v>
      </c>
      <c r="G31" s="8" t="s">
        <v>56</v>
      </c>
      <c r="H31" s="16" t="s">
        <v>190</v>
      </c>
      <c r="I31" s="59" t="s">
        <v>190</v>
      </c>
      <c r="K31" s="8">
        <v>5152</v>
      </c>
      <c r="L31" s="8" t="s">
        <v>20</v>
      </c>
      <c r="M31" s="16" t="s">
        <v>190</v>
      </c>
      <c r="N31" s="59" t="s">
        <v>190</v>
      </c>
    </row>
    <row r="32" spans="1:14" x14ac:dyDescent="0.25">
      <c r="A32" s="8">
        <v>5330</v>
      </c>
      <c r="B32" s="8" t="s">
        <v>22</v>
      </c>
      <c r="C32" s="16" t="s">
        <v>190</v>
      </c>
      <c r="D32" s="59" t="s">
        <v>190</v>
      </c>
      <c r="F32" s="8">
        <v>9210</v>
      </c>
      <c r="G32" s="8" t="s">
        <v>77</v>
      </c>
      <c r="H32" s="16" t="s">
        <v>190</v>
      </c>
      <c r="I32" s="59" t="s">
        <v>190</v>
      </c>
      <c r="K32" s="8">
        <v>6113</v>
      </c>
      <c r="L32" s="8" t="s">
        <v>18</v>
      </c>
      <c r="M32" s="16" t="s">
        <v>190</v>
      </c>
      <c r="N32" s="59" t="s">
        <v>190</v>
      </c>
    </row>
    <row r="33" spans="1:14" x14ac:dyDescent="0.25">
      <c r="A33" s="8">
        <v>6129</v>
      </c>
      <c r="B33" s="8" t="s">
        <v>134</v>
      </c>
      <c r="C33" s="16" t="s">
        <v>190</v>
      </c>
      <c r="D33" s="59" t="s">
        <v>190</v>
      </c>
      <c r="F33" s="8">
        <v>4322</v>
      </c>
      <c r="G33" s="8" t="s">
        <v>16</v>
      </c>
      <c r="H33" s="16" t="s">
        <v>190</v>
      </c>
      <c r="I33" s="59" t="s">
        <v>190</v>
      </c>
      <c r="K33" s="8">
        <v>5343</v>
      </c>
      <c r="L33" s="8" t="s">
        <v>37</v>
      </c>
      <c r="M33" s="16" t="s">
        <v>190</v>
      </c>
      <c r="N33" s="59" t="s">
        <v>190</v>
      </c>
    </row>
    <row r="34" spans="1:14" x14ac:dyDescent="0.25">
      <c r="A34" s="8">
        <v>4322</v>
      </c>
      <c r="B34" s="8" t="s">
        <v>16</v>
      </c>
      <c r="C34" s="16" t="s">
        <v>190</v>
      </c>
      <c r="D34" s="59" t="s">
        <v>190</v>
      </c>
      <c r="F34" s="8">
        <v>2359</v>
      </c>
      <c r="G34" s="8" t="s">
        <v>136</v>
      </c>
      <c r="H34" s="16" t="s">
        <v>190</v>
      </c>
      <c r="I34" s="59" t="s">
        <v>190</v>
      </c>
      <c r="K34" s="8">
        <v>8173</v>
      </c>
      <c r="L34" s="8" t="s">
        <v>15</v>
      </c>
      <c r="M34" s="16" t="s">
        <v>190</v>
      </c>
      <c r="N34" s="59" t="s">
        <v>190</v>
      </c>
    </row>
    <row r="35" spans="1:14" x14ac:dyDescent="0.25">
      <c r="A35" s="10"/>
      <c r="B35" s="10" t="s">
        <v>21</v>
      </c>
      <c r="C35" s="22">
        <v>78</v>
      </c>
      <c r="D35" s="13">
        <f t="shared" si="1"/>
        <v>0.25573770491803277</v>
      </c>
      <c r="E35" s="11"/>
      <c r="F35" s="10"/>
      <c r="G35" s="10" t="s">
        <v>21</v>
      </c>
      <c r="H35" s="22">
        <v>28</v>
      </c>
      <c r="I35" s="13">
        <f t="shared" ref="I35" si="3">H35/H$36</f>
        <v>0.23140495867768596</v>
      </c>
      <c r="J35" s="11"/>
      <c r="K35" s="10"/>
      <c r="L35" s="10" t="s">
        <v>21</v>
      </c>
      <c r="M35" s="22">
        <v>30</v>
      </c>
      <c r="N35" s="13">
        <f t="shared" si="2"/>
        <v>0.16304347826086957</v>
      </c>
    </row>
    <row r="36" spans="1:14" x14ac:dyDescent="0.25">
      <c r="A36" s="19" t="s">
        <v>4</v>
      </c>
      <c r="B36" s="19"/>
      <c r="C36" s="24">
        <v>305</v>
      </c>
      <c r="D36" s="20">
        <f>SUM(D25:D35)</f>
        <v>0.82286021571667489</v>
      </c>
      <c r="E36" s="10"/>
      <c r="F36" s="19"/>
      <c r="G36" s="19"/>
      <c r="H36" s="24">
        <v>121</v>
      </c>
      <c r="I36" s="20">
        <v>1</v>
      </c>
      <c r="J36" s="10"/>
      <c r="K36" s="19"/>
      <c r="L36" s="19"/>
      <c r="M36" s="24">
        <v>184</v>
      </c>
      <c r="N36" s="20">
        <v>1</v>
      </c>
    </row>
    <row r="39" spans="1:14" x14ac:dyDescent="0.25">
      <c r="A39" s="57" t="s">
        <v>129</v>
      </c>
    </row>
    <row r="40" spans="1:14" x14ac:dyDescent="0.25">
      <c r="A40" s="8" t="s">
        <v>299</v>
      </c>
    </row>
    <row r="42" spans="1:14" x14ac:dyDescent="0.25">
      <c r="A42" s="73" t="s">
        <v>4</v>
      </c>
      <c r="B42" s="73"/>
      <c r="C42" s="73"/>
      <c r="D42" s="73"/>
      <c r="E42" s="9"/>
      <c r="F42" s="74"/>
      <c r="G42" s="74"/>
      <c r="H42" s="74"/>
      <c r="I42" s="74"/>
      <c r="J42" s="9"/>
      <c r="K42" s="74"/>
      <c r="L42" s="74"/>
      <c r="M42" s="74"/>
      <c r="N42" s="74"/>
    </row>
    <row r="43" spans="1:14" x14ac:dyDescent="0.25">
      <c r="A43" s="10" t="s">
        <v>1</v>
      </c>
      <c r="B43" s="10" t="s">
        <v>1</v>
      </c>
      <c r="C43" s="10" t="s">
        <v>2</v>
      </c>
      <c r="D43" s="10" t="s">
        <v>3</v>
      </c>
      <c r="E43" s="11"/>
      <c r="F43" s="11"/>
      <c r="G43" s="11"/>
      <c r="H43" s="11"/>
      <c r="I43" s="11"/>
      <c r="J43" s="11"/>
      <c r="K43" s="11"/>
      <c r="L43" s="11"/>
      <c r="M43" s="11"/>
      <c r="N43" s="11"/>
    </row>
    <row r="44" spans="1:14" x14ac:dyDescent="0.25">
      <c r="A44" s="8">
        <v>8341</v>
      </c>
      <c r="B44" s="8" t="s">
        <v>17</v>
      </c>
      <c r="C44" s="21">
        <v>95.588679836599141</v>
      </c>
      <c r="D44" s="13">
        <f>C44/C$55</f>
        <v>0.27233242118689216</v>
      </c>
      <c r="E44" s="11"/>
      <c r="F44" s="11"/>
      <c r="G44" s="11"/>
      <c r="H44" s="23"/>
      <c r="I44" s="15"/>
      <c r="J44" s="11"/>
      <c r="K44" s="11"/>
      <c r="L44" s="11"/>
      <c r="M44" s="23"/>
      <c r="N44" s="15"/>
    </row>
    <row r="45" spans="1:14" x14ac:dyDescent="0.25">
      <c r="A45" s="8">
        <v>6210</v>
      </c>
      <c r="B45" s="8" t="s">
        <v>137</v>
      </c>
      <c r="C45" s="21">
        <v>30.36351515882555</v>
      </c>
      <c r="D45" s="13">
        <f t="shared" ref="D45:D54" si="4">C45/C$55</f>
        <v>8.6505741193235189E-2</v>
      </c>
      <c r="E45" s="11"/>
      <c r="F45" s="11"/>
      <c r="G45" s="11"/>
      <c r="H45" s="23"/>
      <c r="I45" s="15"/>
      <c r="J45" s="11"/>
      <c r="K45" s="11"/>
      <c r="L45" s="11"/>
      <c r="M45" s="23"/>
      <c r="N45" s="15"/>
    </row>
    <row r="46" spans="1:14" x14ac:dyDescent="0.25">
      <c r="A46" s="8">
        <v>5223</v>
      </c>
      <c r="B46" s="8" t="s">
        <v>31</v>
      </c>
      <c r="C46" s="16" t="s">
        <v>190</v>
      </c>
      <c r="D46" s="59" t="s">
        <v>190</v>
      </c>
      <c r="E46" s="11"/>
      <c r="F46" s="11"/>
      <c r="G46" s="11"/>
      <c r="H46" s="23"/>
      <c r="I46" s="15"/>
      <c r="J46" s="11"/>
      <c r="K46" s="11"/>
      <c r="L46" s="11"/>
      <c r="M46" s="23"/>
      <c r="N46" s="15"/>
    </row>
    <row r="47" spans="1:14" x14ac:dyDescent="0.25">
      <c r="A47" s="8">
        <v>8342</v>
      </c>
      <c r="B47" s="8" t="s">
        <v>11</v>
      </c>
      <c r="C47" s="16" t="s">
        <v>190</v>
      </c>
      <c r="D47" s="59" t="s">
        <v>190</v>
      </c>
      <c r="E47" s="11"/>
      <c r="F47" s="11"/>
      <c r="G47" s="11"/>
      <c r="H47" s="23"/>
      <c r="I47" s="15"/>
      <c r="J47" s="11"/>
      <c r="K47" s="11"/>
      <c r="L47" s="11"/>
      <c r="M47" s="23"/>
      <c r="N47" s="15"/>
    </row>
    <row r="48" spans="1:14" x14ac:dyDescent="0.25">
      <c r="A48" s="8">
        <v>4322</v>
      </c>
      <c r="B48" s="8" t="s">
        <v>16</v>
      </c>
      <c r="C48" s="16" t="s">
        <v>190</v>
      </c>
      <c r="D48" s="59" t="s">
        <v>190</v>
      </c>
      <c r="E48" s="11"/>
      <c r="F48" s="11"/>
      <c r="G48" s="11"/>
      <c r="H48" s="23"/>
      <c r="I48" s="15"/>
      <c r="J48" s="11"/>
      <c r="K48" s="11"/>
      <c r="L48" s="11"/>
      <c r="M48" s="23"/>
      <c r="N48" s="15"/>
    </row>
    <row r="49" spans="1:14" x14ac:dyDescent="0.25">
      <c r="A49" s="8">
        <v>5330</v>
      </c>
      <c r="B49" s="8" t="s">
        <v>22</v>
      </c>
      <c r="C49" s="16" t="s">
        <v>190</v>
      </c>
      <c r="D49" s="59" t="s">
        <v>190</v>
      </c>
      <c r="E49" s="11"/>
      <c r="F49" s="11"/>
      <c r="G49" s="11"/>
      <c r="H49" s="23"/>
      <c r="I49" s="15"/>
      <c r="J49" s="11"/>
      <c r="K49" s="11"/>
      <c r="L49" s="11"/>
      <c r="M49" s="23"/>
      <c r="N49" s="15"/>
    </row>
    <row r="50" spans="1:14" x14ac:dyDescent="0.25">
      <c r="A50" s="8">
        <v>9210</v>
      </c>
      <c r="B50" s="8" t="s">
        <v>77</v>
      </c>
      <c r="C50" s="16" t="s">
        <v>190</v>
      </c>
      <c r="D50" s="59" t="s">
        <v>190</v>
      </c>
      <c r="E50" s="11"/>
      <c r="F50" s="11"/>
      <c r="G50" s="11"/>
      <c r="H50" s="23"/>
      <c r="I50" s="15"/>
      <c r="J50" s="11"/>
      <c r="K50" s="11"/>
      <c r="L50" s="11"/>
      <c r="M50" s="23"/>
      <c r="N50" s="15"/>
    </row>
    <row r="51" spans="1:14" x14ac:dyDescent="0.25">
      <c r="A51" s="8">
        <v>9412</v>
      </c>
      <c r="B51" s="8" t="s">
        <v>28</v>
      </c>
      <c r="C51" s="16" t="s">
        <v>190</v>
      </c>
      <c r="D51" s="59" t="s">
        <v>190</v>
      </c>
      <c r="E51" s="11"/>
      <c r="F51" s="11"/>
      <c r="G51" s="11"/>
      <c r="H51" s="23"/>
      <c r="I51" s="15"/>
      <c r="J51" s="11"/>
      <c r="K51" s="11"/>
      <c r="L51" s="11"/>
      <c r="M51" s="23"/>
      <c r="N51" s="15"/>
    </row>
    <row r="52" spans="1:14" x14ac:dyDescent="0.25">
      <c r="A52" s="8">
        <v>5230</v>
      </c>
      <c r="B52" s="8" t="s">
        <v>98</v>
      </c>
      <c r="C52" s="16" t="s">
        <v>190</v>
      </c>
      <c r="D52" s="59" t="s">
        <v>190</v>
      </c>
      <c r="E52" s="11"/>
      <c r="F52" s="11"/>
      <c r="G52" s="11"/>
      <c r="H52" s="23"/>
      <c r="I52" s="15"/>
      <c r="J52" s="11"/>
      <c r="K52" s="11"/>
      <c r="L52" s="11"/>
      <c r="M52" s="23"/>
      <c r="N52" s="15"/>
    </row>
    <row r="53" spans="1:14" x14ac:dyDescent="0.25">
      <c r="A53" s="8">
        <v>8173</v>
      </c>
      <c r="B53" s="8" t="s">
        <v>15</v>
      </c>
      <c r="C53" s="16" t="s">
        <v>190</v>
      </c>
      <c r="D53" s="59" t="s">
        <v>190</v>
      </c>
      <c r="E53" s="11"/>
      <c r="F53" s="11"/>
      <c r="G53" s="11"/>
      <c r="H53" s="23"/>
      <c r="I53" s="15"/>
      <c r="J53" s="11"/>
      <c r="K53" s="11"/>
      <c r="L53" s="11"/>
      <c r="M53" s="23"/>
      <c r="N53" s="15"/>
    </row>
    <row r="54" spans="1:14" x14ac:dyDescent="0.25">
      <c r="A54" s="10"/>
      <c r="B54" s="10" t="s">
        <v>21</v>
      </c>
      <c r="C54" s="22">
        <v>133</v>
      </c>
      <c r="D54" s="13">
        <f t="shared" si="4"/>
        <v>0.37891737891737892</v>
      </c>
      <c r="E54" s="11"/>
      <c r="F54" s="11"/>
      <c r="G54" s="11"/>
      <c r="H54" s="23"/>
      <c r="I54" s="15"/>
      <c r="J54" s="11"/>
      <c r="K54" s="11"/>
      <c r="L54" s="11"/>
      <c r="M54" s="23"/>
      <c r="N54" s="15"/>
    </row>
    <row r="55" spans="1:14" x14ac:dyDescent="0.25">
      <c r="A55" s="19" t="s">
        <v>4</v>
      </c>
      <c r="B55" s="19"/>
      <c r="C55" s="24">
        <v>351</v>
      </c>
      <c r="D55" s="20">
        <v>1</v>
      </c>
      <c r="E55" s="11"/>
      <c r="F55" s="11"/>
      <c r="G55" s="11"/>
      <c r="H55" s="23"/>
      <c r="I55" s="15"/>
      <c r="J55" s="11"/>
      <c r="K55" s="11"/>
      <c r="L55" s="11"/>
      <c r="M55" s="23"/>
      <c r="N55" s="15"/>
    </row>
    <row r="56" spans="1:14" x14ac:dyDescent="0.25">
      <c r="E56" s="11"/>
      <c r="F56" s="11"/>
      <c r="G56" s="11"/>
      <c r="H56" s="11"/>
      <c r="I56" s="11"/>
      <c r="J56" s="11"/>
      <c r="K56" s="11"/>
      <c r="L56" s="11"/>
      <c r="M56" s="11"/>
      <c r="N56" s="11"/>
    </row>
    <row r="57" spans="1:14" x14ac:dyDescent="0.25">
      <c r="E57" s="11"/>
      <c r="F57" s="11"/>
      <c r="G57" s="11"/>
      <c r="H57" s="11"/>
      <c r="I57" s="11"/>
      <c r="J57" s="11"/>
      <c r="K57" s="11"/>
      <c r="L57" s="11"/>
      <c r="M57" s="11"/>
      <c r="N57" s="11"/>
    </row>
    <row r="58" spans="1:14" x14ac:dyDescent="0.25">
      <c r="A58" s="57" t="s">
        <v>130</v>
      </c>
      <c r="E58" s="11"/>
      <c r="F58" s="11"/>
      <c r="G58" s="11"/>
      <c r="H58" s="11"/>
      <c r="I58" s="11"/>
      <c r="J58" s="11"/>
      <c r="K58" s="11"/>
      <c r="L58" s="11"/>
      <c r="M58" s="11"/>
      <c r="N58" s="11"/>
    </row>
    <row r="59" spans="1:14" x14ac:dyDescent="0.25">
      <c r="A59" s="8" t="s">
        <v>299</v>
      </c>
      <c r="E59" s="11"/>
      <c r="F59" s="11"/>
      <c r="G59" s="11"/>
      <c r="H59" s="11"/>
      <c r="I59" s="11"/>
      <c r="J59" s="11"/>
      <c r="K59" s="11"/>
      <c r="L59" s="11"/>
      <c r="M59" s="11"/>
      <c r="N59" s="11"/>
    </row>
    <row r="60" spans="1:14" x14ac:dyDescent="0.25">
      <c r="E60" s="11"/>
      <c r="F60" s="11"/>
      <c r="G60" s="11"/>
      <c r="H60" s="11"/>
      <c r="I60" s="11"/>
      <c r="J60" s="11"/>
      <c r="K60" s="11"/>
      <c r="L60" s="11"/>
      <c r="M60" s="11"/>
      <c r="N60" s="11"/>
    </row>
    <row r="61" spans="1:14" x14ac:dyDescent="0.25">
      <c r="A61" s="73" t="s">
        <v>4</v>
      </c>
      <c r="B61" s="73"/>
      <c r="C61" s="73"/>
      <c r="D61" s="73"/>
      <c r="E61" s="9"/>
      <c r="F61" s="74"/>
      <c r="G61" s="74"/>
      <c r="H61" s="74"/>
      <c r="I61" s="74"/>
      <c r="J61" s="9"/>
      <c r="K61" s="74"/>
      <c r="L61" s="74"/>
      <c r="M61" s="74"/>
      <c r="N61" s="74"/>
    </row>
    <row r="62" spans="1:14" x14ac:dyDescent="0.25">
      <c r="A62" s="10" t="s">
        <v>1</v>
      </c>
      <c r="B62" s="10" t="s">
        <v>1</v>
      </c>
      <c r="C62" s="10" t="s">
        <v>2</v>
      </c>
      <c r="D62" s="10" t="s">
        <v>3</v>
      </c>
      <c r="E62" s="11"/>
      <c r="F62" s="11"/>
      <c r="G62" s="11"/>
      <c r="H62" s="11"/>
      <c r="I62" s="11"/>
      <c r="J62" s="11"/>
      <c r="K62" s="11"/>
      <c r="L62" s="11"/>
      <c r="M62" s="11"/>
      <c r="N62" s="11"/>
    </row>
    <row r="63" spans="1:14" x14ac:dyDescent="0.25">
      <c r="A63" s="8">
        <v>5311</v>
      </c>
      <c r="B63" s="8" t="s">
        <v>24</v>
      </c>
      <c r="C63" s="16" t="s">
        <v>190</v>
      </c>
      <c r="D63" s="59" t="s">
        <v>190</v>
      </c>
      <c r="E63" s="11"/>
      <c r="F63" s="11"/>
      <c r="G63" s="11"/>
      <c r="H63" s="23"/>
      <c r="I63" s="15"/>
      <c r="J63" s="11"/>
      <c r="K63" s="11"/>
      <c r="L63" s="11"/>
      <c r="M63" s="23"/>
      <c r="N63" s="15"/>
    </row>
    <row r="64" spans="1:14" x14ac:dyDescent="0.25">
      <c r="A64" s="8">
        <v>6112</v>
      </c>
      <c r="B64" s="8" t="s">
        <v>106</v>
      </c>
      <c r="C64" s="16" t="s">
        <v>190</v>
      </c>
      <c r="D64" s="59" t="s">
        <v>190</v>
      </c>
      <c r="E64" s="11"/>
      <c r="F64" s="11"/>
      <c r="G64" s="11"/>
      <c r="H64" s="23"/>
      <c r="I64" s="15"/>
      <c r="J64" s="11"/>
      <c r="K64" s="11"/>
      <c r="L64" s="11"/>
      <c r="M64" s="23"/>
      <c r="N64" s="15"/>
    </row>
    <row r="65" spans="1:14" x14ac:dyDescent="0.25">
      <c r="A65" s="8">
        <v>5223</v>
      </c>
      <c r="B65" s="8" t="s">
        <v>31</v>
      </c>
      <c r="C65" s="16" t="s">
        <v>190</v>
      </c>
      <c r="D65" s="59" t="s">
        <v>190</v>
      </c>
      <c r="E65" s="11"/>
      <c r="F65" s="11"/>
      <c r="G65" s="11"/>
      <c r="H65" s="23"/>
      <c r="I65" s="15"/>
      <c r="J65" s="11"/>
      <c r="K65" s="11"/>
      <c r="L65" s="11"/>
      <c r="M65" s="23"/>
      <c r="N65" s="15"/>
    </row>
    <row r="66" spans="1:14" x14ac:dyDescent="0.25">
      <c r="A66" s="8">
        <v>5330</v>
      </c>
      <c r="B66" s="8" t="s">
        <v>22</v>
      </c>
      <c r="C66" s="16" t="s">
        <v>190</v>
      </c>
      <c r="D66" s="59" t="s">
        <v>190</v>
      </c>
      <c r="E66" s="11"/>
      <c r="F66" s="11"/>
      <c r="G66" s="11"/>
      <c r="H66" s="23"/>
      <c r="I66" s="15"/>
      <c r="J66" s="11"/>
      <c r="K66" s="11"/>
      <c r="L66" s="11"/>
      <c r="M66" s="23"/>
      <c r="N66" s="15"/>
    </row>
    <row r="67" spans="1:14" x14ac:dyDescent="0.25">
      <c r="A67" s="8">
        <v>5152</v>
      </c>
      <c r="B67" s="8" t="s">
        <v>20</v>
      </c>
      <c r="C67" s="16" t="s">
        <v>190</v>
      </c>
      <c r="D67" s="59" t="s">
        <v>190</v>
      </c>
      <c r="E67" s="11"/>
      <c r="F67" s="11"/>
      <c r="G67" s="11"/>
      <c r="H67" s="23"/>
      <c r="I67" s="15"/>
      <c r="J67" s="11"/>
      <c r="K67" s="11"/>
      <c r="L67" s="11"/>
      <c r="M67" s="23"/>
      <c r="N67" s="15"/>
    </row>
    <row r="68" spans="1:14" x14ac:dyDescent="0.25">
      <c r="A68" s="8">
        <v>9412</v>
      </c>
      <c r="B68" s="8" t="s">
        <v>28</v>
      </c>
      <c r="C68" s="16" t="s">
        <v>190</v>
      </c>
      <c r="D68" s="59" t="s">
        <v>190</v>
      </c>
      <c r="E68" s="11"/>
      <c r="F68" s="11"/>
      <c r="G68" s="11"/>
      <c r="H68" s="23"/>
      <c r="I68" s="15"/>
      <c r="J68" s="11"/>
      <c r="K68" s="11"/>
      <c r="L68" s="11"/>
      <c r="M68" s="23"/>
      <c r="N68" s="15"/>
    </row>
    <row r="69" spans="1:14" x14ac:dyDescent="0.25">
      <c r="A69" s="8">
        <v>7119</v>
      </c>
      <c r="B69" s="8" t="s">
        <v>14</v>
      </c>
      <c r="C69" s="16" t="s">
        <v>190</v>
      </c>
      <c r="D69" s="59" t="s">
        <v>190</v>
      </c>
      <c r="E69" s="11"/>
      <c r="F69" s="11"/>
      <c r="G69" s="11"/>
      <c r="H69" s="23"/>
      <c r="I69" s="15"/>
      <c r="J69" s="11"/>
      <c r="K69" s="11"/>
      <c r="L69" s="11"/>
      <c r="M69" s="23"/>
      <c r="N69" s="15"/>
    </row>
    <row r="70" spans="1:14" x14ac:dyDescent="0.25">
      <c r="A70" s="8">
        <v>9210</v>
      </c>
      <c r="B70" s="8" t="s">
        <v>77</v>
      </c>
      <c r="C70" s="16" t="s">
        <v>190</v>
      </c>
      <c r="D70" s="59" t="s">
        <v>190</v>
      </c>
      <c r="E70" s="11"/>
      <c r="F70" s="11"/>
      <c r="G70" s="11"/>
      <c r="H70" s="23"/>
      <c r="I70" s="15"/>
      <c r="J70" s="11"/>
      <c r="K70" s="11"/>
      <c r="L70" s="11"/>
      <c r="M70" s="23"/>
      <c r="N70" s="15"/>
    </row>
    <row r="71" spans="1:14" x14ac:dyDescent="0.25">
      <c r="A71" s="8">
        <v>3112</v>
      </c>
      <c r="B71" s="8" t="s">
        <v>79</v>
      </c>
      <c r="C71" s="16" t="s">
        <v>190</v>
      </c>
      <c r="D71" s="59" t="s">
        <v>190</v>
      </c>
      <c r="E71" s="11"/>
      <c r="F71" s="11"/>
      <c r="G71" s="11"/>
      <c r="H71" s="23"/>
      <c r="I71" s="15"/>
      <c r="J71" s="11"/>
      <c r="K71" s="11"/>
      <c r="L71" s="11"/>
      <c r="M71" s="23"/>
      <c r="N71" s="15"/>
    </row>
    <row r="72" spans="1:14" x14ac:dyDescent="0.25">
      <c r="A72" s="8">
        <v>3322</v>
      </c>
      <c r="B72" s="8" t="s">
        <v>95</v>
      </c>
      <c r="C72" s="16" t="s">
        <v>190</v>
      </c>
      <c r="D72" s="59" t="s">
        <v>190</v>
      </c>
      <c r="E72" s="11"/>
      <c r="F72" s="11"/>
      <c r="G72" s="11"/>
      <c r="H72" s="23"/>
      <c r="I72" s="15"/>
      <c r="J72" s="11"/>
      <c r="K72" s="11"/>
      <c r="L72" s="11"/>
      <c r="M72" s="23"/>
      <c r="N72" s="15"/>
    </row>
    <row r="73" spans="1:14" x14ac:dyDescent="0.25">
      <c r="A73" s="10"/>
      <c r="B73" s="10" t="s">
        <v>21</v>
      </c>
      <c r="C73" s="16" t="s">
        <v>190</v>
      </c>
      <c r="D73" s="59" t="s">
        <v>190</v>
      </c>
      <c r="E73" s="11"/>
      <c r="F73" s="11"/>
      <c r="G73" s="11"/>
      <c r="H73" s="23"/>
      <c r="I73" s="15"/>
      <c r="J73" s="11"/>
      <c r="K73" s="11"/>
      <c r="L73" s="11"/>
      <c r="M73" s="23"/>
      <c r="N73" s="15"/>
    </row>
    <row r="74" spans="1:14" x14ac:dyDescent="0.25">
      <c r="A74" s="19" t="s">
        <v>4</v>
      </c>
      <c r="B74" s="19"/>
      <c r="C74" s="24">
        <v>41</v>
      </c>
      <c r="D74" s="20">
        <v>1</v>
      </c>
      <c r="E74" s="11"/>
      <c r="F74" s="11"/>
      <c r="G74" s="11"/>
      <c r="H74" s="23"/>
      <c r="I74" s="15"/>
      <c r="J74" s="11"/>
      <c r="K74" s="11"/>
      <c r="L74" s="11"/>
      <c r="M74" s="23"/>
      <c r="N74" s="15"/>
    </row>
    <row r="75" spans="1:14" x14ac:dyDescent="0.25">
      <c r="E75" s="11"/>
      <c r="F75" s="11"/>
      <c r="G75" s="11"/>
      <c r="H75" s="11"/>
      <c r="I75" s="11"/>
      <c r="J75" s="11"/>
      <c r="K75" s="11"/>
      <c r="L75" s="11"/>
      <c r="M75" s="11"/>
      <c r="N75" s="11"/>
    </row>
  </sheetData>
  <mergeCells count="12">
    <mergeCell ref="A4:D4"/>
    <mergeCell ref="F4:I4"/>
    <mergeCell ref="K4:N4"/>
    <mergeCell ref="A23:D23"/>
    <mergeCell ref="F23:I23"/>
    <mergeCell ref="K23:N23"/>
    <mergeCell ref="A42:D42"/>
    <mergeCell ref="F42:I42"/>
    <mergeCell ref="K42:N42"/>
    <mergeCell ref="A61:D61"/>
    <mergeCell ref="F61:I61"/>
    <mergeCell ref="K61:N6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N36"/>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57" t="s">
        <v>138</v>
      </c>
    </row>
    <row r="2" spans="1:14" x14ac:dyDescent="0.25">
      <c r="A2" s="8" t="s">
        <v>299</v>
      </c>
    </row>
    <row r="4" spans="1:14" x14ac:dyDescent="0.25">
      <c r="A4" s="73" t="s">
        <v>4</v>
      </c>
      <c r="B4" s="73"/>
      <c r="C4" s="73"/>
      <c r="D4" s="73"/>
      <c r="E4" s="9"/>
      <c r="F4" s="74"/>
      <c r="G4" s="74"/>
      <c r="H4" s="74"/>
      <c r="I4" s="74"/>
      <c r="J4" s="9"/>
      <c r="K4" s="74"/>
      <c r="L4" s="74"/>
      <c r="M4" s="74"/>
      <c r="N4" s="74"/>
    </row>
    <row r="5" spans="1:14" x14ac:dyDescent="0.25">
      <c r="A5" s="10" t="s">
        <v>1</v>
      </c>
      <c r="B5" s="10" t="s">
        <v>1</v>
      </c>
      <c r="C5" s="10" t="s">
        <v>2</v>
      </c>
      <c r="D5" s="10" t="s">
        <v>3</v>
      </c>
      <c r="E5" s="11"/>
      <c r="F5" s="11"/>
      <c r="G5" s="11"/>
      <c r="H5" s="11"/>
      <c r="I5" s="11"/>
      <c r="J5" s="11"/>
      <c r="K5" s="11"/>
      <c r="L5" s="11"/>
      <c r="M5" s="11"/>
      <c r="N5" s="11"/>
    </row>
    <row r="6" spans="1:14" x14ac:dyDescent="0.25">
      <c r="A6" s="8">
        <v>5222</v>
      </c>
      <c r="B6" s="8" t="s">
        <v>23</v>
      </c>
      <c r="C6" s="21">
        <v>72.537302472954579</v>
      </c>
      <c r="D6" s="13">
        <f t="shared" ref="D6:D16" si="0">C6/C$17</f>
        <v>0.20784327356147445</v>
      </c>
      <c r="E6" s="11"/>
      <c r="F6" s="11"/>
      <c r="G6" s="11"/>
      <c r="H6" s="23"/>
      <c r="I6" s="15"/>
      <c r="J6" s="11"/>
      <c r="K6" s="11"/>
      <c r="L6" s="11"/>
      <c r="M6" s="23"/>
      <c r="N6" s="15"/>
    </row>
    <row r="7" spans="1:14" x14ac:dyDescent="0.25">
      <c r="A7" s="8">
        <v>7612</v>
      </c>
      <c r="B7" s="8" t="s">
        <v>140</v>
      </c>
      <c r="C7" s="21">
        <v>67.502965256397246</v>
      </c>
      <c r="D7" s="13">
        <f t="shared" si="0"/>
        <v>0.19341823855701218</v>
      </c>
      <c r="E7" s="11"/>
      <c r="F7" s="11"/>
      <c r="G7" s="11"/>
      <c r="H7" s="23"/>
      <c r="I7" s="15"/>
      <c r="J7" s="11"/>
      <c r="K7" s="11"/>
      <c r="L7" s="11"/>
      <c r="M7" s="23"/>
      <c r="N7" s="15"/>
    </row>
    <row r="8" spans="1:14" x14ac:dyDescent="0.25">
      <c r="A8" s="8">
        <v>9412</v>
      </c>
      <c r="B8" s="8" t="s">
        <v>28</v>
      </c>
      <c r="C8" s="16" t="s">
        <v>190</v>
      </c>
      <c r="D8" s="59" t="s">
        <v>190</v>
      </c>
      <c r="E8" s="11"/>
      <c r="F8" s="11"/>
      <c r="G8" s="11"/>
      <c r="H8" s="23"/>
      <c r="I8" s="15"/>
      <c r="J8" s="11"/>
      <c r="K8" s="11"/>
      <c r="L8" s="11"/>
      <c r="M8" s="23"/>
      <c r="N8" s="15"/>
    </row>
    <row r="9" spans="1:14" x14ac:dyDescent="0.25">
      <c r="A9" s="8">
        <v>5311</v>
      </c>
      <c r="B9" s="8" t="s">
        <v>24</v>
      </c>
      <c r="C9" s="16" t="s">
        <v>190</v>
      </c>
      <c r="D9" s="59" t="s">
        <v>190</v>
      </c>
      <c r="E9" s="11"/>
      <c r="F9" s="11"/>
      <c r="G9" s="11"/>
      <c r="H9" s="23"/>
      <c r="I9" s="15"/>
      <c r="J9" s="11"/>
      <c r="K9" s="11"/>
      <c r="L9" s="11"/>
      <c r="M9" s="23"/>
      <c r="N9" s="15"/>
    </row>
    <row r="10" spans="1:14" x14ac:dyDescent="0.25">
      <c r="A10" s="8">
        <v>9413</v>
      </c>
      <c r="B10" s="8" t="s">
        <v>43</v>
      </c>
      <c r="C10" s="16" t="s">
        <v>190</v>
      </c>
      <c r="D10" s="59" t="s">
        <v>190</v>
      </c>
      <c r="E10" s="11"/>
      <c r="F10" s="11"/>
      <c r="G10" s="11"/>
      <c r="H10" s="23"/>
      <c r="I10" s="15"/>
      <c r="J10" s="11"/>
      <c r="K10" s="11"/>
      <c r="L10" s="11"/>
      <c r="M10" s="23"/>
      <c r="N10" s="15"/>
    </row>
    <row r="11" spans="1:14" x14ac:dyDescent="0.25">
      <c r="A11" s="8">
        <v>5330</v>
      </c>
      <c r="B11" s="8" t="s">
        <v>22</v>
      </c>
      <c r="C11" s="16" t="s">
        <v>190</v>
      </c>
      <c r="D11" s="59" t="s">
        <v>190</v>
      </c>
      <c r="E11" s="11"/>
      <c r="F11" s="11"/>
      <c r="G11" s="11"/>
      <c r="H11" s="23"/>
      <c r="I11" s="15"/>
      <c r="J11" s="11"/>
      <c r="K11" s="11"/>
      <c r="L11" s="11"/>
      <c r="M11" s="23"/>
      <c r="N11" s="15"/>
    </row>
    <row r="12" spans="1:14" x14ac:dyDescent="0.25">
      <c r="A12" s="8">
        <v>5120</v>
      </c>
      <c r="B12" s="8" t="s">
        <v>117</v>
      </c>
      <c r="C12" s="16" t="s">
        <v>190</v>
      </c>
      <c r="D12" s="59" t="s">
        <v>190</v>
      </c>
      <c r="E12" s="11"/>
      <c r="F12" s="11"/>
      <c r="G12" s="11"/>
      <c r="H12" s="23"/>
      <c r="I12" s="15"/>
      <c r="J12" s="11"/>
      <c r="K12" s="11"/>
      <c r="L12" s="11"/>
      <c r="M12" s="23"/>
      <c r="N12" s="15"/>
    </row>
    <row r="13" spans="1:14" x14ac:dyDescent="0.25">
      <c r="A13" s="8">
        <v>9111</v>
      </c>
      <c r="B13" s="8" t="s">
        <v>35</v>
      </c>
      <c r="C13" s="16" t="s">
        <v>190</v>
      </c>
      <c r="D13" s="59" t="s">
        <v>190</v>
      </c>
      <c r="E13" s="11"/>
      <c r="F13" s="11"/>
      <c r="G13" s="11"/>
      <c r="H13" s="23"/>
      <c r="I13" s="15"/>
      <c r="J13" s="11"/>
      <c r="K13" s="11"/>
      <c r="L13" s="11"/>
      <c r="M13" s="23"/>
      <c r="N13" s="15"/>
    </row>
    <row r="14" spans="1:14" x14ac:dyDescent="0.25">
      <c r="A14" s="8">
        <v>8163</v>
      </c>
      <c r="B14" s="8" t="s">
        <v>50</v>
      </c>
      <c r="C14" s="16" t="s">
        <v>190</v>
      </c>
      <c r="D14" s="59" t="s">
        <v>190</v>
      </c>
      <c r="E14" s="11"/>
      <c r="F14" s="11"/>
      <c r="G14" s="11"/>
      <c r="H14" s="23"/>
      <c r="I14" s="15"/>
      <c r="J14" s="11"/>
      <c r="K14" s="11"/>
      <c r="L14" s="11"/>
      <c r="M14" s="23"/>
      <c r="N14" s="15"/>
    </row>
    <row r="15" spans="1:14" x14ac:dyDescent="0.25">
      <c r="A15" s="8">
        <v>5223</v>
      </c>
      <c r="B15" s="8" t="s">
        <v>31</v>
      </c>
      <c r="C15" s="16" t="s">
        <v>190</v>
      </c>
      <c r="D15" s="59" t="s">
        <v>190</v>
      </c>
      <c r="E15" s="11"/>
      <c r="F15" s="11"/>
      <c r="G15" s="11"/>
      <c r="H15" s="23"/>
      <c r="I15" s="15"/>
      <c r="J15" s="11"/>
      <c r="K15" s="11"/>
      <c r="L15" s="11"/>
      <c r="M15" s="23"/>
      <c r="N15" s="15"/>
    </row>
    <row r="16" spans="1:14" x14ac:dyDescent="0.25">
      <c r="A16" s="10"/>
      <c r="B16" s="10" t="s">
        <v>21</v>
      </c>
      <c r="C16" s="22">
        <v>72</v>
      </c>
      <c r="D16" s="18">
        <f t="shared" si="0"/>
        <v>0.20630372492836677</v>
      </c>
      <c r="E16" s="11"/>
      <c r="F16" s="11"/>
      <c r="G16" s="11"/>
      <c r="H16" s="23"/>
      <c r="I16" s="15"/>
      <c r="J16" s="11"/>
      <c r="K16" s="11"/>
      <c r="L16" s="11"/>
      <c r="M16" s="23"/>
      <c r="N16" s="15"/>
    </row>
    <row r="17" spans="1:14" x14ac:dyDescent="0.25">
      <c r="A17" s="19" t="s">
        <v>4</v>
      </c>
      <c r="B17" s="19"/>
      <c r="C17" s="24">
        <v>349</v>
      </c>
      <c r="D17" s="20">
        <v>1</v>
      </c>
      <c r="E17" s="11"/>
      <c r="F17" s="11"/>
      <c r="G17" s="11"/>
      <c r="H17" s="23"/>
      <c r="I17" s="15"/>
      <c r="J17" s="11"/>
      <c r="K17" s="11"/>
      <c r="L17" s="11"/>
      <c r="M17" s="23"/>
      <c r="N17" s="15"/>
    </row>
    <row r="18" spans="1:14" x14ac:dyDescent="0.25">
      <c r="E18" s="11"/>
      <c r="F18" s="11"/>
      <c r="G18" s="11"/>
      <c r="H18" s="11"/>
      <c r="I18" s="11"/>
      <c r="J18" s="11"/>
      <c r="K18" s="11"/>
      <c r="L18" s="11"/>
      <c r="M18" s="11"/>
      <c r="N18" s="11"/>
    </row>
    <row r="19" spans="1:14" x14ac:dyDescent="0.25">
      <c r="E19" s="11"/>
      <c r="F19" s="11"/>
      <c r="G19" s="11"/>
      <c r="H19" s="11"/>
      <c r="I19" s="11"/>
      <c r="J19" s="11"/>
      <c r="K19" s="11"/>
      <c r="L19" s="11"/>
      <c r="M19" s="11"/>
      <c r="N19" s="11"/>
    </row>
    <row r="20" spans="1:14" x14ac:dyDescent="0.25">
      <c r="A20" s="57" t="s">
        <v>139</v>
      </c>
    </row>
    <row r="21" spans="1:14" x14ac:dyDescent="0.25">
      <c r="A21" s="8" t="s">
        <v>299</v>
      </c>
    </row>
    <row r="23" spans="1:14" x14ac:dyDescent="0.25">
      <c r="A23" s="73" t="s">
        <v>4</v>
      </c>
      <c r="B23" s="73"/>
      <c r="C23" s="73"/>
      <c r="D23" s="73"/>
      <c r="E23" s="25"/>
      <c r="F23" s="73" t="s">
        <v>5</v>
      </c>
      <c r="G23" s="73"/>
      <c r="H23" s="73"/>
      <c r="I23" s="73"/>
      <c r="J23" s="25"/>
      <c r="K23" s="73" t="s">
        <v>6</v>
      </c>
      <c r="L23" s="73"/>
      <c r="M23" s="73"/>
      <c r="N23" s="73"/>
    </row>
    <row r="24" spans="1:14" x14ac:dyDescent="0.25">
      <c r="A24" s="10" t="s">
        <v>1</v>
      </c>
      <c r="B24" s="10" t="s">
        <v>1</v>
      </c>
      <c r="C24" s="10" t="s">
        <v>2</v>
      </c>
      <c r="D24" s="10" t="s">
        <v>3</v>
      </c>
      <c r="E24" s="10"/>
      <c r="F24" s="10" t="s">
        <v>1</v>
      </c>
      <c r="G24" s="10" t="s">
        <v>1</v>
      </c>
      <c r="H24" s="10" t="s">
        <v>2</v>
      </c>
      <c r="I24" s="10" t="s">
        <v>3</v>
      </c>
      <c r="J24" s="10"/>
      <c r="K24" s="10" t="s">
        <v>1</v>
      </c>
      <c r="L24" s="10" t="s">
        <v>1</v>
      </c>
      <c r="M24" s="10" t="s">
        <v>2</v>
      </c>
      <c r="N24" s="10" t="s">
        <v>3</v>
      </c>
    </row>
    <row r="25" spans="1:14" x14ac:dyDescent="0.25">
      <c r="A25" s="8">
        <v>5120</v>
      </c>
      <c r="B25" s="8" t="s">
        <v>117</v>
      </c>
      <c r="C25" s="21">
        <v>418.12807293762398</v>
      </c>
      <c r="D25" s="13">
        <f t="shared" ref="D25:D30" si="1">C25/C$36</f>
        <v>0.32949414731097243</v>
      </c>
      <c r="F25" s="8">
        <v>5120</v>
      </c>
      <c r="G25" s="8" t="s">
        <v>117</v>
      </c>
      <c r="H25" s="21">
        <v>145.97441434893145</v>
      </c>
      <c r="I25" s="13">
        <f t="shared" ref="I25:I30" si="2">H25/H$36</f>
        <v>0.21248095247297155</v>
      </c>
      <c r="K25" s="8">
        <v>5120</v>
      </c>
      <c r="L25" s="8" t="s">
        <v>117</v>
      </c>
      <c r="M25" s="21">
        <v>272.15365858869251</v>
      </c>
      <c r="N25" s="13">
        <f>M25/M$36</f>
        <v>0.46761797008366413</v>
      </c>
    </row>
    <row r="26" spans="1:14" x14ac:dyDescent="0.25">
      <c r="A26" s="8">
        <v>9412</v>
      </c>
      <c r="B26" s="8" t="s">
        <v>28</v>
      </c>
      <c r="C26" s="21">
        <v>250.46653061820024</v>
      </c>
      <c r="D26" s="13">
        <f t="shared" si="1"/>
        <v>0.19737315257541391</v>
      </c>
      <c r="F26" s="8">
        <v>9412</v>
      </c>
      <c r="G26" s="8" t="s">
        <v>28</v>
      </c>
      <c r="H26" s="21">
        <v>145.42184576387561</v>
      </c>
      <c r="I26" s="13">
        <f t="shared" si="2"/>
        <v>0.21167663138846524</v>
      </c>
      <c r="K26" s="8">
        <v>9412</v>
      </c>
      <c r="L26" s="8" t="s">
        <v>28</v>
      </c>
      <c r="M26" s="21">
        <v>105.04468485432463</v>
      </c>
      <c r="N26" s="13">
        <f>M26/M$36</f>
        <v>0.18048914923423476</v>
      </c>
    </row>
    <row r="27" spans="1:14" x14ac:dyDescent="0.25">
      <c r="A27" s="8">
        <v>5131</v>
      </c>
      <c r="B27" s="8" t="s">
        <v>44</v>
      </c>
      <c r="C27" s="21">
        <v>147.63186302888892</v>
      </c>
      <c r="D27" s="13">
        <f t="shared" si="1"/>
        <v>0.11633716550739867</v>
      </c>
      <c r="F27" s="8">
        <v>5131</v>
      </c>
      <c r="G27" s="8" t="s">
        <v>44</v>
      </c>
      <c r="H27" s="21">
        <v>101.17213029975427</v>
      </c>
      <c r="I27" s="13">
        <f t="shared" si="2"/>
        <v>0.14726656521070491</v>
      </c>
      <c r="K27" s="8">
        <v>5131</v>
      </c>
      <c r="L27" s="8" t="s">
        <v>44</v>
      </c>
      <c r="M27" s="21">
        <v>46.459732729134629</v>
      </c>
      <c r="N27" s="13">
        <f>M27/M$36</f>
        <v>7.9827719465867059E-2</v>
      </c>
    </row>
    <row r="28" spans="1:14" x14ac:dyDescent="0.25">
      <c r="A28" s="8">
        <v>5330</v>
      </c>
      <c r="B28" s="8" t="s">
        <v>22</v>
      </c>
      <c r="C28" s="21">
        <v>62.136434742961576</v>
      </c>
      <c r="D28" s="13">
        <f t="shared" si="1"/>
        <v>4.8964881594138358E-2</v>
      </c>
      <c r="F28" s="8">
        <v>5330</v>
      </c>
      <c r="G28" s="8" t="s">
        <v>22</v>
      </c>
      <c r="H28" s="21">
        <v>56.584292653826296</v>
      </c>
      <c r="I28" s="13">
        <f t="shared" si="2"/>
        <v>8.2364327007025173E-2</v>
      </c>
      <c r="K28" s="8">
        <v>5222</v>
      </c>
      <c r="L28" s="8" t="s">
        <v>23</v>
      </c>
      <c r="M28" s="16" t="s">
        <v>190</v>
      </c>
      <c r="N28" s="59" t="s">
        <v>190</v>
      </c>
    </row>
    <row r="29" spans="1:14" x14ac:dyDescent="0.25">
      <c r="A29" s="8">
        <v>5222</v>
      </c>
      <c r="B29" s="8" t="s">
        <v>23</v>
      </c>
      <c r="C29" s="21">
        <v>61.439636238572433</v>
      </c>
      <c r="D29" s="13">
        <f t="shared" si="1"/>
        <v>4.8415788998087024E-2</v>
      </c>
      <c r="F29" s="8">
        <v>5311</v>
      </c>
      <c r="G29" s="8" t="s">
        <v>24</v>
      </c>
      <c r="H29" s="21">
        <v>46.807004626093203</v>
      </c>
      <c r="I29" s="13">
        <f t="shared" si="2"/>
        <v>6.8132466704648037E-2</v>
      </c>
      <c r="K29" s="8">
        <v>5132</v>
      </c>
      <c r="L29" s="8" t="s">
        <v>108</v>
      </c>
      <c r="M29" s="16" t="s">
        <v>190</v>
      </c>
      <c r="N29" s="59" t="s">
        <v>190</v>
      </c>
    </row>
    <row r="30" spans="1:14" x14ac:dyDescent="0.25">
      <c r="A30" s="8">
        <v>5311</v>
      </c>
      <c r="B30" s="8" t="s">
        <v>24</v>
      </c>
      <c r="C30" s="21">
        <v>54.005972070256533</v>
      </c>
      <c r="D30" s="13">
        <f t="shared" si="1"/>
        <v>4.2557897612495295E-2</v>
      </c>
      <c r="F30" s="8">
        <v>5222</v>
      </c>
      <c r="G30" s="8" t="s">
        <v>23</v>
      </c>
      <c r="H30" s="21">
        <v>41.883409787711194</v>
      </c>
      <c r="I30" s="13">
        <f t="shared" si="2"/>
        <v>6.0965661990845986E-2</v>
      </c>
      <c r="K30" s="8">
        <v>9320</v>
      </c>
      <c r="L30" s="8" t="s">
        <v>93</v>
      </c>
      <c r="M30" s="16" t="s">
        <v>190</v>
      </c>
      <c r="N30" s="59" t="s">
        <v>190</v>
      </c>
    </row>
    <row r="31" spans="1:14" x14ac:dyDescent="0.25">
      <c r="A31" s="8">
        <v>5343</v>
      </c>
      <c r="B31" s="8" t="s">
        <v>37</v>
      </c>
      <c r="C31" s="16" t="s">
        <v>190</v>
      </c>
      <c r="D31" s="59" t="s">
        <v>190</v>
      </c>
      <c r="F31" s="8">
        <v>5343</v>
      </c>
      <c r="G31" s="8" t="s">
        <v>37</v>
      </c>
      <c r="H31" s="16" t="s">
        <v>190</v>
      </c>
      <c r="I31" s="59" t="s">
        <v>190</v>
      </c>
      <c r="K31" s="8">
        <v>4322</v>
      </c>
      <c r="L31" s="8" t="s">
        <v>16</v>
      </c>
      <c r="M31" s="16" t="s">
        <v>190</v>
      </c>
      <c r="N31" s="59" t="s">
        <v>190</v>
      </c>
    </row>
    <row r="32" spans="1:14" x14ac:dyDescent="0.25">
      <c r="A32" s="8">
        <v>9111</v>
      </c>
      <c r="B32" s="8" t="s">
        <v>35</v>
      </c>
      <c r="C32" s="16" t="s">
        <v>190</v>
      </c>
      <c r="D32" s="59" t="s">
        <v>190</v>
      </c>
      <c r="F32" s="8">
        <v>9111</v>
      </c>
      <c r="G32" s="8" t="s">
        <v>35</v>
      </c>
      <c r="H32" s="16" t="s">
        <v>190</v>
      </c>
      <c r="I32" s="59" t="s">
        <v>190</v>
      </c>
      <c r="K32" s="8">
        <v>5311</v>
      </c>
      <c r="L32" s="8" t="s">
        <v>24</v>
      </c>
      <c r="M32" s="16" t="s">
        <v>190</v>
      </c>
      <c r="N32" s="59" t="s">
        <v>190</v>
      </c>
    </row>
    <row r="33" spans="1:14" x14ac:dyDescent="0.25">
      <c r="A33" s="8">
        <v>5132</v>
      </c>
      <c r="B33" s="8" t="s">
        <v>108</v>
      </c>
      <c r="C33" s="16" t="s">
        <v>190</v>
      </c>
      <c r="D33" s="59" t="s">
        <v>190</v>
      </c>
      <c r="F33" s="8">
        <v>9413</v>
      </c>
      <c r="G33" s="8" t="s">
        <v>43</v>
      </c>
      <c r="H33" s="16" t="s">
        <v>190</v>
      </c>
      <c r="I33" s="59" t="s">
        <v>190</v>
      </c>
      <c r="K33" s="8">
        <v>5343</v>
      </c>
      <c r="L33" s="8" t="s">
        <v>37</v>
      </c>
      <c r="M33" s="16" t="s">
        <v>190</v>
      </c>
      <c r="N33" s="59" t="s">
        <v>190</v>
      </c>
    </row>
    <row r="34" spans="1:14" x14ac:dyDescent="0.25">
      <c r="A34" s="8">
        <v>4322</v>
      </c>
      <c r="B34" s="8" t="s">
        <v>16</v>
      </c>
      <c r="C34" s="16" t="s">
        <v>190</v>
      </c>
      <c r="D34" s="59" t="s">
        <v>190</v>
      </c>
      <c r="F34" s="8">
        <v>4322</v>
      </c>
      <c r="G34" s="8" t="s">
        <v>16</v>
      </c>
      <c r="H34" s="16" t="s">
        <v>190</v>
      </c>
      <c r="I34" s="59" t="s">
        <v>190</v>
      </c>
      <c r="K34" s="8">
        <v>5330</v>
      </c>
      <c r="L34" s="8" t="s">
        <v>22</v>
      </c>
      <c r="M34" s="16" t="s">
        <v>190</v>
      </c>
      <c r="N34" s="59" t="s">
        <v>190</v>
      </c>
    </row>
    <row r="35" spans="1:14" x14ac:dyDescent="0.25">
      <c r="A35" s="10"/>
      <c r="B35" s="10" t="s">
        <v>21</v>
      </c>
      <c r="C35" s="22">
        <v>193</v>
      </c>
      <c r="D35" s="13">
        <f>C35/C$36</f>
        <v>0.15208825847123719</v>
      </c>
      <c r="E35" s="11"/>
      <c r="F35" s="10"/>
      <c r="G35" s="10" t="s">
        <v>21</v>
      </c>
      <c r="H35" s="22">
        <v>91</v>
      </c>
      <c r="I35" s="13">
        <f>H35/H$36</f>
        <v>0.1324599708879185</v>
      </c>
      <c r="J35" s="11"/>
      <c r="K35" s="10"/>
      <c r="L35" s="10" t="s">
        <v>21</v>
      </c>
      <c r="M35" s="22">
        <v>88</v>
      </c>
      <c r="N35" s="13">
        <f>M35/M$36</f>
        <v>0.15120274914089346</v>
      </c>
    </row>
    <row r="36" spans="1:14" x14ac:dyDescent="0.25">
      <c r="A36" s="19" t="s">
        <v>4</v>
      </c>
      <c r="B36" s="19"/>
      <c r="C36" s="24">
        <v>1269</v>
      </c>
      <c r="D36" s="20">
        <v>1</v>
      </c>
      <c r="E36" s="10"/>
      <c r="F36" s="19"/>
      <c r="G36" s="19"/>
      <c r="H36" s="24">
        <v>687</v>
      </c>
      <c r="I36" s="20">
        <v>1</v>
      </c>
      <c r="J36" s="10"/>
      <c r="K36" s="19"/>
      <c r="L36" s="19"/>
      <c r="M36" s="24">
        <v>582</v>
      </c>
      <c r="N36" s="20">
        <v>1</v>
      </c>
    </row>
  </sheetData>
  <mergeCells count="6">
    <mergeCell ref="A23:D23"/>
    <mergeCell ref="F23:I23"/>
    <mergeCell ref="K23:N23"/>
    <mergeCell ref="A4:D4"/>
    <mergeCell ref="F4:I4"/>
    <mergeCell ref="K4:N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D55"/>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16384" width="9.140625" style="8"/>
  </cols>
  <sheetData>
    <row r="1" spans="1:4" x14ac:dyDescent="0.25">
      <c r="A1" s="57" t="s">
        <v>146</v>
      </c>
    </row>
    <row r="2" spans="1:4" x14ac:dyDescent="0.25">
      <c r="A2" s="8" t="s">
        <v>299</v>
      </c>
    </row>
    <row r="4" spans="1:4" x14ac:dyDescent="0.25">
      <c r="A4" s="73" t="s">
        <v>4</v>
      </c>
      <c r="B4" s="73"/>
      <c r="C4" s="73"/>
      <c r="D4" s="73"/>
    </row>
    <row r="5" spans="1:4" x14ac:dyDescent="0.25">
      <c r="A5" s="10" t="s">
        <v>1</v>
      </c>
      <c r="B5" s="10" t="s">
        <v>1</v>
      </c>
      <c r="C5" s="10" t="s">
        <v>2</v>
      </c>
      <c r="D5" s="10" t="s">
        <v>3</v>
      </c>
    </row>
    <row r="6" spans="1:4" x14ac:dyDescent="0.25">
      <c r="A6" s="8">
        <v>5152</v>
      </c>
      <c r="B6" s="8" t="s">
        <v>20</v>
      </c>
      <c r="C6" s="16" t="s">
        <v>190</v>
      </c>
      <c r="D6" s="59" t="s">
        <v>190</v>
      </c>
    </row>
    <row r="7" spans="1:4" x14ac:dyDescent="0.25">
      <c r="A7" s="8">
        <v>4322</v>
      </c>
      <c r="B7" s="8" t="s">
        <v>16</v>
      </c>
      <c r="C7" s="16" t="s">
        <v>190</v>
      </c>
      <c r="D7" s="59" t="s">
        <v>190</v>
      </c>
    </row>
    <row r="8" spans="1:4" x14ac:dyDescent="0.25">
      <c r="A8" s="8">
        <v>9610</v>
      </c>
      <c r="B8" s="8" t="s">
        <v>26</v>
      </c>
      <c r="C8" s="16" t="s">
        <v>190</v>
      </c>
      <c r="D8" s="59" t="s">
        <v>190</v>
      </c>
    </row>
    <row r="9" spans="1:4" x14ac:dyDescent="0.25">
      <c r="A9" s="8">
        <v>8213</v>
      </c>
      <c r="B9" s="8" t="s">
        <v>92</v>
      </c>
      <c r="C9" s="16" t="s">
        <v>190</v>
      </c>
      <c r="D9" s="59" t="s">
        <v>190</v>
      </c>
    </row>
    <row r="10" spans="1:4" x14ac:dyDescent="0.25">
      <c r="A10" s="8">
        <v>7119</v>
      </c>
      <c r="B10" s="8" t="s">
        <v>14</v>
      </c>
      <c r="C10" s="16" t="s">
        <v>190</v>
      </c>
      <c r="D10" s="59" t="s">
        <v>190</v>
      </c>
    </row>
    <row r="11" spans="1:4" x14ac:dyDescent="0.25">
      <c r="A11" s="8">
        <v>3119</v>
      </c>
      <c r="B11" s="8" t="s">
        <v>71</v>
      </c>
      <c r="C11" s="16" t="s">
        <v>190</v>
      </c>
      <c r="D11" s="59" t="s">
        <v>190</v>
      </c>
    </row>
    <row r="12" spans="1:4" x14ac:dyDescent="0.25">
      <c r="A12" s="8">
        <v>5413</v>
      </c>
      <c r="B12" s="8" t="s">
        <v>59</v>
      </c>
      <c r="C12" s="16" t="s">
        <v>190</v>
      </c>
      <c r="D12" s="59" t="s">
        <v>190</v>
      </c>
    </row>
    <row r="13" spans="1:4" x14ac:dyDescent="0.25">
      <c r="A13" s="8">
        <v>6113</v>
      </c>
      <c r="B13" s="8" t="s">
        <v>18</v>
      </c>
      <c r="C13" s="16" t="s">
        <v>190</v>
      </c>
      <c r="D13" s="59" t="s">
        <v>190</v>
      </c>
    </row>
    <row r="14" spans="1:4" x14ac:dyDescent="0.25">
      <c r="A14" s="8">
        <v>7211</v>
      </c>
      <c r="B14" s="8" t="s">
        <v>147</v>
      </c>
      <c r="C14" s="16" t="s">
        <v>190</v>
      </c>
      <c r="D14" s="59" t="s">
        <v>190</v>
      </c>
    </row>
    <row r="15" spans="1:4" x14ac:dyDescent="0.25">
      <c r="A15" s="8">
        <v>7223</v>
      </c>
      <c r="B15" s="8" t="s">
        <v>19</v>
      </c>
      <c r="C15" s="16" t="s">
        <v>190</v>
      </c>
      <c r="D15" s="59" t="s">
        <v>190</v>
      </c>
    </row>
    <row r="16" spans="1:4" x14ac:dyDescent="0.25">
      <c r="A16" s="10"/>
      <c r="B16" s="10" t="s">
        <v>21</v>
      </c>
      <c r="C16" s="16" t="s">
        <v>190</v>
      </c>
      <c r="D16" s="59" t="s">
        <v>190</v>
      </c>
    </row>
    <row r="17" spans="1:4" x14ac:dyDescent="0.25">
      <c r="A17" s="19" t="s">
        <v>4</v>
      </c>
      <c r="B17" s="19"/>
      <c r="C17" s="24">
        <v>50</v>
      </c>
      <c r="D17" s="20">
        <v>1</v>
      </c>
    </row>
    <row r="20" spans="1:4" x14ac:dyDescent="0.25">
      <c r="A20" s="57" t="s">
        <v>144</v>
      </c>
      <c r="C20" s="21"/>
    </row>
    <row r="21" spans="1:4" x14ac:dyDescent="0.25">
      <c r="A21" s="8" t="s">
        <v>299</v>
      </c>
      <c r="C21" s="21"/>
    </row>
    <row r="22" spans="1:4" x14ac:dyDescent="0.25">
      <c r="C22" s="21"/>
    </row>
    <row r="23" spans="1:4" x14ac:dyDescent="0.25">
      <c r="A23" s="73" t="s">
        <v>4</v>
      </c>
      <c r="B23" s="73"/>
      <c r="C23" s="73"/>
      <c r="D23" s="73"/>
    </row>
    <row r="24" spans="1:4" x14ac:dyDescent="0.25">
      <c r="A24" s="10" t="s">
        <v>1</v>
      </c>
      <c r="B24" s="10" t="s">
        <v>1</v>
      </c>
      <c r="C24" s="10" t="s">
        <v>2</v>
      </c>
      <c r="D24" s="10" t="s">
        <v>3</v>
      </c>
    </row>
    <row r="25" spans="1:4" x14ac:dyDescent="0.25">
      <c r="A25" s="8">
        <v>7126</v>
      </c>
      <c r="B25" s="8" t="s">
        <v>48</v>
      </c>
      <c r="C25" s="16" t="s">
        <v>190</v>
      </c>
      <c r="D25" s="59" t="s">
        <v>190</v>
      </c>
    </row>
    <row r="26" spans="1:4" x14ac:dyDescent="0.25">
      <c r="A26" s="8">
        <v>7125</v>
      </c>
      <c r="B26" s="8" t="s">
        <v>47</v>
      </c>
      <c r="C26" s="16" t="s">
        <v>190</v>
      </c>
      <c r="D26" s="59" t="s">
        <v>190</v>
      </c>
    </row>
    <row r="27" spans="1:4" x14ac:dyDescent="0.25">
      <c r="A27" s="8">
        <v>8122</v>
      </c>
      <c r="B27" s="8" t="s">
        <v>148</v>
      </c>
      <c r="C27" s="16" t="s">
        <v>190</v>
      </c>
      <c r="D27" s="59" t="s">
        <v>190</v>
      </c>
    </row>
    <row r="28" spans="1:4" x14ac:dyDescent="0.25">
      <c r="A28" s="8">
        <v>4322</v>
      </c>
      <c r="B28" s="8" t="s">
        <v>16</v>
      </c>
      <c r="C28" s="16" t="s">
        <v>190</v>
      </c>
      <c r="D28" s="59" t="s">
        <v>190</v>
      </c>
    </row>
    <row r="29" spans="1:4" x14ac:dyDescent="0.25">
      <c r="A29" s="8">
        <v>8219</v>
      </c>
      <c r="B29" s="8" t="s">
        <v>69</v>
      </c>
      <c r="C29" s="16" t="s">
        <v>190</v>
      </c>
      <c r="D29" s="59" t="s">
        <v>190</v>
      </c>
    </row>
    <row r="30" spans="1:4" x14ac:dyDescent="0.25">
      <c r="A30" s="8">
        <v>9412</v>
      </c>
      <c r="B30" s="8" t="s">
        <v>28</v>
      </c>
      <c r="C30" s="16" t="s">
        <v>190</v>
      </c>
      <c r="D30" s="59" t="s">
        <v>190</v>
      </c>
    </row>
    <row r="31" spans="1:4" x14ac:dyDescent="0.25">
      <c r="A31" s="8">
        <v>5152</v>
      </c>
      <c r="B31" s="8" t="s">
        <v>20</v>
      </c>
      <c r="C31" s="16" t="s">
        <v>190</v>
      </c>
      <c r="D31" s="59" t="s">
        <v>190</v>
      </c>
    </row>
    <row r="32" spans="1:4" x14ac:dyDescent="0.25">
      <c r="A32" s="8">
        <v>9210</v>
      </c>
      <c r="B32" s="8" t="s">
        <v>77</v>
      </c>
      <c r="C32" s="16" t="s">
        <v>190</v>
      </c>
      <c r="D32" s="59" t="s">
        <v>190</v>
      </c>
    </row>
    <row r="33" spans="1:4" x14ac:dyDescent="0.25">
      <c r="A33" s="8">
        <v>3423</v>
      </c>
      <c r="B33" s="8" t="s">
        <v>57</v>
      </c>
      <c r="C33" s="16" t="s">
        <v>190</v>
      </c>
      <c r="D33" s="59" t="s">
        <v>190</v>
      </c>
    </row>
    <row r="34" spans="1:4" x14ac:dyDescent="0.25">
      <c r="A34" s="8">
        <v>3113</v>
      </c>
      <c r="B34" s="8" t="s">
        <v>126</v>
      </c>
      <c r="C34" s="16" t="s">
        <v>190</v>
      </c>
      <c r="D34" s="59" t="s">
        <v>190</v>
      </c>
    </row>
    <row r="35" spans="1:4" x14ac:dyDescent="0.25">
      <c r="A35" s="10"/>
      <c r="B35" s="10" t="s">
        <v>21</v>
      </c>
      <c r="C35" s="16" t="s">
        <v>190</v>
      </c>
      <c r="D35" s="59" t="s">
        <v>190</v>
      </c>
    </row>
    <row r="36" spans="1:4" x14ac:dyDescent="0.25">
      <c r="A36" s="19" t="s">
        <v>4</v>
      </c>
      <c r="B36" s="19"/>
      <c r="C36" s="24">
        <v>83</v>
      </c>
      <c r="D36" s="20">
        <v>1</v>
      </c>
    </row>
    <row r="39" spans="1:4" x14ac:dyDescent="0.25">
      <c r="A39" s="57" t="s">
        <v>145</v>
      </c>
    </row>
    <row r="40" spans="1:4" x14ac:dyDescent="0.25">
      <c r="A40" s="8" t="s">
        <v>299</v>
      </c>
    </row>
    <row r="42" spans="1:4" x14ac:dyDescent="0.25">
      <c r="A42" s="73" t="s">
        <v>4</v>
      </c>
      <c r="B42" s="73"/>
      <c r="C42" s="73"/>
      <c r="D42" s="73"/>
    </row>
    <row r="43" spans="1:4" x14ac:dyDescent="0.25">
      <c r="A43" s="10" t="s">
        <v>1</v>
      </c>
      <c r="B43" s="10" t="s">
        <v>1</v>
      </c>
      <c r="C43" s="10" t="s">
        <v>2</v>
      </c>
      <c r="D43" s="10" t="s">
        <v>3</v>
      </c>
    </row>
    <row r="44" spans="1:4" x14ac:dyDescent="0.25">
      <c r="A44" s="8">
        <v>7125</v>
      </c>
      <c r="B44" s="8" t="s">
        <v>47</v>
      </c>
      <c r="C44" s="21">
        <v>412.82864618040372</v>
      </c>
      <c r="D44" s="13">
        <f>C44/C$55</f>
        <v>0.48625282235618811</v>
      </c>
    </row>
    <row r="45" spans="1:4" x14ac:dyDescent="0.25">
      <c r="A45" s="8">
        <v>4322</v>
      </c>
      <c r="B45" s="8" t="s">
        <v>16</v>
      </c>
      <c r="C45" s="21">
        <v>31.19125122479841</v>
      </c>
      <c r="D45" s="13">
        <f t="shared" ref="D45:D54" si="0">C45/C$55</f>
        <v>3.6738811807771977E-2</v>
      </c>
    </row>
    <row r="46" spans="1:4" x14ac:dyDescent="0.25">
      <c r="A46" s="8">
        <v>5152</v>
      </c>
      <c r="B46" s="8" t="s">
        <v>20</v>
      </c>
      <c r="C46" s="16" t="s">
        <v>190</v>
      </c>
      <c r="D46" s="59" t="s">
        <v>190</v>
      </c>
    </row>
    <row r="47" spans="1:4" x14ac:dyDescent="0.25">
      <c r="A47" s="8">
        <v>7114</v>
      </c>
      <c r="B47" s="8" t="s">
        <v>12</v>
      </c>
      <c r="C47" s="16" t="s">
        <v>190</v>
      </c>
      <c r="D47" s="59" t="s">
        <v>190</v>
      </c>
    </row>
    <row r="48" spans="1:4" x14ac:dyDescent="0.25">
      <c r="A48" s="8">
        <v>5223</v>
      </c>
      <c r="B48" s="8" t="s">
        <v>31</v>
      </c>
      <c r="C48" s="16" t="s">
        <v>190</v>
      </c>
      <c r="D48" s="59" t="s">
        <v>190</v>
      </c>
    </row>
    <row r="49" spans="1:4" x14ac:dyDescent="0.25">
      <c r="A49" s="8">
        <v>5330</v>
      </c>
      <c r="B49" s="8" t="s">
        <v>22</v>
      </c>
      <c r="C49" s="16" t="s">
        <v>190</v>
      </c>
      <c r="D49" s="59" t="s">
        <v>190</v>
      </c>
    </row>
    <row r="50" spans="1:4" x14ac:dyDescent="0.25">
      <c r="A50" s="8">
        <v>7223</v>
      </c>
      <c r="B50" s="8" t="s">
        <v>19</v>
      </c>
      <c r="C50" s="16" t="s">
        <v>190</v>
      </c>
      <c r="D50" s="59" t="s">
        <v>190</v>
      </c>
    </row>
    <row r="51" spans="1:4" x14ac:dyDescent="0.25">
      <c r="A51" s="8">
        <v>7111</v>
      </c>
      <c r="B51" s="8" t="s">
        <v>29</v>
      </c>
      <c r="C51" s="16" t="s">
        <v>190</v>
      </c>
      <c r="D51" s="59" t="s">
        <v>190</v>
      </c>
    </row>
    <row r="52" spans="1:4" x14ac:dyDescent="0.25">
      <c r="A52" s="8">
        <v>8219</v>
      </c>
      <c r="B52" s="8" t="s">
        <v>69</v>
      </c>
      <c r="C52" s="16" t="s">
        <v>190</v>
      </c>
      <c r="D52" s="59" t="s">
        <v>190</v>
      </c>
    </row>
    <row r="53" spans="1:4" x14ac:dyDescent="0.25">
      <c r="A53" s="8">
        <v>7212</v>
      </c>
      <c r="B53" s="8" t="s">
        <v>125</v>
      </c>
      <c r="C53" s="16" t="s">
        <v>190</v>
      </c>
      <c r="D53" s="59" t="s">
        <v>190</v>
      </c>
    </row>
    <row r="54" spans="1:4" x14ac:dyDescent="0.25">
      <c r="A54" s="10"/>
      <c r="B54" s="10" t="s">
        <v>21</v>
      </c>
      <c r="C54" s="22">
        <v>273</v>
      </c>
      <c r="D54" s="13">
        <f t="shared" si="0"/>
        <v>0.32155477031802121</v>
      </c>
    </row>
    <row r="55" spans="1:4" x14ac:dyDescent="0.25">
      <c r="A55" s="19" t="s">
        <v>4</v>
      </c>
      <c r="B55" s="19"/>
      <c r="C55" s="24">
        <v>849</v>
      </c>
      <c r="D55" s="20">
        <v>1</v>
      </c>
    </row>
  </sheetData>
  <mergeCells count="3">
    <mergeCell ref="A4:D4"/>
    <mergeCell ref="A23:D23"/>
    <mergeCell ref="A42:D4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N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149</v>
      </c>
    </row>
    <row r="2" spans="1:14" x14ac:dyDescent="0.25">
      <c r="A2" s="8" t="s">
        <v>299</v>
      </c>
    </row>
    <row r="4" spans="1:14" x14ac:dyDescent="0.25">
      <c r="A4" s="73" t="s">
        <v>4</v>
      </c>
      <c r="B4" s="73"/>
      <c r="C4" s="73"/>
      <c r="D4" s="73"/>
      <c r="E4" s="25"/>
      <c r="F4" s="73" t="s">
        <v>5</v>
      </c>
      <c r="G4" s="73"/>
      <c r="H4" s="73"/>
      <c r="I4" s="73"/>
      <c r="J4" s="25"/>
      <c r="K4" s="73" t="s">
        <v>6</v>
      </c>
      <c r="L4" s="73"/>
      <c r="M4" s="73"/>
      <c r="N4" s="73"/>
    </row>
    <row r="5" spans="1:14" x14ac:dyDescent="0.25">
      <c r="A5" s="10" t="s">
        <v>1</v>
      </c>
      <c r="B5" s="10" t="s">
        <v>1</v>
      </c>
      <c r="C5" s="10" t="s">
        <v>2</v>
      </c>
      <c r="D5" s="10" t="s">
        <v>3</v>
      </c>
      <c r="E5" s="10"/>
      <c r="F5" s="10" t="s">
        <v>1</v>
      </c>
      <c r="G5" s="10" t="s">
        <v>1</v>
      </c>
      <c r="H5" s="10" t="s">
        <v>2</v>
      </c>
      <c r="I5" s="10" t="s">
        <v>3</v>
      </c>
      <c r="J5" s="10"/>
      <c r="K5" s="10" t="s">
        <v>1</v>
      </c>
      <c r="L5" s="10" t="s">
        <v>1</v>
      </c>
      <c r="M5" s="10" t="s">
        <v>2</v>
      </c>
      <c r="N5" s="10" t="s">
        <v>3</v>
      </c>
    </row>
    <row r="6" spans="1:14" x14ac:dyDescent="0.25">
      <c r="A6" s="8">
        <v>5321</v>
      </c>
      <c r="B6" s="8" t="s">
        <v>63</v>
      </c>
      <c r="C6" s="21">
        <v>825.61849994021691</v>
      </c>
      <c r="D6" s="13">
        <f t="shared" ref="D6:D16" si="0">C6/C$17</f>
        <v>0.41592871533512188</v>
      </c>
      <c r="F6" s="8">
        <v>5321</v>
      </c>
      <c r="G6" s="8" t="s">
        <v>63</v>
      </c>
      <c r="H6" s="21">
        <v>725.54697583826589</v>
      </c>
      <c r="I6" s="13">
        <f>H6/H$17</f>
        <v>0.42982640748712436</v>
      </c>
      <c r="K6" s="8">
        <v>5321</v>
      </c>
      <c r="L6" s="8" t="s">
        <v>63</v>
      </c>
      <c r="M6" s="21">
        <v>100.07152410195106</v>
      </c>
      <c r="N6" s="13">
        <f>M6/M$17</f>
        <v>0.33581048356359416</v>
      </c>
    </row>
    <row r="7" spans="1:14" x14ac:dyDescent="0.25">
      <c r="A7" s="8">
        <v>5323</v>
      </c>
      <c r="B7" s="8" t="s">
        <v>150</v>
      </c>
      <c r="C7" s="21">
        <v>478.99853444286759</v>
      </c>
      <c r="D7" s="13">
        <f t="shared" si="0"/>
        <v>0.24130908536164614</v>
      </c>
      <c r="F7" s="8">
        <v>5323</v>
      </c>
      <c r="G7" s="8" t="s">
        <v>150</v>
      </c>
      <c r="H7" s="21">
        <v>415.95764584763384</v>
      </c>
      <c r="I7" s="13">
        <f t="shared" ref="I7:I16" si="1">H7/H$17</f>
        <v>0.24642040630783996</v>
      </c>
      <c r="K7" s="8">
        <v>5323</v>
      </c>
      <c r="L7" s="8" t="s">
        <v>150</v>
      </c>
      <c r="M7" s="21">
        <v>63.040888595233724</v>
      </c>
      <c r="N7" s="13">
        <f t="shared" ref="N7:N16" si="2">M7/M$17</f>
        <v>0.21154660602427425</v>
      </c>
    </row>
    <row r="8" spans="1:14" x14ac:dyDescent="0.25">
      <c r="A8" s="8">
        <v>5342</v>
      </c>
      <c r="B8" s="8" t="s">
        <v>40</v>
      </c>
      <c r="C8" s="21">
        <v>144.85268093247709</v>
      </c>
      <c r="D8" s="13">
        <f t="shared" si="0"/>
        <v>7.2973642787142107E-2</v>
      </c>
      <c r="F8" s="8">
        <v>5342</v>
      </c>
      <c r="G8" s="8" t="s">
        <v>40</v>
      </c>
      <c r="H8" s="21">
        <v>125.81606625555189</v>
      </c>
      <c r="I8" s="13">
        <f t="shared" si="1"/>
        <v>7.4535584274616054E-2</v>
      </c>
      <c r="K8" s="8">
        <v>5342</v>
      </c>
      <c r="L8" s="8" t="s">
        <v>40</v>
      </c>
      <c r="M8" s="16" t="s">
        <v>190</v>
      </c>
      <c r="N8" s="59" t="s">
        <v>190</v>
      </c>
    </row>
    <row r="9" spans="1:14" x14ac:dyDescent="0.25">
      <c r="A9" s="8">
        <v>5330</v>
      </c>
      <c r="B9" s="8" t="s">
        <v>22</v>
      </c>
      <c r="C9" s="21">
        <v>95.176265018580423</v>
      </c>
      <c r="D9" s="13">
        <f t="shared" si="0"/>
        <v>4.7947740563516583E-2</v>
      </c>
      <c r="F9" s="8">
        <v>5330</v>
      </c>
      <c r="G9" s="8" t="s">
        <v>22</v>
      </c>
      <c r="H9" s="21">
        <v>80.161561346966181</v>
      </c>
      <c r="I9" s="13">
        <f t="shared" si="1"/>
        <v>4.7489076627349636E-2</v>
      </c>
      <c r="K9" s="8">
        <v>5341</v>
      </c>
      <c r="L9" s="8" t="s">
        <v>151</v>
      </c>
      <c r="M9" s="16" t="s">
        <v>190</v>
      </c>
      <c r="N9" s="59" t="s">
        <v>190</v>
      </c>
    </row>
    <row r="10" spans="1:14" x14ac:dyDescent="0.25">
      <c r="A10" s="8">
        <v>5343</v>
      </c>
      <c r="B10" s="8" t="s">
        <v>37</v>
      </c>
      <c r="C10" s="21">
        <v>58.940972551835635</v>
      </c>
      <c r="D10" s="13">
        <f t="shared" si="0"/>
        <v>2.9693185164652712E-2</v>
      </c>
      <c r="F10" s="8">
        <v>5343</v>
      </c>
      <c r="G10" s="8" t="s">
        <v>37</v>
      </c>
      <c r="H10" s="21">
        <v>52.162504738497837</v>
      </c>
      <c r="I10" s="13">
        <f t="shared" si="1"/>
        <v>3.0901957783470282E-2</v>
      </c>
      <c r="K10" s="8">
        <v>5330</v>
      </c>
      <c r="L10" s="8" t="s">
        <v>22</v>
      </c>
      <c r="M10" s="16" t="s">
        <v>190</v>
      </c>
      <c r="N10" s="59" t="s">
        <v>190</v>
      </c>
    </row>
    <row r="11" spans="1:14" x14ac:dyDescent="0.25">
      <c r="A11" s="8">
        <v>5341</v>
      </c>
      <c r="B11" s="8" t="s">
        <v>151</v>
      </c>
      <c r="C11" s="21">
        <v>56.138014340004275</v>
      </c>
      <c r="D11" s="13">
        <f t="shared" si="0"/>
        <v>2.8281115536526083E-2</v>
      </c>
      <c r="F11" s="8">
        <v>5341</v>
      </c>
      <c r="G11" s="8" t="s">
        <v>151</v>
      </c>
      <c r="H11" s="21">
        <v>40.32158944221608</v>
      </c>
      <c r="I11" s="13">
        <f t="shared" si="1"/>
        <v>2.3887197536857866E-2</v>
      </c>
      <c r="K11" s="8">
        <v>5312</v>
      </c>
      <c r="L11" s="8" t="s">
        <v>38</v>
      </c>
      <c r="M11" s="16" t="s">
        <v>190</v>
      </c>
      <c r="N11" s="59" t="s">
        <v>190</v>
      </c>
    </row>
    <row r="12" spans="1:14" x14ac:dyDescent="0.25">
      <c r="A12" s="8">
        <v>5311</v>
      </c>
      <c r="B12" s="8" t="s">
        <v>24</v>
      </c>
      <c r="C12" s="21">
        <v>36.476737294143589</v>
      </c>
      <c r="D12" s="13">
        <f t="shared" si="0"/>
        <v>1.8376190072616417E-2</v>
      </c>
      <c r="F12" s="8">
        <v>5311</v>
      </c>
      <c r="G12" s="8" t="s">
        <v>24</v>
      </c>
      <c r="H12" s="21">
        <v>35.34699265858729</v>
      </c>
      <c r="I12" s="13">
        <f t="shared" si="1"/>
        <v>2.0940161527599106E-2</v>
      </c>
      <c r="K12" s="8">
        <v>5343</v>
      </c>
      <c r="L12" s="8" t="s">
        <v>37</v>
      </c>
      <c r="M12" s="16" t="s">
        <v>190</v>
      </c>
      <c r="N12" s="59" t="s">
        <v>190</v>
      </c>
    </row>
    <row r="13" spans="1:14" x14ac:dyDescent="0.25">
      <c r="A13" s="8">
        <v>5324</v>
      </c>
      <c r="B13" s="8" t="s">
        <v>152</v>
      </c>
      <c r="C13" s="21">
        <v>35.527472752379694</v>
      </c>
      <c r="D13" s="13">
        <f t="shared" si="0"/>
        <v>1.7897971159889014E-2</v>
      </c>
      <c r="F13" s="8">
        <v>5324</v>
      </c>
      <c r="G13" s="8" t="s">
        <v>152</v>
      </c>
      <c r="H13" s="21">
        <v>32.138238845710795</v>
      </c>
      <c r="I13" s="13">
        <f t="shared" si="1"/>
        <v>1.9039241022340517E-2</v>
      </c>
      <c r="K13" s="8">
        <v>5152</v>
      </c>
      <c r="L13" s="8" t="s">
        <v>20</v>
      </c>
      <c r="M13" s="16" t="s">
        <v>190</v>
      </c>
      <c r="N13" s="59" t="s">
        <v>190</v>
      </c>
    </row>
    <row r="14" spans="1:14" x14ac:dyDescent="0.25">
      <c r="A14" s="8">
        <v>9412</v>
      </c>
      <c r="B14" s="8" t="s">
        <v>28</v>
      </c>
      <c r="C14" s="16" t="s">
        <v>190</v>
      </c>
      <c r="D14" s="59" t="s">
        <v>190</v>
      </c>
      <c r="F14" s="8">
        <v>9412</v>
      </c>
      <c r="G14" s="8" t="s">
        <v>28</v>
      </c>
      <c r="H14" s="16" t="s">
        <v>190</v>
      </c>
      <c r="I14" s="59" t="s">
        <v>190</v>
      </c>
      <c r="K14" s="8">
        <v>5322</v>
      </c>
      <c r="L14" s="8" t="s">
        <v>62</v>
      </c>
      <c r="M14" s="16" t="s">
        <v>190</v>
      </c>
      <c r="N14" s="59" t="s">
        <v>190</v>
      </c>
    </row>
    <row r="15" spans="1:14" x14ac:dyDescent="0.25">
      <c r="A15" s="8">
        <v>5223</v>
      </c>
      <c r="B15" s="8" t="s">
        <v>31</v>
      </c>
      <c r="C15" s="16" t="s">
        <v>190</v>
      </c>
      <c r="D15" s="59" t="s">
        <v>190</v>
      </c>
      <c r="F15" s="8">
        <v>5223</v>
      </c>
      <c r="G15" s="8" t="s">
        <v>31</v>
      </c>
      <c r="H15" s="16" t="s">
        <v>190</v>
      </c>
      <c r="I15" s="59" t="s">
        <v>190</v>
      </c>
      <c r="K15" s="8">
        <v>310</v>
      </c>
      <c r="L15" s="8" t="s">
        <v>81</v>
      </c>
      <c r="M15" s="16" t="s">
        <v>190</v>
      </c>
      <c r="N15" s="59" t="s">
        <v>190</v>
      </c>
    </row>
    <row r="16" spans="1:14" x14ac:dyDescent="0.25">
      <c r="A16" s="10"/>
      <c r="B16" s="10" t="s">
        <v>21</v>
      </c>
      <c r="C16" s="22">
        <v>210</v>
      </c>
      <c r="D16" s="18">
        <f t="shared" si="0"/>
        <v>0.10579345088161209</v>
      </c>
      <c r="E16" s="11"/>
      <c r="F16" s="10"/>
      <c r="G16" s="10" t="s">
        <v>21</v>
      </c>
      <c r="H16" s="22">
        <v>144</v>
      </c>
      <c r="I16" s="18">
        <f t="shared" si="1"/>
        <v>8.5308056872037921E-2</v>
      </c>
      <c r="J16" s="11"/>
      <c r="K16" s="10"/>
      <c r="L16" s="10" t="s">
        <v>21</v>
      </c>
      <c r="M16" s="22">
        <v>53</v>
      </c>
      <c r="N16" s="18">
        <f t="shared" si="2"/>
        <v>0.17785234899328858</v>
      </c>
    </row>
    <row r="17" spans="1:14" x14ac:dyDescent="0.25">
      <c r="A17" s="19" t="s">
        <v>4</v>
      </c>
      <c r="B17" s="19"/>
      <c r="C17" s="24">
        <v>1985</v>
      </c>
      <c r="D17" s="20">
        <v>1</v>
      </c>
      <c r="E17" s="10"/>
      <c r="F17" s="19"/>
      <c r="G17" s="19"/>
      <c r="H17" s="24">
        <v>1688</v>
      </c>
      <c r="I17" s="20">
        <v>1</v>
      </c>
      <c r="J17" s="10"/>
      <c r="K17" s="19"/>
      <c r="L17" s="19"/>
      <c r="M17" s="24">
        <v>298</v>
      </c>
      <c r="N17" s="20">
        <v>1</v>
      </c>
    </row>
  </sheetData>
  <mergeCells count="3">
    <mergeCell ref="A4:D4"/>
    <mergeCell ref="F4:I4"/>
    <mergeCell ref="K4:N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D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16384" width="9.140625" style="8"/>
  </cols>
  <sheetData>
    <row r="1" spans="1:4" x14ac:dyDescent="0.25">
      <c r="A1" s="57" t="s">
        <v>141</v>
      </c>
    </row>
    <row r="2" spans="1:4" x14ac:dyDescent="0.25">
      <c r="A2" s="8" t="s">
        <v>299</v>
      </c>
    </row>
    <row r="4" spans="1:4" x14ac:dyDescent="0.25">
      <c r="A4" s="73" t="s">
        <v>4</v>
      </c>
      <c r="B4" s="73"/>
      <c r="C4" s="73"/>
      <c r="D4" s="73"/>
    </row>
    <row r="5" spans="1:4" x14ac:dyDescent="0.25">
      <c r="A5" s="10" t="s">
        <v>1</v>
      </c>
      <c r="B5" s="10" t="s">
        <v>1</v>
      </c>
      <c r="C5" s="10" t="s">
        <v>2</v>
      </c>
      <c r="D5" s="10" t="s">
        <v>3</v>
      </c>
    </row>
    <row r="6" spans="1:4" x14ac:dyDescent="0.25">
      <c r="A6" s="8">
        <v>7233</v>
      </c>
      <c r="B6" s="8" t="s">
        <v>70</v>
      </c>
      <c r="C6" s="16" t="s">
        <v>190</v>
      </c>
      <c r="D6" s="59" t="s">
        <v>190</v>
      </c>
    </row>
    <row r="7" spans="1:4" x14ac:dyDescent="0.25">
      <c r="A7" s="8">
        <v>8350</v>
      </c>
      <c r="B7" s="8" t="s">
        <v>142</v>
      </c>
      <c r="C7" s="16" t="s">
        <v>190</v>
      </c>
      <c r="D7" s="59" t="s">
        <v>190</v>
      </c>
    </row>
    <row r="8" spans="1:4" x14ac:dyDescent="0.25">
      <c r="A8" s="8">
        <v>5223</v>
      </c>
      <c r="B8" s="8" t="s">
        <v>31</v>
      </c>
      <c r="C8" s="16" t="s">
        <v>190</v>
      </c>
      <c r="D8" s="59" t="s">
        <v>190</v>
      </c>
    </row>
    <row r="9" spans="1:4" x14ac:dyDescent="0.25">
      <c r="A9" s="8">
        <v>9332</v>
      </c>
      <c r="B9" s="8" t="s">
        <v>112</v>
      </c>
      <c r="C9" s="16" t="s">
        <v>190</v>
      </c>
      <c r="D9" s="59" t="s">
        <v>190</v>
      </c>
    </row>
    <row r="10" spans="1:4" x14ac:dyDescent="0.25">
      <c r="A10" s="8">
        <v>9412</v>
      </c>
      <c r="B10" s="8" t="s">
        <v>28</v>
      </c>
      <c r="C10" s="16" t="s">
        <v>190</v>
      </c>
      <c r="D10" s="59" t="s">
        <v>190</v>
      </c>
    </row>
    <row r="11" spans="1:4" x14ac:dyDescent="0.25">
      <c r="A11" s="8">
        <v>7232</v>
      </c>
      <c r="B11" s="8" t="s">
        <v>143</v>
      </c>
      <c r="C11" s="16" t="s">
        <v>190</v>
      </c>
      <c r="D11" s="59" t="s">
        <v>190</v>
      </c>
    </row>
    <row r="12" spans="1:4" x14ac:dyDescent="0.25">
      <c r="A12" s="8">
        <v>9320</v>
      </c>
      <c r="B12" s="8" t="s">
        <v>93</v>
      </c>
      <c r="C12" s="16" t="s">
        <v>190</v>
      </c>
      <c r="D12" s="59" t="s">
        <v>190</v>
      </c>
    </row>
    <row r="13" spans="1:4" x14ac:dyDescent="0.25">
      <c r="A13" s="8">
        <v>5413</v>
      </c>
      <c r="B13" s="8" t="s">
        <v>59</v>
      </c>
      <c r="C13" s="16" t="s">
        <v>190</v>
      </c>
      <c r="D13" s="59" t="s">
        <v>190</v>
      </c>
    </row>
    <row r="14" spans="1:4" x14ac:dyDescent="0.25">
      <c r="A14" s="8">
        <v>7223</v>
      </c>
      <c r="B14" s="8" t="s">
        <v>19</v>
      </c>
      <c r="C14" s="16" t="s">
        <v>190</v>
      </c>
      <c r="D14" s="59" t="s">
        <v>190</v>
      </c>
    </row>
    <row r="15" spans="1:4" x14ac:dyDescent="0.25">
      <c r="A15" s="8">
        <v>4322</v>
      </c>
      <c r="B15" s="8" t="s">
        <v>16</v>
      </c>
      <c r="C15" s="16" t="s">
        <v>190</v>
      </c>
      <c r="D15" s="59" t="s">
        <v>190</v>
      </c>
    </row>
    <row r="16" spans="1:4" x14ac:dyDescent="0.25">
      <c r="A16" s="10"/>
      <c r="B16" s="10" t="s">
        <v>21</v>
      </c>
      <c r="C16" s="16" t="s">
        <v>190</v>
      </c>
      <c r="D16" s="59" t="s">
        <v>190</v>
      </c>
    </row>
    <row r="17" spans="1:4" x14ac:dyDescent="0.25">
      <c r="A17" s="19" t="s">
        <v>4</v>
      </c>
      <c r="B17" s="19"/>
      <c r="C17" s="26">
        <v>114</v>
      </c>
      <c r="D17" s="20">
        <v>1</v>
      </c>
    </row>
  </sheetData>
  <mergeCells count="1">
    <mergeCell ref="A4:D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162</v>
      </c>
    </row>
    <row r="2" spans="1:14" x14ac:dyDescent="0.25">
      <c r="A2" s="8" t="s">
        <v>299</v>
      </c>
    </row>
    <row r="4" spans="1:14" x14ac:dyDescent="0.25">
      <c r="A4" s="73" t="s">
        <v>4</v>
      </c>
      <c r="B4" s="73"/>
      <c r="C4" s="73"/>
      <c r="D4" s="73"/>
      <c r="E4" s="25"/>
      <c r="F4" s="73" t="s">
        <v>5</v>
      </c>
      <c r="G4" s="73"/>
      <c r="H4" s="73"/>
      <c r="I4" s="73"/>
      <c r="J4" s="25"/>
      <c r="K4" s="73" t="s">
        <v>6</v>
      </c>
      <c r="L4" s="73"/>
      <c r="M4" s="73"/>
      <c r="N4" s="73"/>
    </row>
    <row r="5" spans="1:14" x14ac:dyDescent="0.25">
      <c r="A5" s="10" t="s">
        <v>1</v>
      </c>
      <c r="B5" s="10" t="s">
        <v>1</v>
      </c>
      <c r="C5" s="10" t="s">
        <v>2</v>
      </c>
      <c r="D5" s="10" t="s">
        <v>3</v>
      </c>
      <c r="E5" s="10"/>
      <c r="F5" s="10" t="s">
        <v>1</v>
      </c>
      <c r="G5" s="10" t="s">
        <v>1</v>
      </c>
      <c r="H5" s="10" t="s">
        <v>2</v>
      </c>
      <c r="I5" s="10" t="s">
        <v>3</v>
      </c>
      <c r="J5" s="10"/>
      <c r="K5" s="10" t="s">
        <v>1</v>
      </c>
      <c r="L5" s="10" t="s">
        <v>1</v>
      </c>
      <c r="M5" s="10" t="s">
        <v>2</v>
      </c>
      <c r="N5" s="10" t="s">
        <v>3</v>
      </c>
    </row>
    <row r="6" spans="1:14" x14ac:dyDescent="0.25">
      <c r="A6" s="8">
        <v>5222</v>
      </c>
      <c r="B6" s="8" t="s">
        <v>23</v>
      </c>
      <c r="C6" s="12">
        <v>3900.2043756625912</v>
      </c>
      <c r="D6" s="13">
        <f t="shared" ref="D6:D16" si="0">C6/C$17</f>
        <v>8.8913812280008914E-2</v>
      </c>
      <c r="F6" s="8">
        <v>9412</v>
      </c>
      <c r="G6" s="8" t="s">
        <v>28</v>
      </c>
      <c r="H6" s="12">
        <v>2602.8675524765185</v>
      </c>
      <c r="I6" s="13">
        <f>H6/H$17</f>
        <v>0.10416053273346347</v>
      </c>
      <c r="K6" s="8">
        <v>4322</v>
      </c>
      <c r="L6" s="8" t="s">
        <v>16</v>
      </c>
      <c r="M6" s="12">
        <v>1460.8859603168632</v>
      </c>
      <c r="N6" s="13">
        <f>M6/M$17</f>
        <v>7.7393831336981522E-2</v>
      </c>
    </row>
    <row r="7" spans="1:14" x14ac:dyDescent="0.25">
      <c r="A7" s="8">
        <v>9412</v>
      </c>
      <c r="B7" s="8" t="s">
        <v>28</v>
      </c>
      <c r="C7" s="12">
        <v>3887.2439708293714</v>
      </c>
      <c r="D7" s="13">
        <f t="shared" si="0"/>
        <v>8.8618351096075951E-2</v>
      </c>
      <c r="F7" s="8">
        <v>5330</v>
      </c>
      <c r="G7" s="8" t="s">
        <v>22</v>
      </c>
      <c r="H7" s="12">
        <v>2548.3548158017684</v>
      </c>
      <c r="I7" s="13">
        <f t="shared" ref="I7:I16" si="1">H7/H$17</f>
        <v>0.10197906341997552</v>
      </c>
      <c r="K7" s="8">
        <v>5222</v>
      </c>
      <c r="L7" s="8" t="s">
        <v>23</v>
      </c>
      <c r="M7" s="12">
        <v>1448.1226912175316</v>
      </c>
      <c r="N7" s="13">
        <f t="shared" ref="N7:N16" si="2">M7/M$17</f>
        <v>7.671766747285079E-2</v>
      </c>
    </row>
    <row r="8" spans="1:14" x14ac:dyDescent="0.25">
      <c r="A8" s="8">
        <v>5223</v>
      </c>
      <c r="B8" s="8" t="s">
        <v>31</v>
      </c>
      <c r="C8" s="12">
        <v>3387.8233723340663</v>
      </c>
      <c r="D8" s="13">
        <f t="shared" si="0"/>
        <v>7.7232950469259459E-2</v>
      </c>
      <c r="F8" s="8">
        <v>5222</v>
      </c>
      <c r="G8" s="8" t="s">
        <v>23</v>
      </c>
      <c r="H8" s="12">
        <v>2452.0816844450596</v>
      </c>
      <c r="I8" s="13">
        <f t="shared" si="1"/>
        <v>9.8126443012727979E-2</v>
      </c>
      <c r="K8" s="8">
        <v>9412</v>
      </c>
      <c r="L8" s="8" t="s">
        <v>28</v>
      </c>
      <c r="M8" s="12">
        <v>1284.3764183528529</v>
      </c>
      <c r="N8" s="13">
        <f t="shared" si="2"/>
        <v>6.8042827842384662E-2</v>
      </c>
    </row>
    <row r="9" spans="1:14" x14ac:dyDescent="0.25">
      <c r="A9" s="8">
        <v>5330</v>
      </c>
      <c r="B9" s="8" t="s">
        <v>22</v>
      </c>
      <c r="C9" s="12">
        <v>3250.1834031538456</v>
      </c>
      <c r="D9" s="13">
        <f t="shared" si="0"/>
        <v>7.4095141984585555E-2</v>
      </c>
      <c r="F9" s="8">
        <v>5311</v>
      </c>
      <c r="G9" s="8" t="s">
        <v>24</v>
      </c>
      <c r="H9" s="12">
        <v>2354.4989755871834</v>
      </c>
      <c r="I9" s="13">
        <f t="shared" si="1"/>
        <v>9.4221416446723896E-2</v>
      </c>
      <c r="K9" s="8">
        <v>5223</v>
      </c>
      <c r="L9" s="8" t="s">
        <v>31</v>
      </c>
      <c r="M9" s="12">
        <v>1169.0740050194402</v>
      </c>
      <c r="N9" s="13">
        <f t="shared" si="2"/>
        <v>6.1934414336694221E-2</v>
      </c>
    </row>
    <row r="10" spans="1:14" x14ac:dyDescent="0.25">
      <c r="A10" s="8">
        <v>5311</v>
      </c>
      <c r="B10" s="8" t="s">
        <v>24</v>
      </c>
      <c r="C10" s="12">
        <v>3244.3174682850831</v>
      </c>
      <c r="D10" s="13">
        <f t="shared" si="0"/>
        <v>7.396141498427182E-2</v>
      </c>
      <c r="F10" s="8">
        <v>5223</v>
      </c>
      <c r="G10" s="8" t="s">
        <v>31</v>
      </c>
      <c r="H10" s="12">
        <v>2218.7493673146259</v>
      </c>
      <c r="I10" s="13">
        <f t="shared" si="1"/>
        <v>8.8789041871008278E-2</v>
      </c>
      <c r="K10" s="8">
        <v>5311</v>
      </c>
      <c r="L10" s="8" t="s">
        <v>24</v>
      </c>
      <c r="M10" s="12">
        <v>889.81849269789961</v>
      </c>
      <c r="N10" s="13">
        <f t="shared" si="2"/>
        <v>4.7140204105631467E-2</v>
      </c>
    </row>
    <row r="11" spans="1:14" x14ac:dyDescent="0.25">
      <c r="A11" s="8">
        <v>4322</v>
      </c>
      <c r="B11" s="8" t="s">
        <v>16</v>
      </c>
      <c r="C11" s="12">
        <v>2052.2571278904034</v>
      </c>
      <c r="D11" s="13">
        <f t="shared" si="0"/>
        <v>4.6785754653833431E-2</v>
      </c>
      <c r="F11" s="8">
        <v>9413</v>
      </c>
      <c r="G11" s="8" t="s">
        <v>43</v>
      </c>
      <c r="H11" s="12">
        <v>855.22929547358865</v>
      </c>
      <c r="I11" s="13">
        <f t="shared" si="1"/>
        <v>3.4224230480354903E-2</v>
      </c>
      <c r="K11" s="8">
        <v>5330</v>
      </c>
      <c r="L11" s="8" t="s">
        <v>22</v>
      </c>
      <c r="M11" s="12">
        <v>701.82858735207708</v>
      </c>
      <c r="N11" s="13">
        <f t="shared" si="2"/>
        <v>3.7181001660949196E-2</v>
      </c>
    </row>
    <row r="12" spans="1:14" x14ac:dyDescent="0.25">
      <c r="A12" s="8">
        <v>5343</v>
      </c>
      <c r="B12" s="8" t="s">
        <v>37</v>
      </c>
      <c r="C12" s="12">
        <v>1045.3518742305646</v>
      </c>
      <c r="D12" s="13">
        <f t="shared" si="0"/>
        <v>2.3831115336385832E-2</v>
      </c>
      <c r="F12" s="8">
        <v>5343</v>
      </c>
      <c r="G12" s="8" t="s">
        <v>37</v>
      </c>
      <c r="H12" s="12">
        <v>720.5280354352534</v>
      </c>
      <c r="I12" s="13">
        <f t="shared" si="1"/>
        <v>2.8833808293059083E-2</v>
      </c>
      <c r="K12" s="8">
        <v>4222</v>
      </c>
      <c r="L12" s="8" t="s">
        <v>39</v>
      </c>
      <c r="M12" s="12">
        <v>511.51389790349538</v>
      </c>
      <c r="N12" s="13">
        <f t="shared" si="2"/>
        <v>2.7098638371662185E-2</v>
      </c>
    </row>
    <row r="13" spans="1:14" x14ac:dyDescent="0.25">
      <c r="A13" s="8">
        <v>9413</v>
      </c>
      <c r="B13" s="8" t="s">
        <v>43</v>
      </c>
      <c r="C13" s="12">
        <v>1014.5328673975513</v>
      </c>
      <c r="D13" s="13">
        <f t="shared" si="0"/>
        <v>2.3128527696285223E-2</v>
      </c>
      <c r="F13" s="8">
        <v>5131</v>
      </c>
      <c r="G13" s="8" t="s">
        <v>44</v>
      </c>
      <c r="H13" s="12">
        <v>663.19960576988603</v>
      </c>
      <c r="I13" s="13">
        <f t="shared" si="1"/>
        <v>2.6539661681935493E-2</v>
      </c>
      <c r="K13" s="8">
        <v>5312</v>
      </c>
      <c r="L13" s="8" t="s">
        <v>38</v>
      </c>
      <c r="M13" s="12">
        <v>500.08411686215567</v>
      </c>
      <c r="N13" s="13">
        <f t="shared" si="2"/>
        <v>2.6493119138702885E-2</v>
      </c>
    </row>
    <row r="14" spans="1:14" x14ac:dyDescent="0.25">
      <c r="A14" s="8">
        <v>2341</v>
      </c>
      <c r="B14" s="8" t="s">
        <v>56</v>
      </c>
      <c r="C14" s="12">
        <v>973.7785094551416</v>
      </c>
      <c r="D14" s="13">
        <f t="shared" si="0"/>
        <v>2.2199441683691819E-2</v>
      </c>
      <c r="F14" s="8">
        <v>5230</v>
      </c>
      <c r="G14" s="8" t="s">
        <v>98</v>
      </c>
      <c r="H14" s="12">
        <v>645.52149391858779</v>
      </c>
      <c r="I14" s="13">
        <f t="shared" si="1"/>
        <v>2.5832225936155421E-2</v>
      </c>
      <c r="K14" s="8">
        <v>2341</v>
      </c>
      <c r="L14" s="8" t="s">
        <v>56</v>
      </c>
      <c r="M14" s="12">
        <v>484.39645048678494</v>
      </c>
      <c r="N14" s="13">
        <f t="shared" si="2"/>
        <v>2.5662028527589795E-2</v>
      </c>
    </row>
    <row r="15" spans="1:14" x14ac:dyDescent="0.25">
      <c r="A15" s="8">
        <v>4222</v>
      </c>
      <c r="B15" s="8" t="s">
        <v>39</v>
      </c>
      <c r="C15" s="12">
        <v>960.24988574533791</v>
      </c>
      <c r="D15" s="13">
        <f t="shared" si="0"/>
        <v>2.1891026689737556E-2</v>
      </c>
      <c r="F15" s="8">
        <v>4322</v>
      </c>
      <c r="G15" s="8" t="s">
        <v>16</v>
      </c>
      <c r="H15" s="12">
        <v>591.37116757353999</v>
      </c>
      <c r="I15" s="13">
        <f t="shared" si="1"/>
        <v>2.3665259417085117E-2</v>
      </c>
      <c r="K15" s="8">
        <v>4420</v>
      </c>
      <c r="L15" s="8" t="s">
        <v>160</v>
      </c>
      <c r="M15" s="12">
        <v>420.78092707821986</v>
      </c>
      <c r="N15" s="13">
        <f t="shared" si="2"/>
        <v>2.2291848224105737E-2</v>
      </c>
    </row>
    <row r="16" spans="1:14" x14ac:dyDescent="0.25">
      <c r="A16" s="10"/>
      <c r="B16" s="10" t="s">
        <v>21</v>
      </c>
      <c r="C16" s="22">
        <f>C17-SUM(C6:C15)</f>
        <v>20149.057145016042</v>
      </c>
      <c r="D16" s="18">
        <f t="shared" si="0"/>
        <v>0.45934246312586441</v>
      </c>
      <c r="E16" s="11"/>
      <c r="F16" s="10"/>
      <c r="G16" s="10" t="s">
        <v>21</v>
      </c>
      <c r="H16" s="17">
        <f>H17-SUM(H6:H15)</f>
        <v>9336.5980062039907</v>
      </c>
      <c r="I16" s="18">
        <f t="shared" si="1"/>
        <v>0.37362831670751095</v>
      </c>
      <c r="J16" s="11"/>
      <c r="K16" s="10"/>
      <c r="L16" s="10" t="s">
        <v>21</v>
      </c>
      <c r="M16" s="22">
        <f>M17-SUM(M6:M15)</f>
        <v>10005.118452712681</v>
      </c>
      <c r="N16" s="18">
        <f t="shared" si="2"/>
        <v>0.53004441898244758</v>
      </c>
    </row>
    <row r="17" spans="1:14" x14ac:dyDescent="0.25">
      <c r="A17" s="19" t="s">
        <v>4</v>
      </c>
      <c r="B17" s="19"/>
      <c r="C17" s="24">
        <v>43865</v>
      </c>
      <c r="D17" s="20">
        <f>SUM(D6:D16)</f>
        <v>1</v>
      </c>
      <c r="E17" s="10"/>
      <c r="F17" s="19"/>
      <c r="G17" s="19"/>
      <c r="H17" s="24">
        <v>24989</v>
      </c>
      <c r="I17" s="20">
        <f>SUM(I6:I16)</f>
        <v>1</v>
      </c>
      <c r="J17" s="10"/>
      <c r="K17" s="19"/>
      <c r="L17" s="19"/>
      <c r="M17" s="24">
        <v>18876</v>
      </c>
      <c r="N17" s="20">
        <f>SUM(N6:N16)</f>
        <v>1</v>
      </c>
    </row>
  </sheetData>
  <mergeCells count="3">
    <mergeCell ref="A4:D4"/>
    <mergeCell ref="F4:I4"/>
    <mergeCell ref="K4:N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153</v>
      </c>
    </row>
    <row r="2" spans="1:14" x14ac:dyDescent="0.25">
      <c r="A2" s="8" t="s">
        <v>299</v>
      </c>
    </row>
    <row r="4" spans="1:14" x14ac:dyDescent="0.25">
      <c r="A4" s="73" t="s">
        <v>4</v>
      </c>
      <c r="B4" s="73"/>
      <c r="C4" s="73"/>
      <c r="D4" s="73"/>
      <c r="E4" s="25"/>
      <c r="F4" s="73" t="s">
        <v>5</v>
      </c>
      <c r="G4" s="73"/>
      <c r="H4" s="73"/>
      <c r="I4" s="73"/>
      <c r="J4" s="25"/>
      <c r="K4" s="73" t="s">
        <v>6</v>
      </c>
      <c r="L4" s="73"/>
      <c r="M4" s="73"/>
      <c r="N4" s="73"/>
    </row>
    <row r="5" spans="1:14" x14ac:dyDescent="0.25">
      <c r="A5" s="10" t="s">
        <v>1</v>
      </c>
      <c r="B5" s="10" t="s">
        <v>1</v>
      </c>
      <c r="C5" s="10" t="s">
        <v>2</v>
      </c>
      <c r="D5" s="10" t="s">
        <v>3</v>
      </c>
      <c r="E5" s="10"/>
      <c r="F5" s="10" t="s">
        <v>1</v>
      </c>
      <c r="G5" s="10" t="s">
        <v>1</v>
      </c>
      <c r="H5" s="10" t="s">
        <v>2</v>
      </c>
      <c r="I5" s="10" t="s">
        <v>3</v>
      </c>
      <c r="J5" s="10"/>
      <c r="K5" s="10" t="s">
        <v>1</v>
      </c>
      <c r="L5" s="10" t="s">
        <v>1</v>
      </c>
      <c r="M5" s="10" t="s">
        <v>2</v>
      </c>
      <c r="N5" s="10" t="s">
        <v>3</v>
      </c>
    </row>
    <row r="6" spans="1:14" x14ac:dyDescent="0.25">
      <c r="A6" s="8">
        <v>5222</v>
      </c>
      <c r="B6" s="8" t="s">
        <v>23</v>
      </c>
      <c r="C6" s="12">
        <v>826.40532644530754</v>
      </c>
      <c r="D6" s="13">
        <f t="shared" ref="D6:D16" si="0">C6/C$17</f>
        <v>0.11387699138008923</v>
      </c>
      <c r="F6" s="8">
        <v>5222</v>
      </c>
      <c r="G6" s="8" t="s">
        <v>23</v>
      </c>
      <c r="H6" s="12">
        <v>509.59144271631789</v>
      </c>
      <c r="I6" s="13">
        <f>H6/H$17</f>
        <v>0.12963404800720374</v>
      </c>
      <c r="K6" s="8">
        <v>5222</v>
      </c>
      <c r="L6" s="8" t="s">
        <v>23</v>
      </c>
      <c r="M6" s="12">
        <v>316.81388372898959</v>
      </c>
      <c r="N6" s="13">
        <f>M6/M$17</f>
        <v>9.5253723309978833E-2</v>
      </c>
    </row>
    <row r="7" spans="1:14" x14ac:dyDescent="0.25">
      <c r="A7" s="8">
        <v>5223</v>
      </c>
      <c r="B7" s="8" t="s">
        <v>31</v>
      </c>
      <c r="C7" s="12">
        <v>737.77960469396169</v>
      </c>
      <c r="D7" s="13">
        <f t="shared" si="0"/>
        <v>0.10166454522446765</v>
      </c>
      <c r="F7" s="8">
        <v>5223</v>
      </c>
      <c r="G7" s="8" t="s">
        <v>31</v>
      </c>
      <c r="H7" s="12">
        <v>451.77654378215999</v>
      </c>
      <c r="I7" s="13">
        <f t="shared" ref="I7:I16" si="1">H7/H$17</f>
        <v>0.11492662014300686</v>
      </c>
      <c r="K7" s="8">
        <v>5223</v>
      </c>
      <c r="L7" s="8" t="s">
        <v>31</v>
      </c>
      <c r="M7" s="12">
        <v>286.0030609118017</v>
      </c>
      <c r="N7" s="13">
        <f t="shared" ref="N7:N16" si="2">M7/M$17</f>
        <v>8.5990096485809284E-2</v>
      </c>
    </row>
    <row r="8" spans="1:14" x14ac:dyDescent="0.25">
      <c r="A8" s="8">
        <v>9412</v>
      </c>
      <c r="B8" s="8" t="s">
        <v>28</v>
      </c>
      <c r="C8" s="12">
        <v>563.70822140393943</v>
      </c>
      <c r="D8" s="13">
        <f t="shared" si="0"/>
        <v>7.7677858812724182E-2</v>
      </c>
      <c r="F8" s="8">
        <v>9412</v>
      </c>
      <c r="G8" s="8" t="s">
        <v>28</v>
      </c>
      <c r="H8" s="12">
        <v>336.3707558704416</v>
      </c>
      <c r="I8" s="13">
        <f t="shared" si="1"/>
        <v>8.5568749903444818E-2</v>
      </c>
      <c r="K8" s="8">
        <v>4322</v>
      </c>
      <c r="L8" s="8" t="s">
        <v>16</v>
      </c>
      <c r="M8" s="12">
        <v>262.68589811474095</v>
      </c>
      <c r="N8" s="13">
        <f t="shared" si="2"/>
        <v>7.8979524388076053E-2</v>
      </c>
    </row>
    <row r="9" spans="1:14" x14ac:dyDescent="0.25">
      <c r="A9" s="8">
        <v>5311</v>
      </c>
      <c r="B9" s="8" t="s">
        <v>24</v>
      </c>
      <c r="C9" s="12">
        <v>429.48989514678334</v>
      </c>
      <c r="D9" s="13">
        <f t="shared" si="0"/>
        <v>5.9182843481711912E-2</v>
      </c>
      <c r="F9" s="8">
        <v>5311</v>
      </c>
      <c r="G9" s="8" t="s">
        <v>24</v>
      </c>
      <c r="H9" s="12">
        <v>280.57323174344737</v>
      </c>
      <c r="I9" s="13">
        <f t="shared" si="1"/>
        <v>7.1374518377880281E-2</v>
      </c>
      <c r="K9" s="8">
        <v>9412</v>
      </c>
      <c r="L9" s="8" t="s">
        <v>28</v>
      </c>
      <c r="M9" s="12">
        <v>227.33746553349781</v>
      </c>
      <c r="N9" s="13">
        <f t="shared" si="2"/>
        <v>6.8351613209109388E-2</v>
      </c>
    </row>
    <row r="10" spans="1:14" x14ac:dyDescent="0.25">
      <c r="A10" s="8">
        <v>4322</v>
      </c>
      <c r="B10" s="8" t="s">
        <v>16</v>
      </c>
      <c r="C10" s="12">
        <v>372.03269867511835</v>
      </c>
      <c r="D10" s="13">
        <f t="shared" si="0"/>
        <v>5.1265357403213224E-2</v>
      </c>
      <c r="F10" s="8">
        <v>5330</v>
      </c>
      <c r="G10" s="8" t="s">
        <v>22</v>
      </c>
      <c r="H10" s="12">
        <v>270.35637124067188</v>
      </c>
      <c r="I10" s="13">
        <f t="shared" si="1"/>
        <v>6.8775469661834621E-2</v>
      </c>
      <c r="K10" s="8">
        <v>5311</v>
      </c>
      <c r="L10" s="8" t="s">
        <v>24</v>
      </c>
      <c r="M10" s="12">
        <v>148.91666340333597</v>
      </c>
      <c r="N10" s="13">
        <f t="shared" si="2"/>
        <v>4.4773500722590488E-2</v>
      </c>
    </row>
    <row r="11" spans="1:14" x14ac:dyDescent="0.25">
      <c r="A11" s="8">
        <v>5330</v>
      </c>
      <c r="B11" s="8" t="s">
        <v>22</v>
      </c>
      <c r="C11" s="12">
        <v>327.30710229190129</v>
      </c>
      <c r="D11" s="13">
        <f t="shared" si="0"/>
        <v>4.5102260202825033E-2</v>
      </c>
      <c r="F11" s="8">
        <v>9413</v>
      </c>
      <c r="G11" s="8" t="s">
        <v>43</v>
      </c>
      <c r="H11" s="12">
        <v>132.60860456967197</v>
      </c>
      <c r="I11" s="13">
        <f t="shared" si="1"/>
        <v>3.373406374196692E-2</v>
      </c>
      <c r="K11" s="8">
        <v>4222</v>
      </c>
      <c r="L11" s="8" t="s">
        <v>39</v>
      </c>
      <c r="M11" s="12">
        <v>105.97328458964299</v>
      </c>
      <c r="N11" s="13">
        <f t="shared" si="2"/>
        <v>3.186208195719873E-2</v>
      </c>
    </row>
    <row r="12" spans="1:14" x14ac:dyDescent="0.25">
      <c r="A12" s="8">
        <v>4222</v>
      </c>
      <c r="B12" s="8" t="s">
        <v>39</v>
      </c>
      <c r="C12" s="12">
        <v>219.66100792808243</v>
      </c>
      <c r="D12" s="13">
        <f t="shared" si="0"/>
        <v>3.0268844967353235E-2</v>
      </c>
      <c r="F12" s="8">
        <v>5131</v>
      </c>
      <c r="G12" s="8" t="s">
        <v>44</v>
      </c>
      <c r="H12" s="12">
        <v>123.65299380329444</v>
      </c>
      <c r="I12" s="13">
        <f t="shared" si="1"/>
        <v>3.1455862071557983E-2</v>
      </c>
      <c r="K12" s="8">
        <v>5242</v>
      </c>
      <c r="L12" s="8" t="s">
        <v>42</v>
      </c>
      <c r="M12" s="12">
        <v>84.687579699962882</v>
      </c>
      <c r="N12" s="13">
        <f t="shared" si="2"/>
        <v>2.5462290950079038E-2</v>
      </c>
    </row>
    <row r="13" spans="1:14" x14ac:dyDescent="0.25">
      <c r="A13" s="8">
        <v>5131</v>
      </c>
      <c r="B13" s="8" t="s">
        <v>44</v>
      </c>
      <c r="C13" s="12">
        <v>159.36657059517017</v>
      </c>
      <c r="D13" s="13">
        <f t="shared" si="0"/>
        <v>2.1960392806279479E-2</v>
      </c>
      <c r="F13" s="8">
        <v>4222</v>
      </c>
      <c r="G13" s="8" t="s">
        <v>39</v>
      </c>
      <c r="H13" s="12">
        <v>113.68772333843945</v>
      </c>
      <c r="I13" s="13">
        <f t="shared" si="1"/>
        <v>2.8920814891488032E-2</v>
      </c>
      <c r="K13" s="8">
        <v>5312</v>
      </c>
      <c r="L13" s="8" t="s">
        <v>38</v>
      </c>
      <c r="M13" s="12">
        <v>83.841709052107944</v>
      </c>
      <c r="N13" s="13">
        <f t="shared" si="2"/>
        <v>2.5207970250182784E-2</v>
      </c>
    </row>
    <row r="14" spans="1:14" x14ac:dyDescent="0.25">
      <c r="A14" s="8">
        <v>9413</v>
      </c>
      <c r="B14" s="8" t="s">
        <v>43</v>
      </c>
      <c r="C14" s="12">
        <v>156.19135787672127</v>
      </c>
      <c r="D14" s="13">
        <f t="shared" si="0"/>
        <v>2.1522854881730918E-2</v>
      </c>
      <c r="F14" s="8">
        <v>5230</v>
      </c>
      <c r="G14" s="8" t="s">
        <v>98</v>
      </c>
      <c r="H14" s="12">
        <v>113.10764478859556</v>
      </c>
      <c r="I14" s="13">
        <f t="shared" si="1"/>
        <v>2.877324975543006E-2</v>
      </c>
      <c r="K14" s="8">
        <v>3322</v>
      </c>
      <c r="L14" s="8" t="s">
        <v>95</v>
      </c>
      <c r="M14" s="12">
        <v>72.507934775733105</v>
      </c>
      <c r="N14" s="13">
        <f t="shared" si="2"/>
        <v>2.1800341183323243E-2</v>
      </c>
    </row>
    <row r="15" spans="1:14" x14ac:dyDescent="0.25">
      <c r="A15" s="8">
        <v>5230</v>
      </c>
      <c r="B15" s="8" t="s">
        <v>98</v>
      </c>
      <c r="C15" s="12">
        <v>155.02862685138416</v>
      </c>
      <c r="D15" s="13">
        <f t="shared" si="0"/>
        <v>2.1362632885680605E-2</v>
      </c>
      <c r="F15" s="8">
        <v>4322</v>
      </c>
      <c r="G15" s="8" t="s">
        <v>16</v>
      </c>
      <c r="H15" s="12">
        <v>109.34680056037737</v>
      </c>
      <c r="I15" s="13">
        <f t="shared" si="1"/>
        <v>2.7816535375318589E-2</v>
      </c>
      <c r="K15" s="8">
        <v>3312</v>
      </c>
      <c r="L15" s="8" t="s">
        <v>154</v>
      </c>
      <c r="M15" s="12">
        <v>62.821460669673812</v>
      </c>
      <c r="N15" s="13">
        <f t="shared" si="2"/>
        <v>1.8887991782824357E-2</v>
      </c>
    </row>
    <row r="16" spans="1:14" x14ac:dyDescent="0.25">
      <c r="A16" s="10"/>
      <c r="B16" s="10" t="s">
        <v>21</v>
      </c>
      <c r="C16" s="22">
        <f>C17-SUM(C6:C15)</f>
        <v>3310.0295880916296</v>
      </c>
      <c r="D16" s="18">
        <f t="shared" si="0"/>
        <v>0.45611541795392446</v>
      </c>
      <c r="E16" s="11"/>
      <c r="F16" s="10"/>
      <c r="G16" s="10" t="s">
        <v>21</v>
      </c>
      <c r="H16" s="22">
        <f>H17-SUM(H6:H15)</f>
        <v>1489.9278875865825</v>
      </c>
      <c r="I16" s="18">
        <f t="shared" si="1"/>
        <v>0.37902006807086813</v>
      </c>
      <c r="J16" s="11"/>
      <c r="K16" s="10"/>
      <c r="L16" s="10" t="s">
        <v>21</v>
      </c>
      <c r="M16" s="22">
        <f>M17-SUM(M6:M15)</f>
        <v>1674.4110595205134</v>
      </c>
      <c r="N16" s="18">
        <f t="shared" si="2"/>
        <v>0.50343086576082785</v>
      </c>
    </row>
    <row r="17" spans="1:14" x14ac:dyDescent="0.25">
      <c r="A17" s="19" t="s">
        <v>4</v>
      </c>
      <c r="B17" s="19"/>
      <c r="C17" s="24">
        <v>7257</v>
      </c>
      <c r="D17" s="20">
        <f>SUM(D6:D16)</f>
        <v>0.99999999999999978</v>
      </c>
      <c r="E17" s="10"/>
      <c r="F17" s="19"/>
      <c r="G17" s="19"/>
      <c r="H17" s="24">
        <v>3931</v>
      </c>
      <c r="I17" s="20">
        <f>SUM(I6:I16)</f>
        <v>1</v>
      </c>
      <c r="J17" s="10"/>
      <c r="K17" s="19"/>
      <c r="L17" s="19"/>
      <c r="M17" s="24">
        <v>3326</v>
      </c>
      <c r="N17" s="20">
        <f>SUM(N6:N16)</f>
        <v>1</v>
      </c>
    </row>
  </sheetData>
  <mergeCells count="3">
    <mergeCell ref="A4:D4"/>
    <mergeCell ref="F4:I4"/>
    <mergeCell ref="K4:N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heetViews>
  <sheetFormatPr defaultRowHeight="15" x14ac:dyDescent="0.25"/>
  <cols>
    <col min="1" max="1" width="9.7109375" style="4" customWidth="1"/>
    <col min="2" max="2" width="125.42578125" style="4" bestFit="1" customWidth="1"/>
    <col min="3" max="16384" width="9.140625" style="4"/>
  </cols>
  <sheetData>
    <row r="1" spans="1:2" ht="21" x14ac:dyDescent="0.35">
      <c r="A1" s="63" t="s">
        <v>301</v>
      </c>
    </row>
    <row r="3" spans="1:2" x14ac:dyDescent="0.25">
      <c r="A3" s="64" t="s">
        <v>300</v>
      </c>
      <c r="B3" s="3"/>
    </row>
    <row r="4" spans="1:2" x14ac:dyDescent="0.25">
      <c r="A4" s="5"/>
    </row>
    <row r="5" spans="1:2" x14ac:dyDescent="0.25">
      <c r="A5" s="5" t="s">
        <v>272</v>
      </c>
    </row>
    <row r="6" spans="1:2" x14ac:dyDescent="0.25">
      <c r="A6" s="61" t="s">
        <v>274</v>
      </c>
      <c r="B6" s="4" t="s">
        <v>297</v>
      </c>
    </row>
    <row r="7" spans="1:2" x14ac:dyDescent="0.25">
      <c r="A7" s="61" t="s">
        <v>275</v>
      </c>
      <c r="B7" s="4" t="s">
        <v>298</v>
      </c>
    </row>
    <row r="9" spans="1:2" x14ac:dyDescent="0.25">
      <c r="A9" s="5" t="s">
        <v>273</v>
      </c>
    </row>
    <row r="10" spans="1:2" x14ac:dyDescent="0.25">
      <c r="A10" s="62" t="s">
        <v>276</v>
      </c>
      <c r="B10" s="6" t="s">
        <v>168</v>
      </c>
    </row>
    <row r="11" spans="1:2" x14ac:dyDescent="0.25">
      <c r="A11" s="62" t="s">
        <v>277</v>
      </c>
      <c r="B11" s="6" t="s">
        <v>169</v>
      </c>
    </row>
    <row r="12" spans="1:2" x14ac:dyDescent="0.25">
      <c r="A12" s="62" t="s">
        <v>278</v>
      </c>
      <c r="B12" s="6" t="s">
        <v>170</v>
      </c>
    </row>
    <row r="13" spans="1:2" x14ac:dyDescent="0.25">
      <c r="A13" s="62" t="s">
        <v>279</v>
      </c>
      <c r="B13" s="6" t="s">
        <v>171</v>
      </c>
    </row>
    <row r="14" spans="1:2" x14ac:dyDescent="0.25">
      <c r="A14" s="62" t="s">
        <v>280</v>
      </c>
      <c r="B14" s="6" t="s">
        <v>172</v>
      </c>
    </row>
    <row r="15" spans="1:2" x14ac:dyDescent="0.25">
      <c r="A15" s="62" t="s">
        <v>281</v>
      </c>
      <c r="B15" s="6" t="s">
        <v>173</v>
      </c>
    </row>
    <row r="16" spans="1:2" x14ac:dyDescent="0.25">
      <c r="A16" s="62" t="s">
        <v>282</v>
      </c>
      <c r="B16" s="6" t="s">
        <v>174</v>
      </c>
    </row>
    <row r="17" spans="1:2" x14ac:dyDescent="0.25">
      <c r="A17" s="62" t="s">
        <v>283</v>
      </c>
      <c r="B17" s="6" t="s">
        <v>175</v>
      </c>
    </row>
    <row r="18" spans="1:2" x14ac:dyDescent="0.25">
      <c r="A18" s="62" t="s">
        <v>284</v>
      </c>
      <c r="B18" s="6" t="s">
        <v>176</v>
      </c>
    </row>
    <row r="19" spans="1:2" x14ac:dyDescent="0.25">
      <c r="A19" s="62" t="s">
        <v>285</v>
      </c>
      <c r="B19" s="6" t="s">
        <v>177</v>
      </c>
    </row>
    <row r="20" spans="1:2" x14ac:dyDescent="0.25">
      <c r="A20" s="62" t="s">
        <v>286</v>
      </c>
      <c r="B20" s="6" t="s">
        <v>179</v>
      </c>
    </row>
    <row r="21" spans="1:2" x14ac:dyDescent="0.25">
      <c r="A21" s="62" t="s">
        <v>287</v>
      </c>
      <c r="B21" s="6" t="s">
        <v>149</v>
      </c>
    </row>
    <row r="22" spans="1:2" x14ac:dyDescent="0.25">
      <c r="A22" s="62" t="s">
        <v>288</v>
      </c>
      <c r="B22" s="6" t="s">
        <v>178</v>
      </c>
    </row>
    <row r="23" spans="1:2" x14ac:dyDescent="0.25">
      <c r="A23" s="62" t="s">
        <v>289</v>
      </c>
      <c r="B23" s="6" t="s">
        <v>162</v>
      </c>
    </row>
    <row r="24" spans="1:2" x14ac:dyDescent="0.25">
      <c r="A24" s="62" t="s">
        <v>290</v>
      </c>
      <c r="B24" s="6" t="s">
        <v>153</v>
      </c>
    </row>
    <row r="25" spans="1:2" x14ac:dyDescent="0.25">
      <c r="A25" s="62" t="s">
        <v>291</v>
      </c>
      <c r="B25" s="6" t="s">
        <v>155</v>
      </c>
    </row>
    <row r="26" spans="1:2" x14ac:dyDescent="0.25">
      <c r="A26" s="62" t="s">
        <v>292</v>
      </c>
      <c r="B26" s="6" t="s">
        <v>156</v>
      </c>
    </row>
    <row r="27" spans="1:2" x14ac:dyDescent="0.25">
      <c r="A27" s="62" t="s">
        <v>293</v>
      </c>
      <c r="B27" s="6" t="s">
        <v>157</v>
      </c>
    </row>
    <row r="28" spans="1:2" x14ac:dyDescent="0.25">
      <c r="A28" s="62" t="s">
        <v>294</v>
      </c>
      <c r="B28" s="6" t="s">
        <v>158</v>
      </c>
    </row>
    <row r="29" spans="1:2" x14ac:dyDescent="0.25">
      <c r="A29" s="62" t="s">
        <v>295</v>
      </c>
      <c r="B29" s="6" t="s">
        <v>159</v>
      </c>
    </row>
    <row r="30" spans="1:2" x14ac:dyDescent="0.25">
      <c r="A30" s="62" t="s">
        <v>296</v>
      </c>
      <c r="B30" s="6" t="s">
        <v>161</v>
      </c>
    </row>
  </sheetData>
  <hyperlinks>
    <hyperlink ref="A6" location="'1'!A1" display="Tabell 1"/>
    <hyperlink ref="A7" location="'2'!A1" display="Tabell 2"/>
    <hyperlink ref="A10" location="'3 BF'!A1" display="Tabell 3"/>
    <hyperlink ref="A11" location="'4 BA'!A1" display="Tabell 4"/>
    <hyperlink ref="A12" location="'5 EE'!A1" display="Tabell 5"/>
    <hyperlink ref="A13" location="'6 FT'!A1" display="Tabell 6"/>
    <hyperlink ref="A14" location="'7 HA'!A1" display="Tabell 7"/>
    <hyperlink ref="A15" location="'8 HV'!A1" display="Tabell 8"/>
    <hyperlink ref="A16" location="'9 HT'!A1" display="Tabell 9"/>
    <hyperlink ref="A17" location="'10 IN'!A1" display="Tabell 10"/>
    <hyperlink ref="A18" location="'11 NB'!A1" display="Tabell 11"/>
    <hyperlink ref="A19" location="'12 RL'!A1" display="Tabell 12"/>
    <hyperlink ref="A20" location="'13 VF'!A1" display="Tabell 13"/>
    <hyperlink ref="A21" location="'14 VO'!A1" display="Tabell 14"/>
    <hyperlink ref="A22" location="'15 RX'!A1" display="Tabell 15"/>
    <hyperlink ref="A23" location="'16 Samtliga HP'!A1" display="Tabell 16"/>
    <hyperlink ref="A24" location="'17 EK'!A1" display="Tabell 17"/>
    <hyperlink ref="A25" location="'18 ES'!A1" display="Tabell 18"/>
    <hyperlink ref="A26" location="'19 HU'!A1" display="Tabell 19"/>
    <hyperlink ref="A27" location="'20 IB'!A1" display="Tabell 20"/>
    <hyperlink ref="A28" location="'21 NA'!A1" display="Tabell 21"/>
    <hyperlink ref="A29" location="'22 SA'!A1" display="Tabell 22"/>
    <hyperlink ref="A30" location="'23 TE'!A1" display="Tabell 2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155</v>
      </c>
    </row>
    <row r="2" spans="1:14" x14ac:dyDescent="0.25">
      <c r="A2" s="8" t="s">
        <v>299</v>
      </c>
    </row>
    <row r="4" spans="1:14" x14ac:dyDescent="0.25">
      <c r="A4" s="73" t="s">
        <v>4</v>
      </c>
      <c r="B4" s="73"/>
      <c r="C4" s="73"/>
      <c r="D4" s="73"/>
      <c r="E4" s="25"/>
      <c r="F4" s="73" t="s">
        <v>5</v>
      </c>
      <c r="G4" s="73"/>
      <c r="H4" s="73"/>
      <c r="I4" s="73"/>
      <c r="J4" s="25"/>
      <c r="K4" s="73" t="s">
        <v>6</v>
      </c>
      <c r="L4" s="73"/>
      <c r="M4" s="73"/>
      <c r="N4" s="73"/>
    </row>
    <row r="5" spans="1:14" x14ac:dyDescent="0.25">
      <c r="A5" s="10" t="s">
        <v>1</v>
      </c>
      <c r="B5" s="10" t="s">
        <v>1</v>
      </c>
      <c r="C5" s="10" t="s">
        <v>2</v>
      </c>
      <c r="D5" s="10" t="s">
        <v>3</v>
      </c>
      <c r="E5" s="10"/>
      <c r="F5" s="10" t="s">
        <v>1</v>
      </c>
      <c r="G5" s="10" t="s">
        <v>1</v>
      </c>
      <c r="H5" s="10" t="s">
        <v>2</v>
      </c>
      <c r="I5" s="10" t="s">
        <v>3</v>
      </c>
      <c r="J5" s="10"/>
      <c r="K5" s="10" t="s">
        <v>1</v>
      </c>
      <c r="L5" s="10" t="s">
        <v>1</v>
      </c>
      <c r="M5" s="10" t="s">
        <v>2</v>
      </c>
      <c r="N5" s="10" t="s">
        <v>3</v>
      </c>
    </row>
    <row r="6" spans="1:14" x14ac:dyDescent="0.25">
      <c r="A6" s="8">
        <v>9412</v>
      </c>
      <c r="B6" s="8" t="s">
        <v>28</v>
      </c>
      <c r="C6" s="12">
        <v>627.37544597156273</v>
      </c>
      <c r="D6" s="13">
        <f t="shared" ref="D6:D16" si="0">C6/C$17</f>
        <v>0.10512323156359965</v>
      </c>
      <c r="F6" s="8">
        <v>5311</v>
      </c>
      <c r="G6" s="8" t="s">
        <v>24</v>
      </c>
      <c r="H6" s="12">
        <v>488.85261026268347</v>
      </c>
      <c r="I6" s="13">
        <f>H6/H$17</f>
        <v>0.11917421020543234</v>
      </c>
      <c r="K6" s="8">
        <v>9412</v>
      </c>
      <c r="L6" s="8" t="s">
        <v>28</v>
      </c>
      <c r="M6" s="12">
        <v>154.67160142437248</v>
      </c>
      <c r="N6" s="13">
        <f>M6/M$17</f>
        <v>8.2889389830853422E-2</v>
      </c>
    </row>
    <row r="7" spans="1:14" x14ac:dyDescent="0.25">
      <c r="A7" s="8">
        <v>5311</v>
      </c>
      <c r="B7" s="8" t="s">
        <v>24</v>
      </c>
      <c r="C7" s="12">
        <v>594.49106438510853</v>
      </c>
      <c r="D7" s="13">
        <f t="shared" si="0"/>
        <v>9.9613114005547676E-2</v>
      </c>
      <c r="F7" s="8">
        <v>9412</v>
      </c>
      <c r="G7" s="8" t="s">
        <v>28</v>
      </c>
      <c r="H7" s="12">
        <v>472.70384454719027</v>
      </c>
      <c r="I7" s="13">
        <f t="shared" ref="I7:I16" si="1">H7/H$17</f>
        <v>0.11523740725187476</v>
      </c>
      <c r="K7" s="8">
        <v>5222</v>
      </c>
      <c r="L7" s="8" t="s">
        <v>23</v>
      </c>
      <c r="M7" s="12">
        <v>141.4860005369282</v>
      </c>
      <c r="N7" s="13">
        <f t="shared" ref="N7:N16" si="2">M7/M$17</f>
        <v>7.5823151413144801E-2</v>
      </c>
    </row>
    <row r="8" spans="1:14" x14ac:dyDescent="0.25">
      <c r="A8" s="8">
        <v>5330</v>
      </c>
      <c r="B8" s="8" t="s">
        <v>22</v>
      </c>
      <c r="C8" s="12">
        <v>493.64039130541693</v>
      </c>
      <c r="D8" s="13">
        <f t="shared" si="0"/>
        <v>8.2714542779057793E-2</v>
      </c>
      <c r="F8" s="8">
        <v>5330</v>
      </c>
      <c r="G8" s="8" t="s">
        <v>22</v>
      </c>
      <c r="H8" s="12">
        <v>406.62396840013156</v>
      </c>
      <c r="I8" s="13">
        <f t="shared" si="1"/>
        <v>9.9128222428115934E-2</v>
      </c>
      <c r="K8" s="8">
        <v>5311</v>
      </c>
      <c r="L8" s="8" t="s">
        <v>24</v>
      </c>
      <c r="M8" s="12">
        <v>105.63845412242507</v>
      </c>
      <c r="N8" s="13">
        <f t="shared" si="2"/>
        <v>5.6612247654032728E-2</v>
      </c>
    </row>
    <row r="9" spans="1:14" x14ac:dyDescent="0.25">
      <c r="A9" s="8">
        <v>5223</v>
      </c>
      <c r="B9" s="8" t="s">
        <v>31</v>
      </c>
      <c r="C9" s="12">
        <v>474.59581688570665</v>
      </c>
      <c r="D9" s="13">
        <f t="shared" si="0"/>
        <v>7.9523427762350316E-2</v>
      </c>
      <c r="F9" s="8">
        <v>5223</v>
      </c>
      <c r="G9" s="8" t="s">
        <v>31</v>
      </c>
      <c r="H9" s="12">
        <v>372.33020785026565</v>
      </c>
      <c r="I9" s="13">
        <f t="shared" si="1"/>
        <v>9.0767968759206646E-2</v>
      </c>
      <c r="K9" s="8">
        <v>5223</v>
      </c>
      <c r="L9" s="8" t="s">
        <v>31</v>
      </c>
      <c r="M9" s="12">
        <v>102.26560903544103</v>
      </c>
      <c r="N9" s="13">
        <f t="shared" si="2"/>
        <v>5.4804720812133459E-2</v>
      </c>
    </row>
    <row r="10" spans="1:14" x14ac:dyDescent="0.25">
      <c r="A10" s="8">
        <v>5222</v>
      </c>
      <c r="B10" s="8" t="s">
        <v>23</v>
      </c>
      <c r="C10" s="12">
        <v>461.08665058506654</v>
      </c>
      <c r="D10" s="13">
        <f t="shared" si="0"/>
        <v>7.7259827510902573E-2</v>
      </c>
      <c r="F10" s="8">
        <v>5222</v>
      </c>
      <c r="G10" s="8" t="s">
        <v>23</v>
      </c>
      <c r="H10" s="12">
        <v>319.60065004813833</v>
      </c>
      <c r="I10" s="13">
        <f t="shared" si="1"/>
        <v>7.7913371537820172E-2</v>
      </c>
      <c r="K10" s="8">
        <v>4322</v>
      </c>
      <c r="L10" s="8" t="s">
        <v>16</v>
      </c>
      <c r="M10" s="12">
        <v>99.183994113571742</v>
      </c>
      <c r="N10" s="13">
        <f t="shared" si="2"/>
        <v>5.3153265870081318E-2</v>
      </c>
    </row>
    <row r="11" spans="1:14" x14ac:dyDescent="0.25">
      <c r="A11" s="8">
        <v>9111</v>
      </c>
      <c r="B11" s="8" t="s">
        <v>35</v>
      </c>
      <c r="C11" s="12">
        <v>187.69072164590784</v>
      </c>
      <c r="D11" s="13">
        <f t="shared" si="0"/>
        <v>3.1449517702062307E-2</v>
      </c>
      <c r="F11" s="8">
        <v>9111</v>
      </c>
      <c r="G11" s="8" t="s">
        <v>35</v>
      </c>
      <c r="H11" s="12">
        <v>155.61225438542897</v>
      </c>
      <c r="I11" s="13">
        <f t="shared" si="1"/>
        <v>3.7935703165633584E-2</v>
      </c>
      <c r="K11" s="8">
        <v>5330</v>
      </c>
      <c r="L11" s="8" t="s">
        <v>22</v>
      </c>
      <c r="M11" s="12">
        <v>87.016422905285367</v>
      </c>
      <c r="N11" s="13">
        <f t="shared" si="2"/>
        <v>4.663259534045304E-2</v>
      </c>
    </row>
    <row r="12" spans="1:14" x14ac:dyDescent="0.25">
      <c r="A12" s="8">
        <v>4322</v>
      </c>
      <c r="B12" s="8" t="s">
        <v>16</v>
      </c>
      <c r="C12" s="12">
        <v>185.50274305164103</v>
      </c>
      <c r="D12" s="13">
        <f t="shared" si="0"/>
        <v>3.1082899304899637E-2</v>
      </c>
      <c r="F12" s="8">
        <v>9413</v>
      </c>
      <c r="G12" s="8" t="s">
        <v>43</v>
      </c>
      <c r="H12" s="12">
        <v>144.63681730258884</v>
      </c>
      <c r="I12" s="13">
        <f t="shared" si="1"/>
        <v>3.5260072477471684E-2</v>
      </c>
      <c r="K12" s="8">
        <v>2341</v>
      </c>
      <c r="L12" s="8" t="s">
        <v>56</v>
      </c>
      <c r="M12" s="12">
        <v>59.299166683118081</v>
      </c>
      <c r="N12" s="13">
        <f t="shared" si="2"/>
        <v>3.1778760280341954E-2</v>
      </c>
    </row>
    <row r="13" spans="1:14" x14ac:dyDescent="0.25">
      <c r="A13" s="8">
        <v>5343</v>
      </c>
      <c r="B13" s="8" t="s">
        <v>37</v>
      </c>
      <c r="C13" s="12">
        <v>171.28468701959645</v>
      </c>
      <c r="D13" s="13">
        <f t="shared" si="0"/>
        <v>2.8700517261996725E-2</v>
      </c>
      <c r="F13" s="8">
        <v>5343</v>
      </c>
      <c r="G13" s="8" t="s">
        <v>37</v>
      </c>
      <c r="H13" s="12">
        <v>128.24626784961845</v>
      </c>
      <c r="I13" s="13">
        <f t="shared" si="1"/>
        <v>3.1264326633256567E-2</v>
      </c>
      <c r="K13" s="8">
        <v>4222</v>
      </c>
      <c r="L13" s="8" t="s">
        <v>39</v>
      </c>
      <c r="M13" s="12">
        <v>52.319443728084472</v>
      </c>
      <c r="N13" s="13">
        <f t="shared" si="2"/>
        <v>2.8038287099723724E-2</v>
      </c>
    </row>
    <row r="14" spans="1:14" x14ac:dyDescent="0.25">
      <c r="A14" s="8">
        <v>9413</v>
      </c>
      <c r="B14" s="8" t="s">
        <v>43</v>
      </c>
      <c r="C14" s="12">
        <v>157.92197499236556</v>
      </c>
      <c r="D14" s="13">
        <f t="shared" si="0"/>
        <v>2.6461456935718091E-2</v>
      </c>
      <c r="F14" s="8">
        <v>5230</v>
      </c>
      <c r="G14" s="8" t="s">
        <v>98</v>
      </c>
      <c r="H14" s="12">
        <v>116.52688344620206</v>
      </c>
      <c r="I14" s="13">
        <f t="shared" si="1"/>
        <v>2.840733384841591E-2</v>
      </c>
      <c r="K14" s="8">
        <v>5312</v>
      </c>
      <c r="L14" s="8" t="s">
        <v>38</v>
      </c>
      <c r="M14" s="12">
        <v>45.999000001528991</v>
      </c>
      <c r="N14" s="13">
        <f t="shared" si="2"/>
        <v>2.4651125402748657E-2</v>
      </c>
    </row>
    <row r="15" spans="1:14" x14ac:dyDescent="0.25">
      <c r="A15" s="8">
        <v>5230</v>
      </c>
      <c r="B15" s="8" t="s">
        <v>98</v>
      </c>
      <c r="C15" s="12">
        <v>150.07441309961195</v>
      </c>
      <c r="D15" s="13">
        <f t="shared" si="0"/>
        <v>2.5146516940283505E-2</v>
      </c>
      <c r="F15" s="8">
        <v>5131</v>
      </c>
      <c r="G15" s="8" t="s">
        <v>44</v>
      </c>
      <c r="H15" s="12">
        <v>95.687317890618729</v>
      </c>
      <c r="I15" s="13">
        <f t="shared" si="1"/>
        <v>2.332699119712792E-2</v>
      </c>
      <c r="K15" s="8">
        <v>5343</v>
      </c>
      <c r="L15" s="8" t="s">
        <v>37</v>
      </c>
      <c r="M15" s="12">
        <v>43.038419169978006</v>
      </c>
      <c r="N15" s="13">
        <f t="shared" si="2"/>
        <v>2.3064533317244375E-2</v>
      </c>
    </row>
    <row r="16" spans="1:14" x14ac:dyDescent="0.25">
      <c r="A16" s="10"/>
      <c r="B16" s="10" t="s">
        <v>21</v>
      </c>
      <c r="C16" s="22">
        <f>C17-SUM(C6:C15)</f>
        <v>2464.3360910580163</v>
      </c>
      <c r="D16" s="18">
        <f t="shared" si="0"/>
        <v>0.41292494823358183</v>
      </c>
      <c r="E16" s="11"/>
      <c r="F16" s="10"/>
      <c r="G16" s="10" t="s">
        <v>21</v>
      </c>
      <c r="H16" s="22">
        <f>H17-SUM(H6:H15)</f>
        <v>1401.1791780171329</v>
      </c>
      <c r="I16" s="18">
        <f t="shared" si="1"/>
        <v>0.34158439249564432</v>
      </c>
      <c r="J16" s="11"/>
      <c r="K16" s="10"/>
      <c r="L16" s="10" t="s">
        <v>21</v>
      </c>
      <c r="M16" s="22">
        <f>M17-SUM(M6:M15)</f>
        <v>975.08188827926654</v>
      </c>
      <c r="N16" s="18">
        <f t="shared" si="2"/>
        <v>0.52255192297924247</v>
      </c>
    </row>
    <row r="17" spans="1:14" x14ac:dyDescent="0.25">
      <c r="A17" s="19" t="s">
        <v>4</v>
      </c>
      <c r="B17" s="19"/>
      <c r="C17" s="24">
        <v>5968</v>
      </c>
      <c r="D17" s="20">
        <f>SUM(D6:D16)</f>
        <v>1</v>
      </c>
      <c r="E17" s="10"/>
      <c r="F17" s="19"/>
      <c r="G17" s="19"/>
      <c r="H17" s="24">
        <v>4102</v>
      </c>
      <c r="I17" s="20">
        <f>SUM(I6:I16)</f>
        <v>0.99999999999999978</v>
      </c>
      <c r="J17" s="10"/>
      <c r="K17" s="19"/>
      <c r="L17" s="19"/>
      <c r="M17" s="24">
        <v>1866</v>
      </c>
      <c r="N17" s="20">
        <f>SUM(N6:N16)</f>
        <v>1</v>
      </c>
    </row>
  </sheetData>
  <mergeCells count="3">
    <mergeCell ref="A4:D4"/>
    <mergeCell ref="F4:I4"/>
    <mergeCell ref="K4:N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16384" width="9.140625" style="8"/>
  </cols>
  <sheetData>
    <row r="1" spans="1:4" x14ac:dyDescent="0.25">
      <c r="A1" s="7" t="s">
        <v>156</v>
      </c>
    </row>
    <row r="2" spans="1:4" x14ac:dyDescent="0.25">
      <c r="A2" s="8" t="s">
        <v>299</v>
      </c>
    </row>
    <row r="4" spans="1:4" x14ac:dyDescent="0.25">
      <c r="A4" s="73" t="s">
        <v>4</v>
      </c>
      <c r="B4" s="73"/>
      <c r="C4" s="73"/>
      <c r="D4" s="73"/>
    </row>
    <row r="5" spans="1:4" x14ac:dyDescent="0.25">
      <c r="A5" s="10" t="s">
        <v>1</v>
      </c>
      <c r="B5" s="10" t="s">
        <v>1</v>
      </c>
      <c r="C5" s="10" t="s">
        <v>2</v>
      </c>
      <c r="D5" s="10" t="s">
        <v>3</v>
      </c>
    </row>
    <row r="6" spans="1:4" x14ac:dyDescent="0.25">
      <c r="A6" s="8">
        <v>9412</v>
      </c>
      <c r="B6" s="8" t="s">
        <v>28</v>
      </c>
      <c r="C6" s="12">
        <v>63.6631326649876</v>
      </c>
      <c r="D6" s="13">
        <f t="shared" ref="D6:D12" si="0">C6/C$17</f>
        <v>9.8702531263546667E-2</v>
      </c>
    </row>
    <row r="7" spans="1:4" x14ac:dyDescent="0.25">
      <c r="A7" s="8">
        <v>5311</v>
      </c>
      <c r="B7" s="8" t="s">
        <v>24</v>
      </c>
      <c r="C7" s="12">
        <v>59.368302106381208</v>
      </c>
      <c r="D7" s="13">
        <f t="shared" si="0"/>
        <v>9.2043879234699547E-2</v>
      </c>
    </row>
    <row r="8" spans="1:4" x14ac:dyDescent="0.25">
      <c r="A8" s="8">
        <v>5330</v>
      </c>
      <c r="B8" s="8" t="s">
        <v>22</v>
      </c>
      <c r="C8" s="12">
        <v>59.307965004607354</v>
      </c>
      <c r="D8" s="13">
        <f t="shared" si="0"/>
        <v>9.1950333340476517E-2</v>
      </c>
    </row>
    <row r="9" spans="1:4" x14ac:dyDescent="0.25">
      <c r="A9" s="8">
        <v>5222</v>
      </c>
      <c r="B9" s="8" t="s">
        <v>23</v>
      </c>
      <c r="C9" s="12">
        <v>42.26369706062917</v>
      </c>
      <c r="D9" s="13">
        <f t="shared" si="0"/>
        <v>6.5525111721905685E-2</v>
      </c>
    </row>
    <row r="10" spans="1:4" x14ac:dyDescent="0.25">
      <c r="A10" s="8">
        <v>5223</v>
      </c>
      <c r="B10" s="8" t="s">
        <v>31</v>
      </c>
      <c r="C10" s="12">
        <v>39.161308069435059</v>
      </c>
      <c r="D10" s="13">
        <f t="shared" si="0"/>
        <v>6.0715206309201644E-2</v>
      </c>
    </row>
    <row r="11" spans="1:4" x14ac:dyDescent="0.25">
      <c r="A11" s="8">
        <v>5343</v>
      </c>
      <c r="B11" s="8" t="s">
        <v>37</v>
      </c>
      <c r="C11" s="12">
        <v>32.914427357108977</v>
      </c>
      <c r="D11" s="13">
        <f t="shared" si="0"/>
        <v>5.1030119933502288E-2</v>
      </c>
    </row>
    <row r="12" spans="1:4" x14ac:dyDescent="0.25">
      <c r="A12" s="8">
        <v>9413</v>
      </c>
      <c r="B12" s="8" t="s">
        <v>43</v>
      </c>
      <c r="C12" s="12">
        <v>32.099283877815864</v>
      </c>
      <c r="D12" s="13">
        <f t="shared" si="0"/>
        <v>4.9766331593512965E-2</v>
      </c>
    </row>
    <row r="13" spans="1:4" x14ac:dyDescent="0.25">
      <c r="A13" s="8">
        <v>5131</v>
      </c>
      <c r="B13" s="8" t="s">
        <v>44</v>
      </c>
      <c r="C13" s="16" t="s">
        <v>190</v>
      </c>
      <c r="D13" s="59" t="s">
        <v>190</v>
      </c>
    </row>
    <row r="14" spans="1:4" x14ac:dyDescent="0.25">
      <c r="A14" s="8">
        <v>2341</v>
      </c>
      <c r="B14" s="8" t="s">
        <v>56</v>
      </c>
      <c r="C14" s="16" t="s">
        <v>190</v>
      </c>
      <c r="D14" s="59" t="s">
        <v>190</v>
      </c>
    </row>
    <row r="15" spans="1:4" x14ac:dyDescent="0.25">
      <c r="A15" s="8">
        <v>4222</v>
      </c>
      <c r="B15" s="8" t="s">
        <v>39</v>
      </c>
      <c r="C15" s="16" t="s">
        <v>190</v>
      </c>
      <c r="D15" s="59" t="s">
        <v>190</v>
      </c>
    </row>
    <row r="16" spans="1:4" x14ac:dyDescent="0.25">
      <c r="A16" s="10"/>
      <c r="B16" s="10" t="s">
        <v>21</v>
      </c>
      <c r="C16" s="22">
        <v>261.78317021223313</v>
      </c>
      <c r="D16" s="18">
        <v>0.40586538017400486</v>
      </c>
    </row>
    <row r="17" spans="1:4" x14ac:dyDescent="0.25">
      <c r="A17" s="19" t="s">
        <v>4</v>
      </c>
      <c r="B17" s="19"/>
      <c r="C17" s="24">
        <v>645</v>
      </c>
      <c r="D17" s="20">
        <v>0.99999999999999989</v>
      </c>
    </row>
  </sheetData>
  <mergeCells count="1">
    <mergeCell ref="A4:D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157</v>
      </c>
    </row>
    <row r="2" spans="1:14" x14ac:dyDescent="0.25">
      <c r="A2" s="8" t="s">
        <v>299</v>
      </c>
    </row>
    <row r="4" spans="1:14" x14ac:dyDescent="0.25">
      <c r="A4" s="73" t="s">
        <v>4</v>
      </c>
      <c r="B4" s="73"/>
      <c r="C4" s="73"/>
      <c r="D4" s="73"/>
      <c r="E4" s="25"/>
      <c r="F4" s="73" t="s">
        <v>5</v>
      </c>
      <c r="G4" s="73"/>
      <c r="H4" s="73"/>
      <c r="I4" s="73"/>
      <c r="J4" s="25"/>
      <c r="K4" s="73" t="s">
        <v>6</v>
      </c>
      <c r="L4" s="73"/>
      <c r="M4" s="73"/>
      <c r="N4" s="73"/>
    </row>
    <row r="5" spans="1:14" x14ac:dyDescent="0.25">
      <c r="A5" s="10" t="s">
        <v>1</v>
      </c>
      <c r="B5" s="10" t="s">
        <v>1</v>
      </c>
      <c r="C5" s="10" t="s">
        <v>2</v>
      </c>
      <c r="D5" s="10" t="s">
        <v>3</v>
      </c>
      <c r="E5" s="10"/>
      <c r="F5" s="10" t="s">
        <v>1</v>
      </c>
      <c r="G5" s="10" t="s">
        <v>1</v>
      </c>
      <c r="H5" s="10" t="s">
        <v>2</v>
      </c>
      <c r="I5" s="10" t="s">
        <v>3</v>
      </c>
      <c r="J5" s="10"/>
      <c r="K5" s="10" t="s">
        <v>1</v>
      </c>
      <c r="L5" s="10" t="s">
        <v>1</v>
      </c>
      <c r="M5" s="10" t="s">
        <v>2</v>
      </c>
      <c r="N5" s="10" t="s">
        <v>3</v>
      </c>
    </row>
    <row r="6" spans="1:14" x14ac:dyDescent="0.25">
      <c r="A6" s="8">
        <v>9412</v>
      </c>
      <c r="B6" s="8" t="s">
        <v>28</v>
      </c>
      <c r="C6" s="12">
        <v>58.881478695851307</v>
      </c>
      <c r="D6" s="13">
        <f t="shared" ref="D6:D9" si="0">C6/C$17</f>
        <v>0.13113915077027016</v>
      </c>
      <c r="F6" s="8">
        <v>9412</v>
      </c>
      <c r="G6" s="8" t="s">
        <v>28</v>
      </c>
      <c r="H6" s="12">
        <v>37.965443125494623</v>
      </c>
      <c r="I6" s="13">
        <f>H6/H$17</f>
        <v>0.13274630463459658</v>
      </c>
      <c r="K6" s="8">
        <v>9412</v>
      </c>
      <c r="L6" s="8" t="s">
        <v>28</v>
      </c>
      <c r="M6" s="16" t="s">
        <v>190</v>
      </c>
      <c r="N6" s="59" t="s">
        <v>190</v>
      </c>
    </row>
    <row r="7" spans="1:14" x14ac:dyDescent="0.25">
      <c r="A7" s="8">
        <v>5223</v>
      </c>
      <c r="B7" s="8" t="s">
        <v>31</v>
      </c>
      <c r="C7" s="12">
        <v>40.191471382896211</v>
      </c>
      <c r="D7" s="13">
        <f t="shared" si="0"/>
        <v>8.9513299293755483E-2</v>
      </c>
      <c r="F7" s="8">
        <v>5223</v>
      </c>
      <c r="G7" s="8" t="s">
        <v>31</v>
      </c>
      <c r="H7" s="16" t="s">
        <v>190</v>
      </c>
      <c r="I7" s="59" t="s">
        <v>190</v>
      </c>
      <c r="K7" s="8">
        <v>4322</v>
      </c>
      <c r="L7" s="8" t="s">
        <v>16</v>
      </c>
      <c r="M7" s="16" t="s">
        <v>190</v>
      </c>
      <c r="N7" s="59" t="s">
        <v>190</v>
      </c>
    </row>
    <row r="8" spans="1:14" x14ac:dyDescent="0.25">
      <c r="A8" s="8">
        <v>5222</v>
      </c>
      <c r="B8" s="8" t="s">
        <v>23</v>
      </c>
      <c r="C8" s="12">
        <v>36.023389457685354</v>
      </c>
      <c r="D8" s="13">
        <f t="shared" si="0"/>
        <v>8.0230266052751339E-2</v>
      </c>
      <c r="F8" s="8">
        <v>5222</v>
      </c>
      <c r="G8" s="8" t="s">
        <v>23</v>
      </c>
      <c r="H8" s="16" t="s">
        <v>190</v>
      </c>
      <c r="I8" s="59" t="s">
        <v>190</v>
      </c>
      <c r="K8" s="8">
        <v>5330</v>
      </c>
      <c r="L8" s="8" t="s">
        <v>22</v>
      </c>
      <c r="M8" s="16" t="s">
        <v>190</v>
      </c>
      <c r="N8" s="59" t="s">
        <v>190</v>
      </c>
    </row>
    <row r="9" spans="1:14" x14ac:dyDescent="0.25">
      <c r="A9" s="8">
        <v>5330</v>
      </c>
      <c r="B9" s="8" t="s">
        <v>22</v>
      </c>
      <c r="C9" s="12">
        <v>34.994390971401877</v>
      </c>
      <c r="D9" s="13">
        <f t="shared" si="0"/>
        <v>7.7938509958578789E-2</v>
      </c>
      <c r="F9" s="8">
        <v>9413</v>
      </c>
      <c r="G9" s="8" t="s">
        <v>43</v>
      </c>
      <c r="H9" s="16" t="s">
        <v>190</v>
      </c>
      <c r="I9" s="59" t="s">
        <v>190</v>
      </c>
      <c r="K9" s="8">
        <v>5222</v>
      </c>
      <c r="L9" s="8" t="s">
        <v>23</v>
      </c>
      <c r="M9" s="16" t="s">
        <v>190</v>
      </c>
      <c r="N9" s="59" t="s">
        <v>190</v>
      </c>
    </row>
    <row r="10" spans="1:14" x14ac:dyDescent="0.25">
      <c r="A10" s="8">
        <v>9413</v>
      </c>
      <c r="B10" s="8" t="s">
        <v>43</v>
      </c>
      <c r="C10" s="16" t="s">
        <v>190</v>
      </c>
      <c r="D10" s="59" t="s">
        <v>190</v>
      </c>
      <c r="F10" s="8">
        <v>5330</v>
      </c>
      <c r="G10" s="8" t="s">
        <v>22</v>
      </c>
      <c r="H10" s="16" t="s">
        <v>190</v>
      </c>
      <c r="I10" s="59" t="s">
        <v>190</v>
      </c>
      <c r="K10" s="8">
        <v>5223</v>
      </c>
      <c r="L10" s="8" t="s">
        <v>31</v>
      </c>
      <c r="M10" s="16" t="s">
        <v>190</v>
      </c>
      <c r="N10" s="59" t="s">
        <v>190</v>
      </c>
    </row>
    <row r="11" spans="1:14" x14ac:dyDescent="0.25">
      <c r="A11" s="8">
        <v>4322</v>
      </c>
      <c r="B11" s="8" t="s">
        <v>16</v>
      </c>
      <c r="C11" s="16" t="s">
        <v>190</v>
      </c>
      <c r="D11" s="59" t="s">
        <v>190</v>
      </c>
      <c r="F11" s="8">
        <v>4222</v>
      </c>
      <c r="G11" s="8" t="s">
        <v>39</v>
      </c>
      <c r="H11" s="16" t="s">
        <v>190</v>
      </c>
      <c r="I11" s="59" t="s">
        <v>190</v>
      </c>
      <c r="K11" s="8">
        <v>5312</v>
      </c>
      <c r="L11" s="8" t="s">
        <v>38</v>
      </c>
      <c r="M11" s="16" t="s">
        <v>190</v>
      </c>
      <c r="N11" s="59" t="s">
        <v>190</v>
      </c>
    </row>
    <row r="12" spans="1:14" x14ac:dyDescent="0.25">
      <c r="A12" s="8">
        <v>5311</v>
      </c>
      <c r="B12" s="8" t="s">
        <v>24</v>
      </c>
      <c r="C12" s="16" t="s">
        <v>190</v>
      </c>
      <c r="D12" s="59" t="s">
        <v>190</v>
      </c>
      <c r="F12" s="8">
        <v>5311</v>
      </c>
      <c r="G12" s="8" t="s">
        <v>24</v>
      </c>
      <c r="H12" s="16" t="s">
        <v>190</v>
      </c>
      <c r="I12" s="59" t="s">
        <v>190</v>
      </c>
      <c r="K12" s="8">
        <v>310</v>
      </c>
      <c r="L12" s="8" t="s">
        <v>81</v>
      </c>
      <c r="M12" s="16" t="s">
        <v>190</v>
      </c>
      <c r="N12" s="59" t="s">
        <v>190</v>
      </c>
    </row>
    <row r="13" spans="1:14" x14ac:dyDescent="0.25">
      <c r="A13" s="8">
        <v>5312</v>
      </c>
      <c r="B13" s="8" t="s">
        <v>38</v>
      </c>
      <c r="C13" s="16" t="s">
        <v>190</v>
      </c>
      <c r="D13" s="59" t="s">
        <v>190</v>
      </c>
      <c r="F13" s="8">
        <v>4119</v>
      </c>
      <c r="G13" s="8" t="s">
        <v>96</v>
      </c>
      <c r="H13" s="16" t="s">
        <v>190</v>
      </c>
      <c r="I13" s="59" t="s">
        <v>190</v>
      </c>
      <c r="K13" s="8">
        <v>5311</v>
      </c>
      <c r="L13" s="8" t="s">
        <v>24</v>
      </c>
      <c r="M13" s="16" t="s">
        <v>190</v>
      </c>
      <c r="N13" s="59" t="s">
        <v>190</v>
      </c>
    </row>
    <row r="14" spans="1:14" x14ac:dyDescent="0.25">
      <c r="A14" s="8">
        <v>4222</v>
      </c>
      <c r="B14" s="8" t="s">
        <v>39</v>
      </c>
      <c r="C14" s="16" t="s">
        <v>190</v>
      </c>
      <c r="D14" s="59" t="s">
        <v>190</v>
      </c>
      <c r="F14" s="8">
        <v>5312</v>
      </c>
      <c r="G14" s="8" t="s">
        <v>38</v>
      </c>
      <c r="H14" s="16" t="s">
        <v>190</v>
      </c>
      <c r="I14" s="59" t="s">
        <v>190</v>
      </c>
      <c r="K14" s="8">
        <v>2359</v>
      </c>
      <c r="L14" s="8" t="s">
        <v>136</v>
      </c>
      <c r="M14" s="16" t="s">
        <v>190</v>
      </c>
      <c r="N14" s="59" t="s">
        <v>190</v>
      </c>
    </row>
    <row r="15" spans="1:14" x14ac:dyDescent="0.25">
      <c r="A15" s="8">
        <v>2359</v>
      </c>
      <c r="B15" s="8" t="s">
        <v>136</v>
      </c>
      <c r="C15" s="16" t="s">
        <v>190</v>
      </c>
      <c r="D15" s="59" t="s">
        <v>190</v>
      </c>
      <c r="F15" s="8">
        <v>5131</v>
      </c>
      <c r="G15" s="8" t="s">
        <v>44</v>
      </c>
      <c r="H15" s="16" t="s">
        <v>190</v>
      </c>
      <c r="I15" s="59" t="s">
        <v>190</v>
      </c>
      <c r="K15" s="8">
        <v>5242</v>
      </c>
      <c r="L15" s="8" t="s">
        <v>42</v>
      </c>
      <c r="M15" s="16" t="s">
        <v>190</v>
      </c>
      <c r="N15" s="59" t="s">
        <v>190</v>
      </c>
    </row>
    <row r="16" spans="1:14" x14ac:dyDescent="0.25">
      <c r="A16" s="10"/>
      <c r="B16" s="10" t="s">
        <v>21</v>
      </c>
      <c r="C16" s="22">
        <v>164.16380392940061</v>
      </c>
      <c r="D16" s="18">
        <v>0.36562094416347574</v>
      </c>
      <c r="E16" s="11"/>
      <c r="F16" s="10"/>
      <c r="G16" s="10" t="s">
        <v>21</v>
      </c>
      <c r="H16" s="22">
        <v>90.926386123390643</v>
      </c>
      <c r="I16" s="18">
        <v>0.3179244270048624</v>
      </c>
      <c r="J16" s="11"/>
      <c r="K16" s="10"/>
      <c r="L16" s="10" t="s">
        <v>21</v>
      </c>
      <c r="M16" s="22">
        <v>56.502659521910743</v>
      </c>
      <c r="N16" s="18">
        <v>0.34664208295650761</v>
      </c>
    </row>
    <row r="17" spans="1:14" x14ac:dyDescent="0.25">
      <c r="A17" s="19" t="s">
        <v>4</v>
      </c>
      <c r="B17" s="19"/>
      <c r="C17" s="24">
        <v>449</v>
      </c>
      <c r="D17" s="20">
        <v>1</v>
      </c>
      <c r="E17" s="10"/>
      <c r="F17" s="19"/>
      <c r="G17" s="19"/>
      <c r="H17" s="24">
        <v>286</v>
      </c>
      <c r="I17" s="20">
        <v>1</v>
      </c>
      <c r="J17" s="10"/>
      <c r="K17" s="19"/>
      <c r="L17" s="19"/>
      <c r="M17" s="24">
        <v>163</v>
      </c>
      <c r="N17" s="20">
        <v>1</v>
      </c>
    </row>
  </sheetData>
  <mergeCells count="3">
    <mergeCell ref="A4:D4"/>
    <mergeCell ref="F4:I4"/>
    <mergeCell ref="K4:N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158</v>
      </c>
    </row>
    <row r="2" spans="1:14" x14ac:dyDescent="0.25">
      <c r="A2" s="8" t="s">
        <v>299</v>
      </c>
    </row>
    <row r="4" spans="1:14" x14ac:dyDescent="0.25">
      <c r="A4" s="73" t="s">
        <v>4</v>
      </c>
      <c r="B4" s="73"/>
      <c r="C4" s="73"/>
      <c r="D4" s="73"/>
      <c r="E4" s="25"/>
      <c r="F4" s="73" t="s">
        <v>5</v>
      </c>
      <c r="G4" s="73"/>
      <c r="H4" s="73"/>
      <c r="I4" s="73"/>
      <c r="J4" s="25"/>
      <c r="K4" s="73" t="s">
        <v>6</v>
      </c>
      <c r="L4" s="73"/>
      <c r="M4" s="73"/>
      <c r="N4" s="73"/>
    </row>
    <row r="5" spans="1:14" x14ac:dyDescent="0.25">
      <c r="A5" s="10" t="s">
        <v>1</v>
      </c>
      <c r="B5" s="10" t="s">
        <v>1</v>
      </c>
      <c r="C5" s="10" t="s">
        <v>2</v>
      </c>
      <c r="D5" s="10" t="s">
        <v>3</v>
      </c>
      <c r="E5" s="10"/>
      <c r="F5" s="10" t="s">
        <v>1</v>
      </c>
      <c r="G5" s="10" t="s">
        <v>1</v>
      </c>
      <c r="H5" s="10" t="s">
        <v>2</v>
      </c>
      <c r="I5" s="10" t="s">
        <v>3</v>
      </c>
      <c r="J5" s="10"/>
      <c r="K5" s="10" t="s">
        <v>1</v>
      </c>
      <c r="L5" s="10" t="s">
        <v>1</v>
      </c>
      <c r="M5" s="10" t="s">
        <v>2</v>
      </c>
      <c r="N5" s="10" t="s">
        <v>3</v>
      </c>
    </row>
    <row r="6" spans="1:14" x14ac:dyDescent="0.25">
      <c r="A6" s="8">
        <v>5222</v>
      </c>
      <c r="B6" s="8" t="s">
        <v>23</v>
      </c>
      <c r="C6" s="12">
        <v>879.36839785013399</v>
      </c>
      <c r="D6" s="13">
        <f t="shared" ref="D6:D16" si="0">C6/C$17</f>
        <v>8.867282422608995E-2</v>
      </c>
      <c r="F6" s="8">
        <v>5330</v>
      </c>
      <c r="G6" s="8" t="s">
        <v>22</v>
      </c>
      <c r="H6" s="12">
        <v>640.58744073865967</v>
      </c>
      <c r="I6" s="13">
        <f>H6/H$17</f>
        <v>0.11871524105608963</v>
      </c>
      <c r="K6" s="8">
        <v>5222</v>
      </c>
      <c r="L6" s="8" t="s">
        <v>23</v>
      </c>
      <c r="M6" s="12">
        <v>367.16769727641667</v>
      </c>
      <c r="N6" s="13">
        <f>M6/M$17</f>
        <v>8.1213823772708846E-2</v>
      </c>
    </row>
    <row r="7" spans="1:14" x14ac:dyDescent="0.25">
      <c r="A7" s="8">
        <v>5330</v>
      </c>
      <c r="B7" s="8" t="s">
        <v>22</v>
      </c>
      <c r="C7" s="12">
        <v>863.59589545313952</v>
      </c>
      <c r="D7" s="13">
        <f t="shared" si="0"/>
        <v>8.7082373243232786E-2</v>
      </c>
      <c r="F7" s="8">
        <v>5222</v>
      </c>
      <c r="G7" s="8" t="s">
        <v>23</v>
      </c>
      <c r="H7" s="12">
        <v>512.20070057371731</v>
      </c>
      <c r="I7" s="13">
        <f t="shared" ref="I7:I16" si="1">H7/H$17</f>
        <v>9.4922294398390908E-2</v>
      </c>
      <c r="K7" s="8">
        <v>4322</v>
      </c>
      <c r="L7" s="8" t="s">
        <v>16</v>
      </c>
      <c r="M7" s="12">
        <v>362.71778716494981</v>
      </c>
      <c r="N7" s="13">
        <f t="shared" ref="N7:N16" si="2">M7/M$17</f>
        <v>8.0229548145310733E-2</v>
      </c>
    </row>
    <row r="8" spans="1:14" x14ac:dyDescent="0.25">
      <c r="A8" s="8">
        <v>9412</v>
      </c>
      <c r="B8" s="8" t="s">
        <v>28</v>
      </c>
      <c r="C8" s="12">
        <v>834.34143314914195</v>
      </c>
      <c r="D8" s="13">
        <f t="shared" si="0"/>
        <v>8.4132442588397902E-2</v>
      </c>
      <c r="F8" s="8">
        <v>9412</v>
      </c>
      <c r="G8" s="8" t="s">
        <v>28</v>
      </c>
      <c r="H8" s="12">
        <v>509.74607017425575</v>
      </c>
      <c r="I8" s="13">
        <f t="shared" si="1"/>
        <v>9.4467396251715297E-2</v>
      </c>
      <c r="K8" s="8">
        <v>9412</v>
      </c>
      <c r="L8" s="8" t="s">
        <v>28</v>
      </c>
      <c r="M8" s="12">
        <v>324.59536297488626</v>
      </c>
      <c r="N8" s="13">
        <f t="shared" si="2"/>
        <v>7.1797249054387585E-2</v>
      </c>
    </row>
    <row r="9" spans="1:14" x14ac:dyDescent="0.25">
      <c r="A9" s="8">
        <v>5311</v>
      </c>
      <c r="B9" s="8" t="s">
        <v>24</v>
      </c>
      <c r="C9" s="12">
        <v>684.20773642101301</v>
      </c>
      <c r="D9" s="13">
        <f t="shared" si="0"/>
        <v>6.8993419019967028E-2</v>
      </c>
      <c r="F9" s="8">
        <v>5311</v>
      </c>
      <c r="G9" s="8" t="s">
        <v>24</v>
      </c>
      <c r="H9" s="12">
        <v>440.94319909449638</v>
      </c>
      <c r="I9" s="13">
        <f t="shared" si="1"/>
        <v>8.1716678853687247E-2</v>
      </c>
      <c r="K9" s="8">
        <v>5223</v>
      </c>
      <c r="L9" s="8" t="s">
        <v>31</v>
      </c>
      <c r="M9" s="12">
        <v>253.03034028162881</v>
      </c>
      <c r="N9" s="13">
        <f t="shared" si="2"/>
        <v>5.5967781526571295E-2</v>
      </c>
    </row>
    <row r="10" spans="1:14" x14ac:dyDescent="0.25">
      <c r="A10" s="8">
        <v>5223</v>
      </c>
      <c r="B10" s="8" t="s">
        <v>31</v>
      </c>
      <c r="C10" s="12">
        <v>642.31120027502061</v>
      </c>
      <c r="D10" s="13">
        <f t="shared" si="0"/>
        <v>6.4768700239489829E-2</v>
      </c>
      <c r="F10" s="8">
        <v>5223</v>
      </c>
      <c r="G10" s="8" t="s">
        <v>31</v>
      </c>
      <c r="H10" s="12">
        <v>389.2808599933918</v>
      </c>
      <c r="I10" s="13">
        <f t="shared" si="1"/>
        <v>7.2142487026203073E-2</v>
      </c>
      <c r="K10" s="8">
        <v>5311</v>
      </c>
      <c r="L10" s="8" t="s">
        <v>24</v>
      </c>
      <c r="M10" s="12">
        <v>243.2645373265166</v>
      </c>
      <c r="N10" s="13">
        <f t="shared" si="2"/>
        <v>5.3807683549329043E-2</v>
      </c>
    </row>
    <row r="11" spans="1:14" x14ac:dyDescent="0.25">
      <c r="A11" s="8">
        <v>4322</v>
      </c>
      <c r="B11" s="8" t="s">
        <v>16</v>
      </c>
      <c r="C11" s="12">
        <v>479.42153577025215</v>
      </c>
      <c r="D11" s="13">
        <f t="shared" si="0"/>
        <v>4.8343403828804289E-2</v>
      </c>
      <c r="F11" s="8">
        <v>9413</v>
      </c>
      <c r="G11" s="8" t="s">
        <v>43</v>
      </c>
      <c r="H11" s="12">
        <v>185.34987006689471</v>
      </c>
      <c r="I11" s="13">
        <f t="shared" si="1"/>
        <v>3.4349494082078338E-2</v>
      </c>
      <c r="K11" s="8">
        <v>5330</v>
      </c>
      <c r="L11" s="8" t="s">
        <v>22</v>
      </c>
      <c r="M11" s="12">
        <v>223.0084547144798</v>
      </c>
      <c r="N11" s="13">
        <f t="shared" si="2"/>
        <v>4.9327240591568192E-2</v>
      </c>
    </row>
    <row r="12" spans="1:14" x14ac:dyDescent="0.25">
      <c r="A12" s="8">
        <v>4119</v>
      </c>
      <c r="B12" s="8" t="s">
        <v>96</v>
      </c>
      <c r="C12" s="12">
        <v>271.95828072618986</v>
      </c>
      <c r="D12" s="13">
        <f t="shared" si="0"/>
        <v>2.7423442646585645E-2</v>
      </c>
      <c r="F12" s="8">
        <v>5343</v>
      </c>
      <c r="G12" s="8" t="s">
        <v>37</v>
      </c>
      <c r="H12" s="12">
        <v>157.64601420628497</v>
      </c>
      <c r="I12" s="13">
        <f t="shared" si="1"/>
        <v>2.9215347332521308E-2</v>
      </c>
      <c r="K12" s="8">
        <v>2341</v>
      </c>
      <c r="L12" s="8" t="s">
        <v>56</v>
      </c>
      <c r="M12" s="12">
        <v>137.06485515580286</v>
      </c>
      <c r="N12" s="13">
        <f t="shared" si="2"/>
        <v>3.0317375615085792E-2</v>
      </c>
    </row>
    <row r="13" spans="1:14" x14ac:dyDescent="0.25">
      <c r="A13" s="8">
        <v>5343</v>
      </c>
      <c r="B13" s="8" t="s">
        <v>37</v>
      </c>
      <c r="C13" s="12">
        <v>266.02204804877533</v>
      </c>
      <c r="D13" s="13">
        <f t="shared" si="0"/>
        <v>2.6824851068748143E-2</v>
      </c>
      <c r="F13" s="8">
        <v>5131</v>
      </c>
      <c r="G13" s="8" t="s">
        <v>44</v>
      </c>
      <c r="H13" s="12">
        <v>143.8657891737225</v>
      </c>
      <c r="I13" s="13">
        <f t="shared" si="1"/>
        <v>2.6661562115219143E-2</v>
      </c>
      <c r="K13" s="8">
        <v>4119</v>
      </c>
      <c r="L13" s="8" t="s">
        <v>96</v>
      </c>
      <c r="M13" s="12">
        <v>133.49174188409708</v>
      </c>
      <c r="N13" s="13">
        <f t="shared" si="2"/>
        <v>2.9527038682613822E-2</v>
      </c>
    </row>
    <row r="14" spans="1:14" x14ac:dyDescent="0.25">
      <c r="A14" s="8">
        <v>2341</v>
      </c>
      <c r="B14" s="8" t="s">
        <v>56</v>
      </c>
      <c r="C14" s="12">
        <v>257.6916033501542</v>
      </c>
      <c r="D14" s="13">
        <f t="shared" si="0"/>
        <v>2.5984834461042067E-2</v>
      </c>
      <c r="F14" s="8">
        <v>4119</v>
      </c>
      <c r="G14" s="8" t="s">
        <v>96</v>
      </c>
      <c r="H14" s="12">
        <v>138.46653884209277</v>
      </c>
      <c r="I14" s="13">
        <f t="shared" si="1"/>
        <v>2.5660959755762189E-2</v>
      </c>
      <c r="K14" s="8">
        <v>310</v>
      </c>
      <c r="L14" s="8" t="s">
        <v>81</v>
      </c>
      <c r="M14" s="12">
        <v>123.86891323002142</v>
      </c>
      <c r="N14" s="13">
        <f t="shared" si="2"/>
        <v>2.7398565191334091E-2</v>
      </c>
    </row>
    <row r="15" spans="1:14" x14ac:dyDescent="0.25">
      <c r="A15" s="8">
        <v>9413</v>
      </c>
      <c r="B15" s="8" t="s">
        <v>43</v>
      </c>
      <c r="C15" s="12">
        <v>232.47374265329839</v>
      </c>
      <c r="D15" s="13">
        <f t="shared" si="0"/>
        <v>2.3441942387143127E-2</v>
      </c>
      <c r="F15" s="8">
        <v>5230</v>
      </c>
      <c r="G15" s="8" t="s">
        <v>98</v>
      </c>
      <c r="H15" s="12">
        <v>134.42609897388508</v>
      </c>
      <c r="I15" s="13">
        <f t="shared" si="1"/>
        <v>2.4912175495530962E-2</v>
      </c>
      <c r="K15" s="8">
        <v>5312</v>
      </c>
      <c r="L15" s="8" t="s">
        <v>38</v>
      </c>
      <c r="M15" s="12">
        <v>121.76307777259422</v>
      </c>
      <c r="N15" s="13">
        <f t="shared" si="2"/>
        <v>2.693277544184787E-2</v>
      </c>
    </row>
    <row r="16" spans="1:14" x14ac:dyDescent="0.25">
      <c r="A16" s="10"/>
      <c r="B16" s="10" t="s">
        <v>21</v>
      </c>
      <c r="C16" s="22">
        <f>C17-SUM(C6:C15)</f>
        <v>4505.6081263028818</v>
      </c>
      <c r="D16" s="18">
        <f t="shared" si="0"/>
        <v>0.45433176629049932</v>
      </c>
      <c r="E16" s="11"/>
      <c r="F16" s="10"/>
      <c r="G16" s="10" t="s">
        <v>21</v>
      </c>
      <c r="H16" s="17">
        <f>H17-SUM(H6:H15)</f>
        <v>2143.4874181625992</v>
      </c>
      <c r="I16" s="18">
        <f t="shared" si="1"/>
        <v>0.3972363636328019</v>
      </c>
      <c r="J16" s="11"/>
      <c r="K16" s="10"/>
      <c r="L16" s="10" t="s">
        <v>21</v>
      </c>
      <c r="M16" s="22">
        <f>M17-SUM(M6:M15)</f>
        <v>2231.0272322186065</v>
      </c>
      <c r="N16" s="18">
        <f t="shared" si="2"/>
        <v>0.49348091842924274</v>
      </c>
    </row>
    <row r="17" spans="1:14" x14ac:dyDescent="0.25">
      <c r="A17" s="19" t="s">
        <v>4</v>
      </c>
      <c r="B17" s="19"/>
      <c r="C17" s="24">
        <v>9917</v>
      </c>
      <c r="D17" s="20">
        <f>SUM(D6:D16)</f>
        <v>1</v>
      </c>
      <c r="E17" s="10"/>
      <c r="F17" s="19"/>
      <c r="G17" s="19"/>
      <c r="H17" s="24">
        <v>5396</v>
      </c>
      <c r="I17" s="20">
        <f>SUM(I6:I16)</f>
        <v>1</v>
      </c>
      <c r="J17" s="10"/>
      <c r="K17" s="19"/>
      <c r="L17" s="19"/>
      <c r="M17" s="24">
        <v>4521</v>
      </c>
      <c r="N17" s="20">
        <f>SUM(N6:N16)</f>
        <v>1</v>
      </c>
    </row>
  </sheetData>
  <mergeCells count="3">
    <mergeCell ref="A4:D4"/>
    <mergeCell ref="F4:I4"/>
    <mergeCell ref="K4:N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159</v>
      </c>
    </row>
    <row r="2" spans="1:14" x14ac:dyDescent="0.25">
      <c r="A2" s="8" t="s">
        <v>299</v>
      </c>
    </row>
    <row r="4" spans="1:14" x14ac:dyDescent="0.25">
      <c r="A4" s="73" t="s">
        <v>4</v>
      </c>
      <c r="B4" s="73"/>
      <c r="C4" s="73"/>
      <c r="D4" s="73"/>
      <c r="E4" s="25"/>
      <c r="F4" s="73" t="s">
        <v>5</v>
      </c>
      <c r="G4" s="73"/>
      <c r="H4" s="73"/>
      <c r="I4" s="73"/>
      <c r="J4" s="25"/>
      <c r="K4" s="73" t="s">
        <v>6</v>
      </c>
      <c r="L4" s="73"/>
      <c r="M4" s="73"/>
      <c r="N4" s="73"/>
    </row>
    <row r="5" spans="1:14" x14ac:dyDescent="0.25">
      <c r="A5" s="10" t="s">
        <v>1</v>
      </c>
      <c r="B5" s="10" t="s">
        <v>1</v>
      </c>
      <c r="C5" s="10" t="s">
        <v>2</v>
      </c>
      <c r="D5" s="10" t="s">
        <v>3</v>
      </c>
      <c r="E5" s="10"/>
      <c r="F5" s="10" t="s">
        <v>1</v>
      </c>
      <c r="G5" s="10" t="s">
        <v>1</v>
      </c>
      <c r="H5" s="10" t="s">
        <v>2</v>
      </c>
      <c r="I5" s="10" t="s">
        <v>3</v>
      </c>
      <c r="J5" s="10"/>
      <c r="K5" s="10" t="s">
        <v>1</v>
      </c>
      <c r="L5" s="10" t="s">
        <v>1</v>
      </c>
      <c r="M5" s="10" t="s">
        <v>2</v>
      </c>
      <c r="N5" s="10" t="s">
        <v>3</v>
      </c>
    </row>
    <row r="6" spans="1:14" x14ac:dyDescent="0.25">
      <c r="A6" s="8">
        <v>9412</v>
      </c>
      <c r="B6" s="8" t="s">
        <v>28</v>
      </c>
      <c r="C6" s="12">
        <v>1406.4880144516642</v>
      </c>
      <c r="D6" s="13">
        <f t="shared" ref="D6:D16" si="0">C6/C$17</f>
        <v>9.6845556321122642E-2</v>
      </c>
      <c r="F6" s="8">
        <v>9412</v>
      </c>
      <c r="G6" s="8" t="s">
        <v>28</v>
      </c>
      <c r="H6" s="12">
        <v>1107.9674222788112</v>
      </c>
      <c r="I6" s="13">
        <f>H6/H$17</f>
        <v>0.11397669193280642</v>
      </c>
      <c r="K6" s="8">
        <v>4322</v>
      </c>
      <c r="L6" s="8" t="s">
        <v>16</v>
      </c>
      <c r="M6" s="12">
        <v>372.57600743856221</v>
      </c>
      <c r="N6" s="13">
        <f>M6/M$17</f>
        <v>7.7587673352470271E-2</v>
      </c>
    </row>
    <row r="7" spans="1:14" x14ac:dyDescent="0.25">
      <c r="A7" s="8">
        <v>5311</v>
      </c>
      <c r="B7" s="8" t="s">
        <v>24</v>
      </c>
      <c r="C7" s="12">
        <v>1298.6738274051845</v>
      </c>
      <c r="D7" s="13">
        <f t="shared" si="0"/>
        <v>8.9421870646917617E-2</v>
      </c>
      <c r="F7" s="8">
        <v>5330</v>
      </c>
      <c r="G7" s="8" t="s">
        <v>22</v>
      </c>
      <c r="H7" s="12">
        <v>1082.6351296063003</v>
      </c>
      <c r="I7" s="13">
        <f t="shared" ref="I7:I16" si="1">H7/H$17</f>
        <v>0.11137075708325278</v>
      </c>
      <c r="K7" s="8">
        <v>5222</v>
      </c>
      <c r="L7" s="8" t="s">
        <v>23</v>
      </c>
      <c r="M7" s="12">
        <v>330.95424682215918</v>
      </c>
      <c r="N7" s="13">
        <f t="shared" ref="N7:N16" si="2">M7/M$17</f>
        <v>6.8920084719316779E-2</v>
      </c>
    </row>
    <row r="8" spans="1:14" x14ac:dyDescent="0.25">
      <c r="A8" s="8">
        <v>5330</v>
      </c>
      <c r="B8" s="8" t="s">
        <v>22</v>
      </c>
      <c r="C8" s="12">
        <v>1281.1581410108145</v>
      </c>
      <c r="D8" s="13">
        <f t="shared" si="0"/>
        <v>8.8215805343993287E-2</v>
      </c>
      <c r="F8" s="8">
        <v>5311</v>
      </c>
      <c r="G8" s="8" t="s">
        <v>24</v>
      </c>
      <c r="H8" s="12">
        <v>1017.079921343978</v>
      </c>
      <c r="I8" s="13">
        <f t="shared" si="1"/>
        <v>0.10462708788642917</v>
      </c>
      <c r="K8" s="8">
        <v>9412</v>
      </c>
      <c r="L8" s="8" t="s">
        <v>28</v>
      </c>
      <c r="M8" s="12">
        <v>298.52059217285307</v>
      </c>
      <c r="N8" s="13">
        <f t="shared" si="2"/>
        <v>6.2165887582851534E-2</v>
      </c>
    </row>
    <row r="9" spans="1:14" x14ac:dyDescent="0.25">
      <c r="A9" s="8">
        <v>5222</v>
      </c>
      <c r="B9" s="8" t="s">
        <v>23</v>
      </c>
      <c r="C9" s="12">
        <v>1271.1637499672725</v>
      </c>
      <c r="D9" s="13">
        <f t="shared" si="0"/>
        <v>8.7527628586880984E-2</v>
      </c>
      <c r="F9" s="8">
        <v>5222</v>
      </c>
      <c r="G9" s="8" t="s">
        <v>23</v>
      </c>
      <c r="H9" s="12">
        <v>940.20950314511333</v>
      </c>
      <c r="I9" s="13">
        <f t="shared" si="1"/>
        <v>9.6719422193716015E-2</v>
      </c>
      <c r="K9" s="8">
        <v>5311</v>
      </c>
      <c r="L9" s="8" t="s">
        <v>24</v>
      </c>
      <c r="M9" s="12">
        <v>281.59390606120661</v>
      </c>
      <c r="N9" s="13">
        <f t="shared" si="2"/>
        <v>5.8640963361350815E-2</v>
      </c>
    </row>
    <row r="10" spans="1:14" x14ac:dyDescent="0.25">
      <c r="A10" s="8">
        <v>5223</v>
      </c>
      <c r="B10" s="8" t="s">
        <v>31</v>
      </c>
      <c r="C10" s="12">
        <v>1119.306724758095</v>
      </c>
      <c r="D10" s="13">
        <f t="shared" si="0"/>
        <v>7.7071316171458723E-2</v>
      </c>
      <c r="F10" s="8">
        <v>5223</v>
      </c>
      <c r="G10" s="8" t="s">
        <v>31</v>
      </c>
      <c r="H10" s="12">
        <v>859.77742530475996</v>
      </c>
      <c r="I10" s="13">
        <f t="shared" si="1"/>
        <v>8.8445368306219518E-2</v>
      </c>
      <c r="K10" s="8">
        <v>5223</v>
      </c>
      <c r="L10" s="8" t="s">
        <v>31</v>
      </c>
      <c r="M10" s="12">
        <v>259.529299453335</v>
      </c>
      <c r="N10" s="13">
        <f t="shared" si="2"/>
        <v>5.4046084850756973E-2</v>
      </c>
    </row>
    <row r="11" spans="1:14" x14ac:dyDescent="0.25">
      <c r="A11" s="8">
        <v>4322</v>
      </c>
      <c r="B11" s="8" t="s">
        <v>16</v>
      </c>
      <c r="C11" s="12">
        <v>578.2558538384958</v>
      </c>
      <c r="D11" s="13">
        <f t="shared" si="0"/>
        <v>3.9816556760896217E-2</v>
      </c>
      <c r="F11" s="8">
        <v>9413</v>
      </c>
      <c r="G11" s="8" t="s">
        <v>43</v>
      </c>
      <c r="H11" s="12">
        <v>325.99744177692702</v>
      </c>
      <c r="I11" s="13">
        <f t="shared" si="1"/>
        <v>3.3535381316420844E-2</v>
      </c>
      <c r="K11" s="8">
        <v>5330</v>
      </c>
      <c r="L11" s="8" t="s">
        <v>22</v>
      </c>
      <c r="M11" s="12">
        <v>198.52301140451416</v>
      </c>
      <c r="N11" s="13">
        <f t="shared" si="2"/>
        <v>4.1341734986362802E-2</v>
      </c>
    </row>
    <row r="12" spans="1:14" x14ac:dyDescent="0.25">
      <c r="A12" s="8">
        <v>5343</v>
      </c>
      <c r="B12" s="8" t="s">
        <v>37</v>
      </c>
      <c r="C12" s="12">
        <v>380.95953386009944</v>
      </c>
      <c r="D12" s="13">
        <f t="shared" si="0"/>
        <v>2.6231462773538487E-2</v>
      </c>
      <c r="F12" s="8">
        <v>5343</v>
      </c>
      <c r="G12" s="8" t="s">
        <v>37</v>
      </c>
      <c r="H12" s="12">
        <v>296.70665554462926</v>
      </c>
      <c r="I12" s="13">
        <f t="shared" si="1"/>
        <v>3.0522235937108247E-2</v>
      </c>
      <c r="K12" s="8">
        <v>5312</v>
      </c>
      <c r="L12" s="8" t="s">
        <v>38</v>
      </c>
      <c r="M12" s="12">
        <v>170.60121959694254</v>
      </c>
      <c r="N12" s="13">
        <f t="shared" si="2"/>
        <v>3.5527117783619853E-2</v>
      </c>
    </row>
    <row r="13" spans="1:14" x14ac:dyDescent="0.25">
      <c r="A13" s="8">
        <v>9413</v>
      </c>
      <c r="B13" s="8" t="s">
        <v>43</v>
      </c>
      <c r="C13" s="12">
        <v>368.41450073913796</v>
      </c>
      <c r="D13" s="13">
        <f t="shared" si="0"/>
        <v>2.536765824823645E-2</v>
      </c>
      <c r="F13" s="8">
        <v>5230</v>
      </c>
      <c r="G13" s="8" t="s">
        <v>98</v>
      </c>
      <c r="H13" s="12">
        <v>251.75880930974463</v>
      </c>
      <c r="I13" s="13">
        <f t="shared" si="1"/>
        <v>2.5898447619560193E-2</v>
      </c>
      <c r="K13" s="8">
        <v>2341</v>
      </c>
      <c r="L13" s="8" t="s">
        <v>56</v>
      </c>
      <c r="M13" s="12">
        <v>133.45849902136678</v>
      </c>
      <c r="N13" s="13">
        <f t="shared" si="2"/>
        <v>2.7792273848681128E-2</v>
      </c>
    </row>
    <row r="14" spans="1:14" x14ac:dyDescent="0.25">
      <c r="A14" s="8">
        <v>5312</v>
      </c>
      <c r="B14" s="8" t="s">
        <v>38</v>
      </c>
      <c r="C14" s="12">
        <v>337.93695495834709</v>
      </c>
      <c r="D14" s="13">
        <f t="shared" si="0"/>
        <v>2.3269087306916413E-2</v>
      </c>
      <c r="F14" s="8">
        <v>5131</v>
      </c>
      <c r="G14" s="8" t="s">
        <v>44</v>
      </c>
      <c r="H14" s="12">
        <v>243.85225306028315</v>
      </c>
      <c r="I14" s="13">
        <f t="shared" si="1"/>
        <v>2.5085099584434025E-2</v>
      </c>
      <c r="K14" s="8">
        <v>4222</v>
      </c>
      <c r="L14" s="8" t="s">
        <v>39</v>
      </c>
      <c r="M14" s="12">
        <v>130.24413153941984</v>
      </c>
      <c r="N14" s="13">
        <f t="shared" si="2"/>
        <v>2.7122892865351904E-2</v>
      </c>
    </row>
    <row r="15" spans="1:14" x14ac:dyDescent="0.25">
      <c r="A15" s="8">
        <v>2341</v>
      </c>
      <c r="B15" s="8" t="s">
        <v>56</v>
      </c>
      <c r="C15" s="12">
        <v>330.53918801381212</v>
      </c>
      <c r="D15" s="13">
        <f t="shared" si="0"/>
        <v>2.275970446972472E-2</v>
      </c>
      <c r="F15" s="8">
        <v>4322</v>
      </c>
      <c r="G15" s="8" t="s">
        <v>16</v>
      </c>
      <c r="H15" s="12">
        <v>205.67984639993361</v>
      </c>
      <c r="I15" s="13">
        <f t="shared" si="1"/>
        <v>2.1158301244721078E-2</v>
      </c>
      <c r="K15" s="8">
        <v>4420</v>
      </c>
      <c r="L15" s="8" t="s">
        <v>160</v>
      </c>
      <c r="M15" s="12">
        <v>126.95490018683165</v>
      </c>
      <c r="N15" s="13">
        <f t="shared" si="2"/>
        <v>2.6437921738199012E-2</v>
      </c>
    </row>
    <row r="16" spans="1:14" x14ac:dyDescent="0.25">
      <c r="A16" s="10"/>
      <c r="B16" s="10" t="s">
        <v>21</v>
      </c>
      <c r="C16" s="22">
        <f>C17-SUM(C6:C15)</f>
        <v>6150.103510997078</v>
      </c>
      <c r="D16" s="18">
        <f t="shared" si="0"/>
        <v>0.42347335337031455</v>
      </c>
      <c r="E16" s="11"/>
      <c r="F16" s="10"/>
      <c r="G16" s="10" t="s">
        <v>21</v>
      </c>
      <c r="H16" s="22">
        <f>H17-SUM(H6:H15)</f>
        <v>3389.3355922295186</v>
      </c>
      <c r="I16" s="18">
        <f t="shared" si="1"/>
        <v>0.34866120689533159</v>
      </c>
      <c r="J16" s="11"/>
      <c r="K16" s="10"/>
      <c r="L16" s="10" t="s">
        <v>21</v>
      </c>
      <c r="M16" s="22">
        <f>M17-SUM(M6:M15)</f>
        <v>2499.0441863028091</v>
      </c>
      <c r="N16" s="18">
        <f t="shared" si="2"/>
        <v>0.52041736491103896</v>
      </c>
    </row>
    <row r="17" spans="1:14" x14ac:dyDescent="0.25">
      <c r="A17" s="19" t="s">
        <v>4</v>
      </c>
      <c r="B17" s="19"/>
      <c r="C17" s="24">
        <v>14523</v>
      </c>
      <c r="D17" s="20">
        <f>SUM(D6:D16)</f>
        <v>1.0000000000000002</v>
      </c>
      <c r="E17" s="10"/>
      <c r="F17" s="19"/>
      <c r="G17" s="19"/>
      <c r="H17" s="24">
        <v>9721</v>
      </c>
      <c r="I17" s="20">
        <f>SUM(I6:I16)</f>
        <v>0.99999999999999978</v>
      </c>
      <c r="J17" s="10"/>
      <c r="K17" s="19"/>
      <c r="L17" s="19"/>
      <c r="M17" s="24">
        <v>4802</v>
      </c>
      <c r="N17" s="20">
        <f>SUM(N6:N16)</f>
        <v>1</v>
      </c>
    </row>
  </sheetData>
  <mergeCells count="3">
    <mergeCell ref="A4:D4"/>
    <mergeCell ref="F4:I4"/>
    <mergeCell ref="K4:N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161</v>
      </c>
    </row>
    <row r="2" spans="1:14" x14ac:dyDescent="0.25">
      <c r="A2" s="8" t="s">
        <v>299</v>
      </c>
    </row>
    <row r="4" spans="1:14" x14ac:dyDescent="0.25">
      <c r="A4" s="73" t="s">
        <v>4</v>
      </c>
      <c r="B4" s="73"/>
      <c r="C4" s="73"/>
      <c r="D4" s="73"/>
      <c r="E4" s="25"/>
      <c r="F4" s="73" t="s">
        <v>5</v>
      </c>
      <c r="G4" s="73"/>
      <c r="H4" s="73"/>
      <c r="I4" s="73"/>
      <c r="J4" s="25"/>
      <c r="K4" s="73" t="s">
        <v>6</v>
      </c>
      <c r="L4" s="73"/>
      <c r="M4" s="73"/>
      <c r="N4" s="73"/>
    </row>
    <row r="5" spans="1:14" x14ac:dyDescent="0.25">
      <c r="A5" s="10" t="s">
        <v>1</v>
      </c>
      <c r="B5" s="10" t="s">
        <v>1</v>
      </c>
      <c r="C5" s="10" t="s">
        <v>2</v>
      </c>
      <c r="D5" s="10" t="s">
        <v>3</v>
      </c>
      <c r="E5" s="10"/>
      <c r="F5" s="10" t="s">
        <v>1</v>
      </c>
      <c r="G5" s="10" t="s">
        <v>1</v>
      </c>
      <c r="H5" s="10" t="s">
        <v>2</v>
      </c>
      <c r="I5" s="10" t="s">
        <v>3</v>
      </c>
      <c r="J5" s="10"/>
      <c r="K5" s="10" t="s">
        <v>1</v>
      </c>
      <c r="L5" s="10" t="s">
        <v>1</v>
      </c>
      <c r="M5" s="10" t="s">
        <v>2</v>
      </c>
      <c r="N5" s="10" t="s">
        <v>3</v>
      </c>
    </row>
    <row r="6" spans="1:14" x14ac:dyDescent="0.25">
      <c r="A6" s="8">
        <v>4322</v>
      </c>
      <c r="B6" s="8" t="s">
        <v>16</v>
      </c>
      <c r="C6" s="12">
        <v>403.26080135231666</v>
      </c>
      <c r="D6" s="13">
        <f t="shared" ref="D6:D15" si="0">C6/C$17</f>
        <v>7.8977830268765509E-2</v>
      </c>
      <c r="F6" s="8">
        <v>5222</v>
      </c>
      <c r="G6" s="8" t="s">
        <v>23</v>
      </c>
      <c r="H6" s="12">
        <v>107.45323538192511</v>
      </c>
      <c r="I6" s="13">
        <f>H6/H$17</f>
        <v>0.10544969124820913</v>
      </c>
      <c r="K6" s="8">
        <v>4322</v>
      </c>
      <c r="L6" s="8" t="s">
        <v>16</v>
      </c>
      <c r="M6" s="12">
        <v>346.62563415694632</v>
      </c>
      <c r="N6" s="13">
        <f>M6/M$17</f>
        <v>8.4811752913370772E-2</v>
      </c>
    </row>
    <row r="7" spans="1:14" x14ac:dyDescent="0.25">
      <c r="A7" s="8">
        <v>5222</v>
      </c>
      <c r="B7" s="8" t="s">
        <v>23</v>
      </c>
      <c r="C7" s="12">
        <v>383.89316429649864</v>
      </c>
      <c r="D7" s="13">
        <f t="shared" si="0"/>
        <v>7.5184716861828954E-2</v>
      </c>
      <c r="F7" s="8">
        <v>9412</v>
      </c>
      <c r="G7" s="8" t="s">
        <v>28</v>
      </c>
      <c r="H7" s="12">
        <v>85.844150771193114</v>
      </c>
      <c r="I7" s="13">
        <f t="shared" ref="I7:I11" si="1">H7/H$17</f>
        <v>8.4243523818638977E-2</v>
      </c>
      <c r="K7" s="8">
        <v>5222</v>
      </c>
      <c r="L7" s="8" t="s">
        <v>23</v>
      </c>
      <c r="M7" s="12">
        <v>276.4399289145735</v>
      </c>
      <c r="N7" s="13">
        <f t="shared" ref="N7:N15" si="2">M7/M$17</f>
        <v>6.7638837512741259E-2</v>
      </c>
    </row>
    <row r="8" spans="1:14" x14ac:dyDescent="0.25">
      <c r="A8" s="8">
        <v>5223</v>
      </c>
      <c r="B8" s="8" t="s">
        <v>31</v>
      </c>
      <c r="C8" s="12">
        <v>334.47724626897633</v>
      </c>
      <c r="D8" s="13">
        <f t="shared" si="0"/>
        <v>6.5506707064037661E-2</v>
      </c>
      <c r="F8" s="8">
        <v>5223</v>
      </c>
      <c r="G8" s="8" t="s">
        <v>31</v>
      </c>
      <c r="H8" s="12">
        <v>84.225821942934147</v>
      </c>
      <c r="I8" s="13">
        <f t="shared" si="1"/>
        <v>8.2655369914557547E-2</v>
      </c>
      <c r="K8" s="8">
        <v>5223</v>
      </c>
      <c r="L8" s="8" t="s">
        <v>31</v>
      </c>
      <c r="M8" s="12">
        <v>250.25142432604218</v>
      </c>
      <c r="N8" s="13">
        <f t="shared" si="2"/>
        <v>6.1231080089562559E-2</v>
      </c>
    </row>
    <row r="9" spans="1:14" x14ac:dyDescent="0.25">
      <c r="A9" s="8">
        <v>9412</v>
      </c>
      <c r="B9" s="8" t="s">
        <v>28</v>
      </c>
      <c r="C9" s="12">
        <v>332.78624449226231</v>
      </c>
      <c r="D9" s="13">
        <f t="shared" si="0"/>
        <v>6.5175527710979689E-2</v>
      </c>
      <c r="F9" s="8">
        <v>5330</v>
      </c>
      <c r="G9" s="8" t="s">
        <v>22</v>
      </c>
      <c r="H9" s="12">
        <v>74.146916616014693</v>
      </c>
      <c r="I9" s="13">
        <f t="shared" si="1"/>
        <v>7.27643931462362E-2</v>
      </c>
      <c r="K9" s="8">
        <v>9412</v>
      </c>
      <c r="L9" s="8" t="s">
        <v>28</v>
      </c>
      <c r="M9" s="12">
        <v>246.94209372106923</v>
      </c>
      <c r="N9" s="13">
        <f t="shared" si="2"/>
        <v>6.0421358874741676E-2</v>
      </c>
    </row>
    <row r="10" spans="1:14" x14ac:dyDescent="0.25">
      <c r="A10" s="8">
        <v>5330</v>
      </c>
      <c r="B10" s="8" t="s">
        <v>22</v>
      </c>
      <c r="C10" s="12">
        <v>190.17951711654447</v>
      </c>
      <c r="D10" s="13">
        <f t="shared" si="0"/>
        <v>3.724628223982461E-2</v>
      </c>
      <c r="F10" s="8">
        <v>5311</v>
      </c>
      <c r="G10" s="8" t="s">
        <v>24</v>
      </c>
      <c r="H10" s="12">
        <v>58.897974130949301</v>
      </c>
      <c r="I10" s="13">
        <f t="shared" si="1"/>
        <v>5.7799778342442883E-2</v>
      </c>
      <c r="K10" s="8">
        <v>4222</v>
      </c>
      <c r="L10" s="8" t="s">
        <v>39</v>
      </c>
      <c r="M10" s="12">
        <v>119.5593459238938</v>
      </c>
      <c r="N10" s="13">
        <f t="shared" si="2"/>
        <v>2.9253571305087791E-2</v>
      </c>
    </row>
    <row r="11" spans="1:14" x14ac:dyDescent="0.25">
      <c r="A11" s="8">
        <v>5311</v>
      </c>
      <c r="B11" s="8" t="s">
        <v>24</v>
      </c>
      <c r="C11" s="12">
        <v>157.05243449072458</v>
      </c>
      <c r="D11" s="13">
        <f t="shared" si="0"/>
        <v>3.0758408635081193E-2</v>
      </c>
      <c r="F11" s="8">
        <v>4322</v>
      </c>
      <c r="G11" s="8" t="s">
        <v>16</v>
      </c>
      <c r="H11" s="12">
        <v>56.635167195370336</v>
      </c>
      <c r="I11" s="13">
        <f t="shared" si="1"/>
        <v>5.5579163096536148E-2</v>
      </c>
      <c r="K11" s="8">
        <v>5330</v>
      </c>
      <c r="L11" s="8" t="s">
        <v>22</v>
      </c>
      <c r="M11" s="12">
        <v>116.03260050052978</v>
      </c>
      <c r="N11" s="13">
        <f t="shared" si="2"/>
        <v>2.8390653413391188E-2</v>
      </c>
    </row>
    <row r="12" spans="1:14" x14ac:dyDescent="0.25">
      <c r="A12" s="8">
        <v>4222</v>
      </c>
      <c r="B12" s="8" t="s">
        <v>39</v>
      </c>
      <c r="C12" s="12">
        <v>129.55819984170569</v>
      </c>
      <c r="D12" s="13">
        <f t="shared" si="0"/>
        <v>2.5373717164454697E-2</v>
      </c>
      <c r="F12" s="8">
        <v>5131</v>
      </c>
      <c r="G12" s="8" t="s">
        <v>44</v>
      </c>
      <c r="H12" s="16" t="s">
        <v>190</v>
      </c>
      <c r="I12" s="59" t="s">
        <v>190</v>
      </c>
      <c r="K12" s="8">
        <v>5311</v>
      </c>
      <c r="L12" s="8" t="s">
        <v>24</v>
      </c>
      <c r="M12" s="12">
        <v>98.154460359775271</v>
      </c>
      <c r="N12" s="13">
        <f t="shared" si="2"/>
        <v>2.4016261404398158E-2</v>
      </c>
    </row>
    <row r="13" spans="1:14" x14ac:dyDescent="0.25">
      <c r="A13" s="8">
        <v>2341</v>
      </c>
      <c r="B13" s="8" t="s">
        <v>56</v>
      </c>
      <c r="C13" s="12">
        <v>105.20113711715898</v>
      </c>
      <c r="D13" s="13">
        <f t="shared" si="0"/>
        <v>2.0603434609706029E-2</v>
      </c>
      <c r="F13" s="8">
        <v>4119</v>
      </c>
      <c r="G13" s="8" t="s">
        <v>96</v>
      </c>
      <c r="H13" s="16" t="s">
        <v>190</v>
      </c>
      <c r="I13" s="59" t="s">
        <v>190</v>
      </c>
      <c r="K13" s="8">
        <v>2341</v>
      </c>
      <c r="L13" s="8" t="s">
        <v>56</v>
      </c>
      <c r="M13" s="12">
        <v>86.479330691929434</v>
      </c>
      <c r="N13" s="13">
        <f t="shared" si="2"/>
        <v>2.1159611130885596E-2</v>
      </c>
    </row>
    <row r="14" spans="1:14" x14ac:dyDescent="0.25">
      <c r="A14" s="8">
        <v>4119</v>
      </c>
      <c r="B14" s="8" t="s">
        <v>96</v>
      </c>
      <c r="C14" s="12">
        <v>101.94023503269467</v>
      </c>
      <c r="D14" s="13">
        <f t="shared" si="0"/>
        <v>1.9964793386740044E-2</v>
      </c>
      <c r="F14" s="8">
        <v>5343</v>
      </c>
      <c r="G14" s="8" t="s">
        <v>37</v>
      </c>
      <c r="H14" s="16" t="s">
        <v>190</v>
      </c>
      <c r="I14" s="59" t="s">
        <v>190</v>
      </c>
      <c r="K14" s="8">
        <v>4420</v>
      </c>
      <c r="L14" s="8" t="s">
        <v>160</v>
      </c>
      <c r="M14" s="12">
        <v>81.725802941078314</v>
      </c>
      <c r="N14" s="13">
        <f t="shared" si="2"/>
        <v>1.9996526288494815E-2</v>
      </c>
    </row>
    <row r="15" spans="1:14" x14ac:dyDescent="0.25">
      <c r="A15" s="8">
        <v>4420</v>
      </c>
      <c r="B15" s="8" t="s">
        <v>160</v>
      </c>
      <c r="C15" s="12">
        <v>100.25262013757862</v>
      </c>
      <c r="D15" s="13">
        <f t="shared" si="0"/>
        <v>1.9634277347743562E-2</v>
      </c>
      <c r="F15" s="8">
        <v>9111</v>
      </c>
      <c r="G15" s="8" t="s">
        <v>35</v>
      </c>
      <c r="H15" s="16" t="s">
        <v>190</v>
      </c>
      <c r="I15" s="59" t="s">
        <v>190</v>
      </c>
      <c r="K15" s="8">
        <v>7223</v>
      </c>
      <c r="L15" s="8" t="s">
        <v>19</v>
      </c>
      <c r="M15" s="12">
        <v>73.741032206092513</v>
      </c>
      <c r="N15" s="13">
        <f t="shared" si="2"/>
        <v>1.804282657354845E-2</v>
      </c>
    </row>
    <row r="16" spans="1:14" x14ac:dyDescent="0.25">
      <c r="A16" s="10"/>
      <c r="B16" s="10" t="s">
        <v>21</v>
      </c>
      <c r="C16" s="22">
        <v>2867.3983998535386</v>
      </c>
      <c r="D16" s="18">
        <v>0.56157430471083791</v>
      </c>
      <c r="E16" s="11"/>
      <c r="F16" s="10"/>
      <c r="G16" s="10" t="s">
        <v>21</v>
      </c>
      <c r="H16" s="22">
        <v>446.94784947813002</v>
      </c>
      <c r="I16" s="18">
        <v>0.43861418005704617</v>
      </c>
      <c r="J16" s="11"/>
      <c r="K16" s="10"/>
      <c r="L16" s="10" t="s">
        <v>21</v>
      </c>
      <c r="M16" s="22">
        <v>2391.0483462580696</v>
      </c>
      <c r="N16" s="18">
        <v>0.58503752049377777</v>
      </c>
    </row>
    <row r="17" spans="1:14" x14ac:dyDescent="0.25">
      <c r="A17" s="19" t="s">
        <v>4</v>
      </c>
      <c r="B17" s="19"/>
      <c r="C17" s="24">
        <v>5106</v>
      </c>
      <c r="D17" s="20">
        <v>0.99999999999999989</v>
      </c>
      <c r="E17" s="10"/>
      <c r="F17" s="19"/>
      <c r="G17" s="19"/>
      <c r="H17" s="24">
        <v>1019</v>
      </c>
      <c r="I17" s="20">
        <v>1</v>
      </c>
      <c r="J17" s="10"/>
      <c r="K17" s="19"/>
      <c r="L17" s="19"/>
      <c r="M17" s="24">
        <v>4087</v>
      </c>
      <c r="N17" s="20">
        <v>1</v>
      </c>
    </row>
  </sheetData>
  <mergeCells count="3">
    <mergeCell ref="A4:D4"/>
    <mergeCell ref="F4:I4"/>
    <mergeCell ref="K4:N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90" zoomScaleNormal="90" workbookViewId="0"/>
  </sheetViews>
  <sheetFormatPr defaultRowHeight="15" x14ac:dyDescent="0.25"/>
  <cols>
    <col min="1" max="1" width="31.140625" style="8" customWidth="1"/>
    <col min="2" max="3" width="12.42578125" style="8" customWidth="1"/>
    <col min="4" max="4" width="1.7109375" style="8" customWidth="1"/>
    <col min="5" max="6" width="12.42578125" style="8" customWidth="1"/>
    <col min="7" max="7" width="1.7109375" style="8" customWidth="1"/>
    <col min="8" max="9" width="12.42578125" style="8" customWidth="1"/>
    <col min="10" max="16384" width="9.140625" style="8"/>
  </cols>
  <sheetData>
    <row r="1" spans="1:9" x14ac:dyDescent="0.25">
      <c r="A1" s="27" t="s">
        <v>163</v>
      </c>
      <c r="B1" s="28"/>
      <c r="C1" s="28"/>
      <c r="D1" s="28"/>
      <c r="E1" s="28"/>
      <c r="F1" s="28"/>
      <c r="G1" s="28"/>
      <c r="H1" s="28"/>
      <c r="I1" s="28"/>
    </row>
    <row r="2" spans="1:9" x14ac:dyDescent="0.25">
      <c r="A2" s="28" t="s">
        <v>164</v>
      </c>
      <c r="B2" s="28"/>
      <c r="C2" s="28"/>
      <c r="D2" s="28"/>
      <c r="E2" s="28"/>
      <c r="F2" s="28"/>
      <c r="G2" s="28"/>
      <c r="H2" s="28"/>
      <c r="I2" s="28"/>
    </row>
    <row r="3" spans="1:9" x14ac:dyDescent="0.25">
      <c r="A3" s="29"/>
      <c r="B3" s="72" t="s">
        <v>4</v>
      </c>
      <c r="C3" s="73"/>
      <c r="D3" s="29"/>
      <c r="E3" s="72" t="s">
        <v>5</v>
      </c>
      <c r="F3" s="73"/>
      <c r="G3" s="29"/>
      <c r="H3" s="72" t="s">
        <v>6</v>
      </c>
      <c r="I3" s="73"/>
    </row>
    <row r="4" spans="1:9" ht="75" x14ac:dyDescent="0.25">
      <c r="A4" s="30"/>
      <c r="B4" s="31" t="s">
        <v>165</v>
      </c>
      <c r="C4" s="31" t="s">
        <v>181</v>
      </c>
      <c r="D4" s="31"/>
      <c r="E4" s="31" t="s">
        <v>165</v>
      </c>
      <c r="F4" s="31" t="s">
        <v>181</v>
      </c>
      <c r="G4" s="30"/>
      <c r="H4" s="31" t="s">
        <v>165</v>
      </c>
      <c r="I4" s="31" t="s">
        <v>181</v>
      </c>
    </row>
    <row r="5" spans="1:9" x14ac:dyDescent="0.25">
      <c r="A5" s="7" t="s">
        <v>166</v>
      </c>
      <c r="B5" s="32">
        <v>75087</v>
      </c>
      <c r="C5" s="33">
        <v>91.351365749064414</v>
      </c>
      <c r="D5" s="32"/>
      <c r="E5" s="34">
        <v>38358</v>
      </c>
      <c r="F5" s="33">
        <v>92.867198498357567</v>
      </c>
      <c r="G5" s="28"/>
      <c r="H5" s="34">
        <v>36729</v>
      </c>
      <c r="I5" s="33">
        <v>92.867198498357567</v>
      </c>
    </row>
    <row r="6" spans="1:9" x14ac:dyDescent="0.25">
      <c r="A6" s="35"/>
      <c r="B6" s="36"/>
      <c r="C6" s="37"/>
      <c r="D6" s="36"/>
      <c r="E6" s="36"/>
      <c r="F6" s="37"/>
      <c r="G6" s="28"/>
      <c r="H6" s="36"/>
      <c r="I6" s="37"/>
    </row>
    <row r="7" spans="1:9" x14ac:dyDescent="0.25">
      <c r="A7" s="38" t="s">
        <v>167</v>
      </c>
      <c r="B7" s="36">
        <v>26103</v>
      </c>
      <c r="C7" s="37">
        <v>94.732406236831011</v>
      </c>
      <c r="D7" s="36"/>
      <c r="E7" s="34">
        <v>11137</v>
      </c>
      <c r="F7" s="37">
        <v>95.474544311753618</v>
      </c>
      <c r="G7" s="28"/>
      <c r="H7" s="34">
        <v>14966</v>
      </c>
      <c r="I7" s="37">
        <v>95.474544311753618</v>
      </c>
    </row>
    <row r="8" spans="1:9" x14ac:dyDescent="0.25">
      <c r="A8" s="39" t="s">
        <v>168</v>
      </c>
      <c r="B8" s="36">
        <v>2271</v>
      </c>
      <c r="C8" s="40">
        <v>95.992954645530602</v>
      </c>
      <c r="D8" s="36"/>
      <c r="E8" s="21">
        <v>1569</v>
      </c>
      <c r="F8" s="40">
        <v>95.857233906947101</v>
      </c>
      <c r="G8" s="28"/>
      <c r="H8" s="21">
        <v>702</v>
      </c>
      <c r="I8" s="40">
        <v>95.857233906947101</v>
      </c>
    </row>
    <row r="9" spans="1:9" x14ac:dyDescent="0.25">
      <c r="A9" s="39" t="s">
        <v>169</v>
      </c>
      <c r="B9" s="36">
        <v>4028</v>
      </c>
      <c r="C9" s="40">
        <v>96.623634558093343</v>
      </c>
      <c r="D9" s="36"/>
      <c r="E9" s="21">
        <v>329</v>
      </c>
      <c r="F9" s="40">
        <v>96.352583586626139</v>
      </c>
      <c r="G9" s="28"/>
      <c r="H9" s="21">
        <v>3699</v>
      </c>
      <c r="I9" s="40">
        <v>96.352583586626139</v>
      </c>
    </row>
    <row r="10" spans="1:9" x14ac:dyDescent="0.25">
      <c r="A10" s="39" t="s">
        <v>170</v>
      </c>
      <c r="B10" s="36">
        <v>3622</v>
      </c>
      <c r="C10" s="40">
        <v>91.413583655438984</v>
      </c>
      <c r="D10" s="36"/>
      <c r="E10" s="21">
        <v>123</v>
      </c>
      <c r="F10" s="40">
        <v>99.1869918699187</v>
      </c>
      <c r="G10" s="28"/>
      <c r="H10" s="21">
        <v>3499</v>
      </c>
      <c r="I10" s="40">
        <v>99.1869918699187</v>
      </c>
    </row>
    <row r="11" spans="1:9" x14ac:dyDescent="0.25">
      <c r="A11" s="39" t="s">
        <v>171</v>
      </c>
      <c r="B11" s="36">
        <v>2390</v>
      </c>
      <c r="C11" s="40">
        <v>96.15062761506276</v>
      </c>
      <c r="D11" s="36"/>
      <c r="E11" s="21">
        <v>309</v>
      </c>
      <c r="F11" s="40">
        <v>96.763754045307437</v>
      </c>
      <c r="G11" s="28"/>
      <c r="H11" s="21">
        <v>2081</v>
      </c>
      <c r="I11" s="40">
        <v>96.763754045307437</v>
      </c>
    </row>
    <row r="12" spans="1:9" x14ac:dyDescent="0.25">
      <c r="A12" s="39" t="s">
        <v>172</v>
      </c>
      <c r="B12" s="36">
        <v>2021</v>
      </c>
      <c r="C12" s="40">
        <v>93.864423552696692</v>
      </c>
      <c r="D12" s="36"/>
      <c r="E12" s="21">
        <v>1372</v>
      </c>
      <c r="F12" s="40">
        <v>94.825072886297377</v>
      </c>
      <c r="G12" s="28"/>
      <c r="H12" s="21">
        <v>649</v>
      </c>
      <c r="I12" s="40">
        <v>94.825072886297377</v>
      </c>
    </row>
    <row r="13" spans="1:9" x14ac:dyDescent="0.25">
      <c r="A13" s="39" t="s">
        <v>173</v>
      </c>
      <c r="B13" s="36">
        <v>2330</v>
      </c>
      <c r="C13" s="40">
        <v>94.420600858369099</v>
      </c>
      <c r="D13" s="36"/>
      <c r="E13" s="21">
        <v>2173</v>
      </c>
      <c r="F13" s="40">
        <v>94.937873907040952</v>
      </c>
      <c r="G13" s="28"/>
      <c r="H13" s="21">
        <v>157</v>
      </c>
      <c r="I13" s="40">
        <v>94.937873907040952</v>
      </c>
    </row>
    <row r="14" spans="1:9" x14ac:dyDescent="0.25">
      <c r="A14" s="39" t="s">
        <v>174</v>
      </c>
      <c r="B14" s="36">
        <v>1014</v>
      </c>
      <c r="C14" s="40">
        <v>95.364891518737664</v>
      </c>
      <c r="D14" s="36"/>
      <c r="E14" s="21">
        <v>847</v>
      </c>
      <c r="F14" s="40">
        <v>95.867768595041326</v>
      </c>
      <c r="G14" s="28"/>
      <c r="H14" s="21">
        <v>167</v>
      </c>
      <c r="I14" s="40">
        <v>95.867768595041326</v>
      </c>
    </row>
    <row r="15" spans="1:9" x14ac:dyDescent="0.25">
      <c r="A15" s="39" t="s">
        <v>175</v>
      </c>
      <c r="B15" s="36">
        <v>1342</v>
      </c>
      <c r="C15" s="40">
        <v>92.697466467958279</v>
      </c>
      <c r="D15" s="36"/>
      <c r="E15" s="21">
        <v>142</v>
      </c>
      <c r="F15" s="40">
        <v>96.478873239436609</v>
      </c>
      <c r="G15" s="28"/>
      <c r="H15" s="21">
        <v>1200</v>
      </c>
      <c r="I15" s="40">
        <v>96.478873239436609</v>
      </c>
    </row>
    <row r="16" spans="1:9" x14ac:dyDescent="0.25">
      <c r="A16" s="39" t="s">
        <v>176</v>
      </c>
      <c r="B16" s="36">
        <v>2095</v>
      </c>
      <c r="C16" s="40">
        <v>93.031026252983281</v>
      </c>
      <c r="D16" s="36"/>
      <c r="E16" s="21">
        <v>1464</v>
      </c>
      <c r="F16" s="40">
        <v>92.418032786885249</v>
      </c>
      <c r="G16" s="28"/>
      <c r="H16" s="21">
        <v>631</v>
      </c>
      <c r="I16" s="40">
        <v>92.418032786885249</v>
      </c>
    </row>
    <row r="17" spans="1:9" x14ac:dyDescent="0.25">
      <c r="A17" s="39" t="s">
        <v>177</v>
      </c>
      <c r="B17" s="36">
        <v>1740</v>
      </c>
      <c r="C17" s="40">
        <v>95.34482758620689</v>
      </c>
      <c r="D17" s="36"/>
      <c r="E17" s="21">
        <v>1035</v>
      </c>
      <c r="F17" s="40">
        <v>95.94202898550725</v>
      </c>
      <c r="G17" s="28"/>
      <c r="H17" s="21">
        <v>705</v>
      </c>
      <c r="I17" s="40">
        <v>95.94202898550725</v>
      </c>
    </row>
    <row r="18" spans="1:9" x14ac:dyDescent="0.25">
      <c r="A18" s="39" t="s">
        <v>178</v>
      </c>
      <c r="B18" s="36">
        <v>186</v>
      </c>
      <c r="C18" s="40">
        <v>90.322580645161295</v>
      </c>
      <c r="D18" s="36"/>
      <c r="E18" s="21">
        <v>25</v>
      </c>
      <c r="F18" s="40">
        <v>96</v>
      </c>
      <c r="G18" s="28"/>
      <c r="H18" s="21">
        <v>161</v>
      </c>
      <c r="I18" s="40">
        <v>96</v>
      </c>
    </row>
    <row r="19" spans="1:9" x14ac:dyDescent="0.25">
      <c r="A19" s="39" t="s">
        <v>179</v>
      </c>
      <c r="B19" s="36">
        <v>1021</v>
      </c>
      <c r="C19" s="40">
        <v>95.298726738491666</v>
      </c>
      <c r="D19" s="36"/>
      <c r="E19" s="21">
        <v>17</v>
      </c>
      <c r="F19" s="40">
        <v>99.999999999999986</v>
      </c>
      <c r="G19" s="28"/>
      <c r="H19" s="21">
        <v>1004</v>
      </c>
      <c r="I19" s="40">
        <v>99.999999999999986</v>
      </c>
    </row>
    <row r="20" spans="1:9" x14ac:dyDescent="0.25">
      <c r="A20" s="39" t="s">
        <v>149</v>
      </c>
      <c r="B20" s="36">
        <v>2043</v>
      </c>
      <c r="C20" s="40">
        <v>97.40577581987273</v>
      </c>
      <c r="D20" s="36"/>
      <c r="E20" s="21">
        <v>1732</v>
      </c>
      <c r="F20" s="40">
        <v>97.632794457274827</v>
      </c>
      <c r="G20" s="28"/>
      <c r="H20" s="21">
        <v>311</v>
      </c>
      <c r="I20" s="40">
        <v>97.632794457274827</v>
      </c>
    </row>
    <row r="21" spans="1:9" x14ac:dyDescent="0.25">
      <c r="A21" s="35"/>
      <c r="B21" s="36"/>
      <c r="C21" s="37"/>
      <c r="D21" s="36"/>
      <c r="E21" s="36"/>
      <c r="F21" s="37"/>
      <c r="G21" s="28"/>
      <c r="H21" s="36"/>
      <c r="I21" s="37"/>
    </row>
    <row r="22" spans="1:9" x14ac:dyDescent="0.25">
      <c r="A22" s="7" t="s">
        <v>180</v>
      </c>
      <c r="B22" s="34">
        <v>48984</v>
      </c>
      <c r="C22" s="37">
        <v>89.549648864935492</v>
      </c>
      <c r="D22" s="34"/>
      <c r="E22" s="34">
        <v>27221</v>
      </c>
      <c r="F22" s="37">
        <v>91.800448183387829</v>
      </c>
      <c r="G22" s="28"/>
      <c r="H22" s="34">
        <v>21763</v>
      </c>
      <c r="I22" s="37">
        <v>91.800448183387829</v>
      </c>
    </row>
    <row r="23" spans="1:9" x14ac:dyDescent="0.25">
      <c r="A23" s="39" t="s">
        <v>153</v>
      </c>
      <c r="B23" s="36">
        <v>7639</v>
      </c>
      <c r="C23" s="40">
        <v>93.912815813588168</v>
      </c>
      <c r="D23" s="36"/>
      <c r="E23" s="21">
        <v>4078</v>
      </c>
      <c r="F23" s="40">
        <v>94.580676802354105</v>
      </c>
      <c r="G23" s="28"/>
      <c r="H23" s="21">
        <v>3561</v>
      </c>
      <c r="I23" s="40">
        <v>94.580676802354105</v>
      </c>
    </row>
    <row r="24" spans="1:9" x14ac:dyDescent="0.25">
      <c r="A24" s="39" t="s">
        <v>155</v>
      </c>
      <c r="B24" s="36">
        <v>6729</v>
      </c>
      <c r="C24" s="40">
        <v>88.690741566354575</v>
      </c>
      <c r="D24" s="36"/>
      <c r="E24" s="21">
        <v>4547</v>
      </c>
      <c r="F24" s="40">
        <v>90.213327468660651</v>
      </c>
      <c r="G24" s="28"/>
      <c r="H24" s="21">
        <v>2182</v>
      </c>
      <c r="I24" s="40">
        <v>90.213327468660651</v>
      </c>
    </row>
    <row r="25" spans="1:9" x14ac:dyDescent="0.25">
      <c r="A25" s="39" t="s">
        <v>156</v>
      </c>
      <c r="B25" s="36">
        <v>835</v>
      </c>
      <c r="C25" s="40">
        <v>86.34730538922156</v>
      </c>
      <c r="D25" s="36"/>
      <c r="E25" s="21">
        <v>680</v>
      </c>
      <c r="F25" s="40">
        <v>87.058823529411768</v>
      </c>
      <c r="G25" s="28"/>
      <c r="H25" s="21">
        <v>155</v>
      </c>
      <c r="I25" s="40">
        <v>87.058823529411768</v>
      </c>
    </row>
    <row r="26" spans="1:9" x14ac:dyDescent="0.25">
      <c r="A26" s="39" t="s">
        <v>157</v>
      </c>
      <c r="B26" s="36">
        <v>662</v>
      </c>
      <c r="C26" s="40">
        <v>67.824773413897276</v>
      </c>
      <c r="D26" s="36"/>
      <c r="E26" s="21">
        <v>412</v>
      </c>
      <c r="F26" s="40">
        <v>69.417475728155352</v>
      </c>
      <c r="G26" s="28"/>
      <c r="H26" s="21">
        <v>250</v>
      </c>
      <c r="I26" s="40">
        <v>69.417475728155352</v>
      </c>
    </row>
    <row r="27" spans="1:9" x14ac:dyDescent="0.25">
      <c r="A27" s="39" t="s">
        <v>158</v>
      </c>
      <c r="B27" s="36">
        <v>11545</v>
      </c>
      <c r="C27" s="40">
        <v>85.898657427457778</v>
      </c>
      <c r="D27" s="36"/>
      <c r="E27" s="21">
        <v>6037</v>
      </c>
      <c r="F27" s="40">
        <v>89.382143448732819</v>
      </c>
      <c r="G27" s="28"/>
      <c r="H27" s="21">
        <v>5508</v>
      </c>
      <c r="I27" s="40">
        <v>89.382143448732819</v>
      </c>
    </row>
    <row r="28" spans="1:9" x14ac:dyDescent="0.25">
      <c r="A28" s="39" t="s">
        <v>159</v>
      </c>
      <c r="B28" s="36">
        <v>15608</v>
      </c>
      <c r="C28" s="40">
        <v>93.093285494618144</v>
      </c>
      <c r="D28" s="36"/>
      <c r="E28" s="21">
        <v>10363</v>
      </c>
      <c r="F28" s="40">
        <v>93.95927820129306</v>
      </c>
      <c r="G28" s="28"/>
      <c r="H28" s="21">
        <v>5245</v>
      </c>
      <c r="I28" s="40">
        <v>93.95927820129306</v>
      </c>
    </row>
    <row r="29" spans="1:9" x14ac:dyDescent="0.25">
      <c r="A29" s="41" t="s">
        <v>161</v>
      </c>
      <c r="B29" s="42">
        <v>5966</v>
      </c>
      <c r="C29" s="43">
        <v>85.584981562185718</v>
      </c>
      <c r="D29" s="42"/>
      <c r="E29" s="22">
        <v>1104</v>
      </c>
      <c r="F29" s="43">
        <v>92.300724637681157</v>
      </c>
      <c r="G29" s="30"/>
      <c r="H29" s="22">
        <v>4862</v>
      </c>
      <c r="I29" s="43">
        <v>92.300724637681157</v>
      </c>
    </row>
  </sheetData>
  <mergeCells count="3">
    <mergeCell ref="B3:C3"/>
    <mergeCell ref="E3:F3"/>
    <mergeCell ref="H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3"/>
  <sheetViews>
    <sheetView zoomScale="90" zoomScaleNormal="90" workbookViewId="0"/>
  </sheetViews>
  <sheetFormatPr defaultRowHeight="15" x14ac:dyDescent="0.25"/>
  <cols>
    <col min="1" max="1" width="33.7109375" style="8" customWidth="1"/>
    <col min="2" max="2" width="12.85546875" style="8" customWidth="1"/>
    <col min="3" max="3" width="12.85546875" style="28" customWidth="1"/>
    <col min="4" max="4" width="1.7109375" style="28" customWidth="1"/>
    <col min="5" max="5" width="12.85546875" style="8" customWidth="1"/>
    <col min="6" max="6" width="12.85546875" style="28" customWidth="1"/>
    <col min="7" max="7" width="1.7109375" style="28" customWidth="1"/>
    <col min="8" max="8" width="12.85546875" style="8" customWidth="1"/>
    <col min="9" max="9" width="12.85546875" style="28" customWidth="1"/>
    <col min="10" max="16384" width="9.140625" style="8"/>
  </cols>
  <sheetData>
    <row r="1" spans="1:9" x14ac:dyDescent="0.25">
      <c r="A1" s="27" t="s">
        <v>182</v>
      </c>
      <c r="B1" s="28"/>
      <c r="E1" s="28"/>
      <c r="H1" s="28"/>
    </row>
    <row r="2" spans="1:9" x14ac:dyDescent="0.25">
      <c r="A2" s="28" t="s">
        <v>164</v>
      </c>
      <c r="B2" s="28"/>
      <c r="E2" s="28"/>
      <c r="H2" s="28"/>
    </row>
    <row r="3" spans="1:9" x14ac:dyDescent="0.25">
      <c r="A3" s="29"/>
      <c r="B3" s="72" t="s">
        <v>4</v>
      </c>
      <c r="C3" s="72"/>
      <c r="D3" s="29"/>
      <c r="E3" s="72" t="s">
        <v>5</v>
      </c>
      <c r="F3" s="72"/>
      <c r="H3" s="72" t="s">
        <v>6</v>
      </c>
      <c r="I3" s="72"/>
    </row>
    <row r="4" spans="1:9" ht="75" x14ac:dyDescent="0.25">
      <c r="A4" s="10"/>
      <c r="B4" s="31" t="s">
        <v>165</v>
      </c>
      <c r="C4" s="31" t="s">
        <v>181</v>
      </c>
      <c r="D4" s="31"/>
      <c r="E4" s="31" t="s">
        <v>165</v>
      </c>
      <c r="F4" s="31" t="s">
        <v>181</v>
      </c>
      <c r="H4" s="31" t="s">
        <v>165</v>
      </c>
      <c r="I4" s="31" t="s">
        <v>181</v>
      </c>
    </row>
    <row r="5" spans="1:9" x14ac:dyDescent="0.25">
      <c r="A5" s="7" t="s">
        <v>166</v>
      </c>
      <c r="B5" s="44">
        <v>75086</v>
      </c>
      <c r="C5" s="44">
        <v>91.35125056601764</v>
      </c>
      <c r="D5" s="45"/>
      <c r="E5" s="44">
        <v>38358</v>
      </c>
      <c r="F5" s="44">
        <v>92.867198498357567</v>
      </c>
      <c r="G5" s="45"/>
      <c r="H5" s="44">
        <v>36728</v>
      </c>
      <c r="I5" s="46">
        <v>89.768024395556523</v>
      </c>
    </row>
    <row r="6" spans="1:9" x14ac:dyDescent="0.25">
      <c r="A6" s="39"/>
      <c r="B6" s="47"/>
      <c r="C6" s="48"/>
      <c r="D6" s="49"/>
      <c r="E6" s="47"/>
      <c r="F6" s="48"/>
      <c r="G6" s="49"/>
      <c r="H6" s="47"/>
      <c r="I6" s="50"/>
    </row>
    <row r="7" spans="1:9" x14ac:dyDescent="0.25">
      <c r="A7" s="7" t="s">
        <v>167</v>
      </c>
      <c r="B7" s="44">
        <v>26102</v>
      </c>
      <c r="C7" s="44">
        <v>94.732204428779397</v>
      </c>
      <c r="D7" s="45"/>
      <c r="E7" s="44">
        <v>11137</v>
      </c>
      <c r="F7" s="44">
        <v>95.474544311753618</v>
      </c>
      <c r="G7" s="45"/>
      <c r="H7" s="44">
        <v>14965</v>
      </c>
      <c r="I7" s="46">
        <v>94.179752756431682</v>
      </c>
    </row>
    <row r="8" spans="1:9" x14ac:dyDescent="0.25">
      <c r="A8" s="7"/>
      <c r="B8" s="47"/>
      <c r="C8" s="48"/>
      <c r="D8" s="49"/>
      <c r="E8" s="47"/>
      <c r="F8" s="48"/>
      <c r="G8" s="49"/>
      <c r="H8" s="47"/>
      <c r="I8" s="50"/>
    </row>
    <row r="9" spans="1:9" x14ac:dyDescent="0.25">
      <c r="A9" s="7" t="s">
        <v>183</v>
      </c>
      <c r="B9" s="47">
        <v>2271</v>
      </c>
      <c r="C9" s="48">
        <v>95.992954645530602</v>
      </c>
      <c r="D9" s="49"/>
      <c r="E9" s="47">
        <v>1569</v>
      </c>
      <c r="F9" s="48">
        <v>95.857233906947101</v>
      </c>
      <c r="G9" s="49"/>
      <c r="H9" s="47">
        <v>702</v>
      </c>
      <c r="I9" s="50">
        <v>96.296296296296305</v>
      </c>
    </row>
    <row r="10" spans="1:9" x14ac:dyDescent="0.25">
      <c r="A10" s="51" t="s">
        <v>184</v>
      </c>
      <c r="B10" s="47"/>
      <c r="C10" s="48"/>
      <c r="D10" s="49"/>
      <c r="E10" s="47"/>
      <c r="F10" s="48"/>
      <c r="G10" s="49"/>
      <c r="H10" s="47"/>
      <c r="I10" s="50"/>
    </row>
    <row r="11" spans="1:9" x14ac:dyDescent="0.25">
      <c r="A11" s="39" t="s">
        <v>185</v>
      </c>
      <c r="B11" s="47">
        <v>807</v>
      </c>
      <c r="C11" s="48">
        <v>97.273853779429984</v>
      </c>
      <c r="D11" s="49"/>
      <c r="E11" s="47">
        <v>340</v>
      </c>
      <c r="F11" s="48">
        <v>97.352941176470594</v>
      </c>
      <c r="G11" s="49"/>
      <c r="H11" s="47">
        <v>467</v>
      </c>
      <c r="I11" s="50">
        <v>97.216274089935766</v>
      </c>
    </row>
    <row r="12" spans="1:9" x14ac:dyDescent="0.25">
      <c r="A12" s="39" t="s">
        <v>186</v>
      </c>
      <c r="B12" s="47">
        <v>1231</v>
      </c>
      <c r="C12" s="48">
        <v>95.450852965069046</v>
      </c>
      <c r="D12" s="49"/>
      <c r="E12" s="47">
        <v>1058</v>
      </c>
      <c r="F12" s="48">
        <v>95.463137996219288</v>
      </c>
      <c r="G12" s="49"/>
      <c r="H12" s="47">
        <v>173</v>
      </c>
      <c r="I12" s="50">
        <v>95.375722543352595</v>
      </c>
    </row>
    <row r="13" spans="1:9" x14ac:dyDescent="0.25">
      <c r="A13" s="39" t="s">
        <v>187</v>
      </c>
      <c r="B13" s="47">
        <v>232</v>
      </c>
      <c r="C13" s="48">
        <v>94.396551724137936</v>
      </c>
      <c r="D13" s="49"/>
      <c r="E13" s="47">
        <v>171</v>
      </c>
      <c r="F13" s="48">
        <v>95.32163742690058</v>
      </c>
      <c r="G13" s="49"/>
      <c r="H13" s="47">
        <v>61</v>
      </c>
      <c r="I13" s="50">
        <v>91.803278688524586</v>
      </c>
    </row>
    <row r="14" spans="1:9" x14ac:dyDescent="0.25">
      <c r="A14" s="39"/>
      <c r="B14" s="47"/>
      <c r="C14" s="48"/>
      <c r="D14" s="49"/>
      <c r="E14" s="47"/>
      <c r="F14" s="48"/>
      <c r="G14" s="49"/>
      <c r="H14" s="47"/>
      <c r="I14" s="50"/>
    </row>
    <row r="15" spans="1:9" x14ac:dyDescent="0.25">
      <c r="A15" s="7" t="s">
        <v>188</v>
      </c>
      <c r="B15" s="47">
        <v>4028</v>
      </c>
      <c r="C15" s="48">
        <v>96.623634558093343</v>
      </c>
      <c r="D15" s="49"/>
      <c r="E15" s="47">
        <v>329</v>
      </c>
      <c r="F15" s="48">
        <v>96.352583586626139</v>
      </c>
      <c r="G15" s="49"/>
      <c r="H15" s="47">
        <v>3699</v>
      </c>
      <c r="I15" s="50">
        <v>96.647742633144091</v>
      </c>
    </row>
    <row r="16" spans="1:9" x14ac:dyDescent="0.25">
      <c r="A16" s="51" t="s">
        <v>184</v>
      </c>
      <c r="B16" s="47"/>
      <c r="C16" s="48"/>
      <c r="D16" s="49"/>
      <c r="E16" s="47"/>
      <c r="F16" s="48"/>
      <c r="G16" s="49"/>
      <c r="H16" s="47"/>
      <c r="I16" s="50"/>
    </row>
    <row r="17" spans="1:9" x14ac:dyDescent="0.25">
      <c r="A17" s="39" t="s">
        <v>189</v>
      </c>
      <c r="B17" s="47">
        <v>367</v>
      </c>
      <c r="C17" s="48">
        <v>97.820163487738427</v>
      </c>
      <c r="D17" s="49"/>
      <c r="E17" s="47">
        <v>25</v>
      </c>
      <c r="F17" s="48" t="s">
        <v>190</v>
      </c>
      <c r="G17" s="49"/>
      <c r="H17" s="47">
        <v>342</v>
      </c>
      <c r="I17" s="50" t="s">
        <v>190</v>
      </c>
    </row>
    <row r="18" spans="1:9" x14ac:dyDescent="0.25">
      <c r="A18" s="39" t="s">
        <v>191</v>
      </c>
      <c r="B18" s="47">
        <v>2725</v>
      </c>
      <c r="C18" s="48">
        <v>96.623853211009177</v>
      </c>
      <c r="D18" s="49"/>
      <c r="E18" s="47">
        <v>85</v>
      </c>
      <c r="F18" s="48">
        <v>96.470588235294116</v>
      </c>
      <c r="G18" s="49"/>
      <c r="H18" s="47">
        <v>2640</v>
      </c>
      <c r="I18" s="50">
        <v>96.62878787878789</v>
      </c>
    </row>
    <row r="19" spans="1:9" x14ac:dyDescent="0.25">
      <c r="A19" s="39" t="s">
        <v>192</v>
      </c>
      <c r="B19" s="47">
        <v>238</v>
      </c>
      <c r="C19" s="48">
        <v>96.638655462184872</v>
      </c>
      <c r="D19" s="49"/>
      <c r="E19" s="47">
        <v>9</v>
      </c>
      <c r="F19" s="48" t="s">
        <v>190</v>
      </c>
      <c r="G19" s="49"/>
      <c r="H19" s="47">
        <v>229</v>
      </c>
      <c r="I19" s="50" t="s">
        <v>190</v>
      </c>
    </row>
    <row r="20" spans="1:9" x14ac:dyDescent="0.25">
      <c r="A20" s="39" t="s">
        <v>193</v>
      </c>
      <c r="B20" s="47">
        <v>528</v>
      </c>
      <c r="C20" s="48">
        <v>95.833333333333329</v>
      </c>
      <c r="D20" s="49"/>
      <c r="E20" s="47">
        <v>206</v>
      </c>
      <c r="F20" s="48">
        <v>96.116504854368927</v>
      </c>
      <c r="G20" s="49"/>
      <c r="H20" s="47">
        <v>322</v>
      </c>
      <c r="I20" s="50">
        <v>95.652173913043484</v>
      </c>
    </row>
    <row r="21" spans="1:9" x14ac:dyDescent="0.25">
      <c r="A21" s="39" t="s">
        <v>194</v>
      </c>
      <c r="B21" s="47">
        <v>170</v>
      </c>
      <c r="C21" s="48">
        <v>96.470588235294116</v>
      </c>
      <c r="D21" s="49"/>
      <c r="E21" s="47">
        <v>4</v>
      </c>
      <c r="F21" s="48" t="s">
        <v>190</v>
      </c>
      <c r="G21" s="49"/>
      <c r="H21" s="47">
        <v>166</v>
      </c>
      <c r="I21" s="50" t="s">
        <v>190</v>
      </c>
    </row>
    <row r="22" spans="1:9" x14ac:dyDescent="0.25">
      <c r="A22" s="39"/>
      <c r="B22" s="47"/>
      <c r="C22" s="48"/>
      <c r="D22" s="49"/>
      <c r="E22" s="47"/>
      <c r="F22" s="48"/>
      <c r="G22" s="49"/>
      <c r="H22" s="47"/>
      <c r="I22" s="50"/>
    </row>
    <row r="23" spans="1:9" x14ac:dyDescent="0.25">
      <c r="A23" s="7" t="s">
        <v>195</v>
      </c>
      <c r="B23" s="47">
        <v>3622</v>
      </c>
      <c r="C23" s="48">
        <v>91.413583655438984</v>
      </c>
      <c r="D23" s="49"/>
      <c r="E23" s="47">
        <v>123</v>
      </c>
      <c r="F23" s="48">
        <v>99.1869918699187</v>
      </c>
      <c r="G23" s="49"/>
      <c r="H23" s="47">
        <v>3499</v>
      </c>
      <c r="I23" s="50">
        <v>91.140325807373529</v>
      </c>
    </row>
    <row r="24" spans="1:9" x14ac:dyDescent="0.25">
      <c r="A24" s="51" t="s">
        <v>184</v>
      </c>
      <c r="B24" s="47"/>
      <c r="C24" s="48"/>
      <c r="D24" s="49"/>
      <c r="E24" s="47"/>
      <c r="F24" s="48"/>
      <c r="G24" s="49"/>
      <c r="H24" s="47"/>
      <c r="I24" s="50"/>
    </row>
    <row r="25" spans="1:9" x14ac:dyDescent="0.25">
      <c r="A25" s="39" t="s">
        <v>196</v>
      </c>
      <c r="B25" s="47">
        <v>410</v>
      </c>
      <c r="C25" s="48">
        <v>93.41463414634147</v>
      </c>
      <c r="D25" s="49"/>
      <c r="E25" s="47">
        <v>11</v>
      </c>
      <c r="F25" s="48" t="s">
        <v>190</v>
      </c>
      <c r="G25" s="49"/>
      <c r="H25" s="47">
        <v>399</v>
      </c>
      <c r="I25" s="50" t="s">
        <v>190</v>
      </c>
    </row>
    <row r="26" spans="1:9" x14ac:dyDescent="0.25">
      <c r="A26" s="39" t="s">
        <v>197</v>
      </c>
      <c r="B26" s="47">
        <v>1027</v>
      </c>
      <c r="C26" s="48">
        <v>82.375851996105155</v>
      </c>
      <c r="D26" s="49"/>
      <c r="E26" s="47">
        <v>20</v>
      </c>
      <c r="F26" s="48" t="s">
        <v>190</v>
      </c>
      <c r="G26" s="49"/>
      <c r="H26" s="47">
        <v>1007</v>
      </c>
      <c r="I26" s="50" t="s">
        <v>190</v>
      </c>
    </row>
    <row r="27" spans="1:9" x14ac:dyDescent="0.25">
      <c r="A27" s="39" t="s">
        <v>198</v>
      </c>
      <c r="B27" s="47">
        <v>2084</v>
      </c>
      <c r="C27" s="48">
        <v>95.345489443378113</v>
      </c>
      <c r="D27" s="49"/>
      <c r="E27" s="47">
        <v>77</v>
      </c>
      <c r="F27" s="48">
        <v>98.701298701298697</v>
      </c>
      <c r="G27" s="49"/>
      <c r="H27" s="47">
        <v>2007</v>
      </c>
      <c r="I27" s="50">
        <v>95.216741405082217</v>
      </c>
    </row>
    <row r="28" spans="1:9" x14ac:dyDescent="0.25">
      <c r="A28" s="39" t="s">
        <v>199</v>
      </c>
      <c r="B28" s="47">
        <v>101</v>
      </c>
      <c r="C28" s="48">
        <v>94.059405940594047</v>
      </c>
      <c r="D28" s="49"/>
      <c r="E28" s="47">
        <v>15</v>
      </c>
      <c r="F28" s="48" t="s">
        <v>190</v>
      </c>
      <c r="G28" s="49"/>
      <c r="H28" s="47">
        <v>86</v>
      </c>
      <c r="I28" s="50" t="s">
        <v>190</v>
      </c>
    </row>
    <row r="29" spans="1:9" x14ac:dyDescent="0.25">
      <c r="A29" s="39"/>
      <c r="B29" s="47"/>
      <c r="C29" s="48"/>
      <c r="D29" s="49"/>
      <c r="E29" s="47"/>
      <c r="F29" s="48"/>
      <c r="G29" s="49"/>
      <c r="H29" s="47"/>
      <c r="I29" s="50"/>
    </row>
    <row r="30" spans="1:9" x14ac:dyDescent="0.25">
      <c r="A30" s="7" t="s">
        <v>200</v>
      </c>
      <c r="B30" s="47">
        <v>2390</v>
      </c>
      <c r="C30" s="48">
        <v>96.15062761506276</v>
      </c>
      <c r="D30" s="49"/>
      <c r="E30" s="47">
        <v>309</v>
      </c>
      <c r="F30" s="48">
        <v>96.763754045307437</v>
      </c>
      <c r="G30" s="49"/>
      <c r="H30" s="47">
        <v>2081</v>
      </c>
      <c r="I30" s="50">
        <v>96.059586737145608</v>
      </c>
    </row>
    <row r="31" spans="1:9" x14ac:dyDescent="0.25">
      <c r="A31" s="51" t="s">
        <v>184</v>
      </c>
      <c r="B31" s="47"/>
      <c r="C31" s="48"/>
      <c r="D31" s="49"/>
      <c r="E31" s="47"/>
      <c r="F31" s="48"/>
      <c r="G31" s="49"/>
      <c r="H31" s="47"/>
      <c r="I31" s="50"/>
    </row>
    <row r="32" spans="1:9" x14ac:dyDescent="0.25">
      <c r="A32" s="39" t="s">
        <v>201</v>
      </c>
      <c r="B32" s="47">
        <v>9</v>
      </c>
      <c r="C32" s="48" t="s">
        <v>190</v>
      </c>
      <c r="D32" s="49"/>
      <c r="E32" s="47">
        <v>2</v>
      </c>
      <c r="F32" s="48" t="s">
        <v>190</v>
      </c>
      <c r="G32" s="49"/>
      <c r="H32" s="47">
        <v>7</v>
      </c>
      <c r="I32" s="50" t="s">
        <v>190</v>
      </c>
    </row>
    <row r="33" spans="1:9" x14ac:dyDescent="0.25">
      <c r="A33" s="39" t="s">
        <v>202</v>
      </c>
      <c r="B33" s="47">
        <v>151</v>
      </c>
      <c r="C33" s="48">
        <v>93.377483443708613</v>
      </c>
      <c r="D33" s="49"/>
      <c r="E33" s="47">
        <v>24</v>
      </c>
      <c r="F33" s="48" t="s">
        <v>190</v>
      </c>
      <c r="G33" s="49"/>
      <c r="H33" s="47">
        <v>127</v>
      </c>
      <c r="I33" s="50" t="s">
        <v>190</v>
      </c>
    </row>
    <row r="34" spans="1:9" x14ac:dyDescent="0.25">
      <c r="A34" s="39" t="s">
        <v>203</v>
      </c>
      <c r="B34" s="47">
        <v>254</v>
      </c>
      <c r="C34" s="48">
        <v>98.031496062992119</v>
      </c>
      <c r="D34" s="49"/>
      <c r="E34" s="47">
        <v>10</v>
      </c>
      <c r="F34" s="48" t="s">
        <v>190</v>
      </c>
      <c r="G34" s="49"/>
      <c r="H34" s="47">
        <v>244</v>
      </c>
      <c r="I34" s="50" t="s">
        <v>190</v>
      </c>
    </row>
    <row r="35" spans="1:9" x14ac:dyDescent="0.25">
      <c r="A35" s="39" t="s">
        <v>204</v>
      </c>
      <c r="B35" s="47">
        <v>834</v>
      </c>
      <c r="C35" s="48">
        <v>93.525179856115102</v>
      </c>
      <c r="D35" s="49"/>
      <c r="E35" s="47">
        <v>56</v>
      </c>
      <c r="F35" s="48">
        <v>92.857142857142861</v>
      </c>
      <c r="G35" s="49"/>
      <c r="H35" s="47">
        <v>778</v>
      </c>
      <c r="I35" s="50">
        <v>93.573264781491005</v>
      </c>
    </row>
    <row r="36" spans="1:9" x14ac:dyDescent="0.25">
      <c r="A36" s="39" t="s">
        <v>205</v>
      </c>
      <c r="B36" s="47">
        <v>1130</v>
      </c>
      <c r="C36" s="48">
        <v>98.053097345132741</v>
      </c>
      <c r="D36" s="49"/>
      <c r="E36" s="47">
        <v>216</v>
      </c>
      <c r="F36" s="48">
        <v>97.68518518518519</v>
      </c>
      <c r="G36" s="49"/>
      <c r="H36" s="47">
        <v>914</v>
      </c>
      <c r="I36" s="50">
        <v>98.140043763676147</v>
      </c>
    </row>
    <row r="37" spans="1:9" x14ac:dyDescent="0.25">
      <c r="A37" s="39"/>
      <c r="B37" s="47"/>
      <c r="C37" s="48"/>
      <c r="D37" s="49"/>
      <c r="E37" s="47"/>
      <c r="F37" s="48"/>
      <c r="G37" s="49"/>
      <c r="H37" s="47"/>
      <c r="I37" s="50"/>
    </row>
    <row r="38" spans="1:9" x14ac:dyDescent="0.25">
      <c r="A38" s="7" t="s">
        <v>206</v>
      </c>
      <c r="B38" s="47">
        <v>2021</v>
      </c>
      <c r="C38" s="48">
        <v>93.864423552696692</v>
      </c>
      <c r="D38" s="49"/>
      <c r="E38" s="47">
        <v>1372</v>
      </c>
      <c r="F38" s="48">
        <v>94.825072886297377</v>
      </c>
      <c r="G38" s="49"/>
      <c r="H38" s="47">
        <v>649</v>
      </c>
      <c r="I38" s="50">
        <v>91.833590138674879</v>
      </c>
    </row>
    <row r="39" spans="1:9" x14ac:dyDescent="0.25">
      <c r="A39" s="51" t="s">
        <v>184</v>
      </c>
      <c r="B39" s="47"/>
      <c r="C39" s="48"/>
      <c r="D39" s="49"/>
      <c r="E39" s="47"/>
      <c r="F39" s="48"/>
      <c r="G39" s="49"/>
      <c r="H39" s="47"/>
      <c r="I39" s="50"/>
    </row>
    <row r="40" spans="1:9" x14ac:dyDescent="0.25">
      <c r="A40" s="39" t="s">
        <v>207</v>
      </c>
      <c r="B40" s="47">
        <v>248</v>
      </c>
      <c r="C40" s="48">
        <v>95.967741935483872</v>
      </c>
      <c r="D40" s="49"/>
      <c r="E40" s="47">
        <v>175</v>
      </c>
      <c r="F40" s="48">
        <v>96.571428571428569</v>
      </c>
      <c r="G40" s="49"/>
      <c r="H40" s="47">
        <v>73</v>
      </c>
      <c r="I40" s="50">
        <v>94.520547945205479</v>
      </c>
    </row>
    <row r="41" spans="1:9" x14ac:dyDescent="0.25">
      <c r="A41" s="39" t="s">
        <v>208</v>
      </c>
      <c r="B41" s="47">
        <v>1773</v>
      </c>
      <c r="C41" s="48">
        <v>93.570219966159058</v>
      </c>
      <c r="D41" s="49"/>
      <c r="E41" s="47">
        <v>1197</v>
      </c>
      <c r="F41" s="48">
        <v>94.569757727652458</v>
      </c>
      <c r="G41" s="49"/>
      <c r="H41" s="47">
        <v>576</v>
      </c>
      <c r="I41" s="50">
        <v>91.493055555555571</v>
      </c>
    </row>
    <row r="42" spans="1:9" x14ac:dyDescent="0.25">
      <c r="A42" s="39"/>
      <c r="B42" s="47"/>
      <c r="C42" s="48"/>
      <c r="D42" s="49"/>
      <c r="E42" s="47"/>
      <c r="F42" s="48"/>
      <c r="G42" s="49"/>
      <c r="H42" s="47"/>
      <c r="I42" s="50"/>
    </row>
    <row r="43" spans="1:9" x14ac:dyDescent="0.25">
      <c r="A43" s="7" t="s">
        <v>209</v>
      </c>
      <c r="B43" s="47">
        <v>2330</v>
      </c>
      <c r="C43" s="48">
        <v>94.420600858369099</v>
      </c>
      <c r="D43" s="49"/>
      <c r="E43" s="47">
        <v>2173</v>
      </c>
      <c r="F43" s="48">
        <v>94.937873907040952</v>
      </c>
      <c r="G43" s="49"/>
      <c r="H43" s="47">
        <v>157</v>
      </c>
      <c r="I43" s="50">
        <v>87.261146496815286</v>
      </c>
    </row>
    <row r="44" spans="1:9" x14ac:dyDescent="0.25">
      <c r="A44" s="51" t="s">
        <v>184</v>
      </c>
      <c r="B44" s="47"/>
      <c r="C44" s="48"/>
      <c r="D44" s="49"/>
      <c r="E44" s="47"/>
      <c r="F44" s="48"/>
      <c r="G44" s="49"/>
      <c r="H44" s="47"/>
      <c r="I44" s="50"/>
    </row>
    <row r="45" spans="1:9" x14ac:dyDescent="0.25">
      <c r="A45" s="39" t="s">
        <v>210</v>
      </c>
      <c r="B45" s="47">
        <v>151</v>
      </c>
      <c r="C45" s="48">
        <v>88.079470198675494</v>
      </c>
      <c r="D45" s="49"/>
      <c r="E45" s="47">
        <v>58</v>
      </c>
      <c r="F45" s="48">
        <v>87.931034482758619</v>
      </c>
      <c r="G45" s="49"/>
      <c r="H45" s="47">
        <v>93</v>
      </c>
      <c r="I45" s="50">
        <v>88.172043010752688</v>
      </c>
    </row>
    <row r="46" spans="1:9" x14ac:dyDescent="0.25">
      <c r="A46" s="39" t="s">
        <v>211</v>
      </c>
      <c r="B46" s="47">
        <v>203</v>
      </c>
      <c r="C46" s="48">
        <v>96.059113300492598</v>
      </c>
      <c r="D46" s="49"/>
      <c r="E46" s="47">
        <v>198</v>
      </c>
      <c r="F46" s="48" t="s">
        <v>190</v>
      </c>
      <c r="G46" s="49"/>
      <c r="H46" s="47">
        <v>5</v>
      </c>
      <c r="I46" s="50" t="s">
        <v>190</v>
      </c>
    </row>
    <row r="47" spans="1:9" x14ac:dyDescent="0.25">
      <c r="A47" s="39" t="s">
        <v>212</v>
      </c>
      <c r="B47" s="47">
        <v>909</v>
      </c>
      <c r="C47" s="48">
        <v>95.269526952695259</v>
      </c>
      <c r="D47" s="49"/>
      <c r="E47" s="47">
        <v>891</v>
      </c>
      <c r="F47" s="48" t="s">
        <v>190</v>
      </c>
      <c r="G47" s="49"/>
      <c r="H47" s="47">
        <v>18</v>
      </c>
      <c r="I47" s="50" t="s">
        <v>190</v>
      </c>
    </row>
    <row r="48" spans="1:9" x14ac:dyDescent="0.25">
      <c r="A48" s="39" t="s">
        <v>213</v>
      </c>
      <c r="B48" s="47">
        <v>164</v>
      </c>
      <c r="C48" s="48">
        <v>92.073170731707322</v>
      </c>
      <c r="D48" s="49"/>
      <c r="E48" s="47">
        <v>161</v>
      </c>
      <c r="F48" s="48" t="s">
        <v>190</v>
      </c>
      <c r="G48" s="49"/>
      <c r="H48" s="47">
        <v>3</v>
      </c>
      <c r="I48" s="50" t="s">
        <v>190</v>
      </c>
    </row>
    <row r="49" spans="1:9" x14ac:dyDescent="0.25">
      <c r="A49" s="39" t="s">
        <v>214</v>
      </c>
      <c r="B49" s="47">
        <v>903</v>
      </c>
      <c r="C49" s="48">
        <v>94.684385382059801</v>
      </c>
      <c r="D49" s="49"/>
      <c r="E49" s="47">
        <v>865</v>
      </c>
      <c r="F49" s="48">
        <v>95.144508670520224</v>
      </c>
      <c r="G49" s="49"/>
      <c r="H49" s="47">
        <v>38</v>
      </c>
      <c r="I49" s="50">
        <v>84.21052631578948</v>
      </c>
    </row>
    <row r="50" spans="1:9" x14ac:dyDescent="0.25">
      <c r="A50" s="39"/>
      <c r="B50" s="47"/>
      <c r="C50" s="48"/>
      <c r="D50" s="49"/>
      <c r="E50" s="47"/>
      <c r="F50" s="48"/>
      <c r="G50" s="49"/>
      <c r="H50" s="47"/>
      <c r="I50" s="50"/>
    </row>
    <row r="51" spans="1:9" x14ac:dyDescent="0.25">
      <c r="A51" s="7" t="s">
        <v>215</v>
      </c>
      <c r="B51" s="47">
        <v>1014</v>
      </c>
      <c r="C51" s="48">
        <v>95.364891518737664</v>
      </c>
      <c r="D51" s="49"/>
      <c r="E51" s="47">
        <v>847</v>
      </c>
      <c r="F51" s="48">
        <v>95.867768595041326</v>
      </c>
      <c r="G51" s="49"/>
      <c r="H51" s="47">
        <v>167</v>
      </c>
      <c r="I51" s="50">
        <v>92.814371257485021</v>
      </c>
    </row>
    <row r="52" spans="1:9" x14ac:dyDescent="0.25">
      <c r="A52" s="51" t="s">
        <v>184</v>
      </c>
      <c r="B52" s="47"/>
      <c r="C52" s="48"/>
      <c r="D52" s="49"/>
      <c r="E52" s="47"/>
      <c r="F52" s="48"/>
      <c r="G52" s="49"/>
      <c r="H52" s="47"/>
      <c r="I52" s="50"/>
    </row>
    <row r="53" spans="1:9" x14ac:dyDescent="0.25">
      <c r="A53" s="39" t="s">
        <v>216</v>
      </c>
      <c r="B53" s="47">
        <v>428</v>
      </c>
      <c r="C53" s="48">
        <v>96.261682242990645</v>
      </c>
      <c r="D53" s="49"/>
      <c r="E53" s="47">
        <v>373</v>
      </c>
      <c r="F53" s="48">
        <v>97.31903485254692</v>
      </c>
      <c r="G53" s="49"/>
      <c r="H53" s="47">
        <v>55</v>
      </c>
      <c r="I53" s="50">
        <v>89.090909090909093</v>
      </c>
    </row>
    <row r="54" spans="1:9" x14ac:dyDescent="0.25">
      <c r="A54" s="39" t="s">
        <v>217</v>
      </c>
      <c r="B54" s="47">
        <v>586</v>
      </c>
      <c r="C54" s="48">
        <v>94.709897610921502</v>
      </c>
      <c r="D54" s="49"/>
      <c r="E54" s="47">
        <v>474</v>
      </c>
      <c r="F54" s="48">
        <v>94.725738396624479</v>
      </c>
      <c r="G54" s="49"/>
      <c r="H54" s="47">
        <v>112</v>
      </c>
      <c r="I54" s="50">
        <v>94.642857142857139</v>
      </c>
    </row>
    <row r="55" spans="1:9" x14ac:dyDescent="0.25">
      <c r="A55" s="39"/>
      <c r="B55" s="47"/>
      <c r="C55" s="48"/>
      <c r="D55" s="49"/>
      <c r="E55" s="47"/>
      <c r="F55" s="48"/>
      <c r="G55" s="49"/>
      <c r="H55" s="47"/>
      <c r="I55" s="50"/>
    </row>
    <row r="56" spans="1:9" x14ac:dyDescent="0.25">
      <c r="A56" s="7" t="s">
        <v>218</v>
      </c>
      <c r="B56" s="47">
        <v>1342</v>
      </c>
      <c r="C56" s="48">
        <v>92.697466467958279</v>
      </c>
      <c r="D56" s="49"/>
      <c r="E56" s="47">
        <v>142</v>
      </c>
      <c r="F56" s="48">
        <v>96.478873239436609</v>
      </c>
      <c r="G56" s="49"/>
      <c r="H56" s="47">
        <v>1200</v>
      </c>
      <c r="I56" s="50">
        <v>92.25</v>
      </c>
    </row>
    <row r="57" spans="1:9" x14ac:dyDescent="0.25">
      <c r="A57" s="51" t="s">
        <v>184</v>
      </c>
      <c r="B57" s="47"/>
      <c r="C57" s="48"/>
      <c r="D57" s="49"/>
      <c r="E57" s="47"/>
      <c r="F57" s="48"/>
      <c r="G57" s="49"/>
      <c r="H57" s="47"/>
      <c r="I57" s="50"/>
    </row>
    <row r="58" spans="1:9" x14ac:dyDescent="0.25">
      <c r="A58" s="39" t="s">
        <v>219</v>
      </c>
      <c r="B58" s="47">
        <v>128</v>
      </c>
      <c r="C58" s="48">
        <v>92.1875</v>
      </c>
      <c r="D58" s="49"/>
      <c r="E58" s="47">
        <v>7</v>
      </c>
      <c r="F58" s="48" t="s">
        <v>190</v>
      </c>
      <c r="G58" s="49"/>
      <c r="H58" s="47">
        <v>121</v>
      </c>
      <c r="I58" s="50" t="s">
        <v>190</v>
      </c>
    </row>
    <row r="59" spans="1:9" x14ac:dyDescent="0.25">
      <c r="A59" s="39" t="s">
        <v>220</v>
      </c>
      <c r="B59" s="47">
        <v>48</v>
      </c>
      <c r="C59" s="48">
        <v>95.833333333333343</v>
      </c>
      <c r="D59" s="49"/>
      <c r="E59" s="47">
        <v>18</v>
      </c>
      <c r="F59" s="48" t="s">
        <v>190</v>
      </c>
      <c r="G59" s="49"/>
      <c r="H59" s="47">
        <v>30</v>
      </c>
      <c r="I59" s="50" t="s">
        <v>190</v>
      </c>
    </row>
    <row r="60" spans="1:9" x14ac:dyDescent="0.25">
      <c r="A60" s="39" t="s">
        <v>221</v>
      </c>
      <c r="B60" s="47">
        <v>683</v>
      </c>
      <c r="C60" s="48">
        <v>92.386530014641281</v>
      </c>
      <c r="D60" s="49"/>
      <c r="E60" s="47">
        <v>91</v>
      </c>
      <c r="F60" s="48">
        <v>96.703296703296701</v>
      </c>
      <c r="G60" s="49"/>
      <c r="H60" s="47">
        <v>592</v>
      </c>
      <c r="I60" s="50">
        <v>91.722972972972968</v>
      </c>
    </row>
    <row r="61" spans="1:9" x14ac:dyDescent="0.25">
      <c r="A61" s="39" t="s">
        <v>222</v>
      </c>
      <c r="B61" s="47">
        <v>483</v>
      </c>
      <c r="C61" s="48">
        <v>92.960662525879926</v>
      </c>
      <c r="D61" s="49"/>
      <c r="E61" s="47">
        <v>26</v>
      </c>
      <c r="F61" s="48" t="s">
        <v>190</v>
      </c>
      <c r="G61" s="49"/>
      <c r="H61" s="47">
        <v>457</v>
      </c>
      <c r="I61" s="50" t="s">
        <v>190</v>
      </c>
    </row>
    <row r="62" spans="1:9" x14ac:dyDescent="0.25">
      <c r="A62" s="39"/>
      <c r="B62" s="47"/>
      <c r="C62" s="48"/>
      <c r="D62" s="49"/>
      <c r="E62" s="47"/>
      <c r="F62" s="48"/>
      <c r="G62" s="49"/>
      <c r="H62" s="47"/>
      <c r="I62" s="50"/>
    </row>
    <row r="63" spans="1:9" x14ac:dyDescent="0.25">
      <c r="A63" s="7" t="s">
        <v>223</v>
      </c>
      <c r="B63" s="47">
        <v>2095</v>
      </c>
      <c r="C63" s="48">
        <v>93.031026252983281</v>
      </c>
      <c r="D63" s="49"/>
      <c r="E63" s="47">
        <v>1464</v>
      </c>
      <c r="F63" s="48">
        <v>92.418032786885249</v>
      </c>
      <c r="G63" s="49"/>
      <c r="H63" s="47">
        <v>631</v>
      </c>
      <c r="I63" s="50">
        <v>94.453248811410461</v>
      </c>
    </row>
    <row r="64" spans="1:9" x14ac:dyDescent="0.25">
      <c r="A64" s="39" t="s">
        <v>184</v>
      </c>
      <c r="B64" s="47"/>
      <c r="C64" s="48"/>
      <c r="D64" s="49"/>
      <c r="E64" s="47"/>
      <c r="F64" s="48"/>
      <c r="G64" s="49"/>
      <c r="H64" s="47"/>
      <c r="I64" s="50"/>
    </row>
    <row r="65" spans="1:9" x14ac:dyDescent="0.25">
      <c r="A65" s="39" t="s">
        <v>224</v>
      </c>
      <c r="B65" s="47">
        <v>1303</v>
      </c>
      <c r="C65" s="48">
        <v>91.78818112049116</v>
      </c>
      <c r="D65" s="49"/>
      <c r="E65" s="47">
        <v>1232</v>
      </c>
      <c r="F65" s="48">
        <v>92.126623376623385</v>
      </c>
      <c r="G65" s="49"/>
      <c r="H65" s="47">
        <v>71</v>
      </c>
      <c r="I65" s="50">
        <v>85.91549295774648</v>
      </c>
    </row>
    <row r="66" spans="1:9" x14ac:dyDescent="0.25">
      <c r="A66" s="39" t="s">
        <v>225</v>
      </c>
      <c r="B66" s="47">
        <v>307</v>
      </c>
      <c r="C66" s="48">
        <v>96.4169381107492</v>
      </c>
      <c r="D66" s="49"/>
      <c r="E66" s="47">
        <v>123</v>
      </c>
      <c r="F66" s="48">
        <v>95.934959349593498</v>
      </c>
      <c r="G66" s="49"/>
      <c r="H66" s="47">
        <v>184</v>
      </c>
      <c r="I66" s="50">
        <v>96.739130434782609</v>
      </c>
    </row>
    <row r="67" spans="1:9" x14ac:dyDescent="0.25">
      <c r="A67" s="39" t="s">
        <v>226</v>
      </c>
      <c r="B67" s="47">
        <v>364</v>
      </c>
      <c r="C67" s="48">
        <v>95.054945054945051</v>
      </c>
      <c r="D67" s="49"/>
      <c r="E67" s="47">
        <v>40</v>
      </c>
      <c r="F67" s="48">
        <v>97.5</v>
      </c>
      <c r="G67" s="49"/>
      <c r="H67" s="47">
        <v>324</v>
      </c>
      <c r="I67" s="50">
        <v>94.753086419753089</v>
      </c>
    </row>
    <row r="68" spans="1:9" x14ac:dyDescent="0.25">
      <c r="A68" s="39" t="s">
        <v>227</v>
      </c>
      <c r="B68" s="47">
        <v>46</v>
      </c>
      <c r="C68" s="48">
        <v>86.956521739130437</v>
      </c>
      <c r="D68" s="49"/>
      <c r="E68" s="47">
        <v>35</v>
      </c>
      <c r="F68" s="48" t="s">
        <v>190</v>
      </c>
      <c r="G68" s="49"/>
      <c r="H68" s="47">
        <v>11</v>
      </c>
      <c r="I68" s="50" t="s">
        <v>190</v>
      </c>
    </row>
    <row r="69" spans="1:9" x14ac:dyDescent="0.25">
      <c r="B69" s="47"/>
      <c r="C69" s="48"/>
      <c r="D69" s="49"/>
      <c r="E69" s="47"/>
      <c r="F69" s="48"/>
      <c r="G69" s="49"/>
      <c r="H69" s="47"/>
      <c r="I69" s="50"/>
    </row>
    <row r="70" spans="1:9" x14ac:dyDescent="0.25">
      <c r="A70" s="7" t="s">
        <v>228</v>
      </c>
      <c r="B70" s="47">
        <v>1740</v>
      </c>
      <c r="C70" s="48">
        <v>95.34482758620689</v>
      </c>
      <c r="D70" s="49"/>
      <c r="E70" s="47">
        <v>1035</v>
      </c>
      <c r="F70" s="48">
        <v>95.94202898550725</v>
      </c>
      <c r="G70" s="49"/>
      <c r="H70" s="47">
        <v>705</v>
      </c>
      <c r="I70" s="50">
        <v>94.468085106382986</v>
      </c>
    </row>
    <row r="71" spans="1:9" x14ac:dyDescent="0.25">
      <c r="A71" s="52" t="s">
        <v>184</v>
      </c>
      <c r="B71" s="47"/>
      <c r="C71" s="48"/>
      <c r="D71" s="49"/>
      <c r="E71" s="47"/>
      <c r="F71" s="48"/>
      <c r="G71" s="49"/>
      <c r="H71" s="47"/>
      <c r="I71" s="50"/>
    </row>
    <row r="72" spans="1:9" x14ac:dyDescent="0.25">
      <c r="A72" s="8" t="s">
        <v>229</v>
      </c>
      <c r="B72" s="47">
        <v>363</v>
      </c>
      <c r="C72" s="48">
        <v>95.316804407713505</v>
      </c>
      <c r="D72" s="49"/>
      <c r="E72" s="47">
        <v>301</v>
      </c>
      <c r="F72" s="48">
        <v>96.34551495016612</v>
      </c>
      <c r="G72" s="49"/>
      <c r="H72" s="47">
        <v>62</v>
      </c>
      <c r="I72" s="50">
        <v>90.322580645161281</v>
      </c>
    </row>
    <row r="73" spans="1:9" x14ac:dyDescent="0.25">
      <c r="A73" s="8" t="s">
        <v>230</v>
      </c>
      <c r="B73" s="47">
        <v>25</v>
      </c>
      <c r="C73" s="48" t="s">
        <v>190</v>
      </c>
      <c r="D73" s="49"/>
      <c r="E73" s="47">
        <v>17</v>
      </c>
      <c r="F73" s="48" t="s">
        <v>190</v>
      </c>
      <c r="G73" s="49"/>
      <c r="H73" s="47">
        <v>8</v>
      </c>
      <c r="I73" s="50" t="s">
        <v>190</v>
      </c>
    </row>
    <row r="74" spans="1:9" x14ac:dyDescent="0.25">
      <c r="A74" s="8" t="s">
        <v>231</v>
      </c>
      <c r="B74" s="47">
        <v>1338</v>
      </c>
      <c r="C74" s="48">
        <v>95.440956651718992</v>
      </c>
      <c r="D74" s="49"/>
      <c r="E74" s="47">
        <v>714</v>
      </c>
      <c r="F74" s="48">
        <v>95.798319327731093</v>
      </c>
      <c r="G74" s="49"/>
      <c r="H74" s="47">
        <v>624</v>
      </c>
      <c r="I74" s="50">
        <v>95.03205128205127</v>
      </c>
    </row>
    <row r="75" spans="1:9" x14ac:dyDescent="0.25">
      <c r="B75" s="47"/>
      <c r="C75" s="48"/>
      <c r="D75" s="49"/>
      <c r="E75" s="47"/>
      <c r="F75" s="48"/>
      <c r="G75" s="49"/>
      <c r="H75" s="47"/>
      <c r="I75" s="50"/>
    </row>
    <row r="76" spans="1:9" x14ac:dyDescent="0.25">
      <c r="A76" s="7" t="s">
        <v>232</v>
      </c>
      <c r="B76" s="47">
        <v>1021</v>
      </c>
      <c r="C76" s="48">
        <v>95.298726738491666</v>
      </c>
      <c r="D76" s="49"/>
      <c r="E76" s="47">
        <v>17</v>
      </c>
      <c r="F76" s="48" t="s">
        <v>190</v>
      </c>
      <c r="G76" s="49"/>
      <c r="H76" s="47">
        <v>1004</v>
      </c>
      <c r="I76" s="50" t="s">
        <v>190</v>
      </c>
    </row>
    <row r="77" spans="1:9" x14ac:dyDescent="0.25">
      <c r="A77" s="52" t="s">
        <v>184</v>
      </c>
      <c r="B77" s="47"/>
      <c r="C77" s="48"/>
      <c r="D77" s="49"/>
      <c r="E77" s="47"/>
      <c r="F77" s="48"/>
      <c r="G77" s="49"/>
      <c r="H77" s="47"/>
      <c r="I77" s="50"/>
    </row>
    <row r="78" spans="1:9" x14ac:dyDescent="0.25">
      <c r="A78" s="8" t="s">
        <v>233</v>
      </c>
      <c r="B78" s="47">
        <v>56</v>
      </c>
      <c r="C78" s="48">
        <v>89.285714285714292</v>
      </c>
      <c r="D78" s="49"/>
      <c r="E78" s="47" t="s">
        <v>190</v>
      </c>
      <c r="F78" s="48" t="s">
        <v>190</v>
      </c>
      <c r="G78" s="49"/>
      <c r="H78" s="47" t="s">
        <v>190</v>
      </c>
      <c r="I78" s="48">
        <v>89.090909090909093</v>
      </c>
    </row>
    <row r="79" spans="1:9" x14ac:dyDescent="0.25">
      <c r="A79" s="8" t="s">
        <v>234</v>
      </c>
      <c r="B79" s="47">
        <v>88</v>
      </c>
      <c r="C79" s="48">
        <v>93.181818181818173</v>
      </c>
      <c r="D79" s="49"/>
      <c r="E79" s="47" t="s">
        <v>190</v>
      </c>
      <c r="F79" s="48" t="s">
        <v>190</v>
      </c>
      <c r="G79" s="49"/>
      <c r="H79" s="47" t="s">
        <v>190</v>
      </c>
      <c r="I79" s="48">
        <v>93.103448275862064</v>
      </c>
    </row>
    <row r="80" spans="1:9" x14ac:dyDescent="0.25">
      <c r="A80" s="8" t="s">
        <v>235</v>
      </c>
      <c r="B80" s="47">
        <v>20</v>
      </c>
      <c r="C80" s="48" t="s">
        <v>190</v>
      </c>
      <c r="D80" s="49"/>
      <c r="E80" s="47">
        <v>3</v>
      </c>
      <c r="F80" s="48" t="s">
        <v>190</v>
      </c>
      <c r="G80" s="49"/>
      <c r="H80" s="47">
        <v>17</v>
      </c>
      <c r="I80" s="48" t="s">
        <v>190</v>
      </c>
    </row>
    <row r="81" spans="1:9" x14ac:dyDescent="0.25">
      <c r="A81" s="8" t="s">
        <v>236</v>
      </c>
      <c r="B81" s="47">
        <v>857</v>
      </c>
      <c r="C81" s="48">
        <v>96.032672112018673</v>
      </c>
      <c r="D81" s="49"/>
      <c r="E81" s="47">
        <v>12</v>
      </c>
      <c r="F81" s="48" t="s">
        <v>190</v>
      </c>
      <c r="G81" s="49"/>
      <c r="H81" s="47">
        <v>845</v>
      </c>
      <c r="I81" s="50">
        <v>95.976331360946745</v>
      </c>
    </row>
    <row r="82" spans="1:9" x14ac:dyDescent="0.25">
      <c r="B82" s="47"/>
      <c r="C82" s="48"/>
      <c r="D82" s="49"/>
      <c r="E82" s="47"/>
      <c r="F82" s="48"/>
      <c r="G82" s="49"/>
      <c r="H82" s="47"/>
      <c r="I82" s="50"/>
    </row>
    <row r="83" spans="1:9" x14ac:dyDescent="0.25">
      <c r="A83" s="7" t="s">
        <v>237</v>
      </c>
      <c r="B83" s="47">
        <v>2042</v>
      </c>
      <c r="C83" s="48">
        <v>97.404505386875627</v>
      </c>
      <c r="D83" s="49"/>
      <c r="E83" s="47">
        <v>1732</v>
      </c>
      <c r="F83" s="48">
        <v>97.632794457274827</v>
      </c>
      <c r="G83" s="49"/>
      <c r="H83" s="47">
        <v>310</v>
      </c>
      <c r="I83" s="50">
        <v>96.129032258064512</v>
      </c>
    </row>
    <row r="84" spans="1:9" x14ac:dyDescent="0.25">
      <c r="A84" s="7"/>
      <c r="B84" s="47"/>
      <c r="C84" s="48"/>
      <c r="D84" s="49"/>
      <c r="E84" s="47"/>
      <c r="F84" s="48"/>
      <c r="G84" s="49"/>
      <c r="H84" s="47"/>
      <c r="I84" s="50"/>
    </row>
    <row r="85" spans="1:9" x14ac:dyDescent="0.25">
      <c r="A85" s="7" t="s">
        <v>238</v>
      </c>
      <c r="B85" s="47">
        <v>186</v>
      </c>
      <c r="C85" s="48">
        <v>90.322580645161295</v>
      </c>
      <c r="D85" s="49"/>
      <c r="E85" s="47">
        <v>25</v>
      </c>
      <c r="F85" s="48" t="s">
        <v>190</v>
      </c>
      <c r="G85" s="49"/>
      <c r="H85" s="47">
        <v>161</v>
      </c>
      <c r="I85" s="50">
        <v>89.440993788819867</v>
      </c>
    </row>
    <row r="86" spans="1:9" x14ac:dyDescent="0.25">
      <c r="A86" s="52" t="s">
        <v>239</v>
      </c>
      <c r="B86" s="47"/>
      <c r="C86" s="48"/>
      <c r="D86" s="49"/>
      <c r="E86" s="47"/>
      <c r="F86" s="48"/>
      <c r="G86" s="49"/>
      <c r="H86" s="47"/>
      <c r="I86" s="50"/>
    </row>
    <row r="87" spans="1:9" x14ac:dyDescent="0.25">
      <c r="A87" s="8" t="s">
        <v>240</v>
      </c>
      <c r="B87" s="47">
        <v>85</v>
      </c>
      <c r="C87" s="48">
        <v>84.705882352941174</v>
      </c>
      <c r="D87" s="49"/>
      <c r="E87" s="47">
        <v>6</v>
      </c>
      <c r="F87" s="47" t="s">
        <v>190</v>
      </c>
      <c r="G87" s="49"/>
      <c r="H87" s="47">
        <v>79</v>
      </c>
      <c r="I87" s="47" t="s">
        <v>190</v>
      </c>
    </row>
    <row r="88" spans="1:9" x14ac:dyDescent="0.25">
      <c r="A88" s="8" t="s">
        <v>241</v>
      </c>
      <c r="B88" s="47">
        <v>30</v>
      </c>
      <c r="C88" s="48">
        <v>96.666666666666657</v>
      </c>
      <c r="D88" s="49"/>
      <c r="E88" s="47" t="s">
        <v>190</v>
      </c>
      <c r="F88" s="47" t="s">
        <v>190</v>
      </c>
      <c r="G88" s="49"/>
      <c r="H88" s="47" t="s">
        <v>190</v>
      </c>
      <c r="I88" s="47" t="s">
        <v>190</v>
      </c>
    </row>
    <row r="89" spans="1:9" x14ac:dyDescent="0.25">
      <c r="A89" s="8" t="s">
        <v>242</v>
      </c>
      <c r="B89" s="47">
        <v>0</v>
      </c>
      <c r="C89" s="48" t="s">
        <v>243</v>
      </c>
      <c r="D89" s="49"/>
      <c r="E89" s="47">
        <v>0</v>
      </c>
      <c r="F89" s="48" t="s">
        <v>243</v>
      </c>
      <c r="G89" s="49"/>
      <c r="H89" s="47">
        <v>0</v>
      </c>
      <c r="I89" s="48" t="s">
        <v>243</v>
      </c>
    </row>
    <row r="90" spans="1:9" x14ac:dyDescent="0.25">
      <c r="A90" s="8" t="s">
        <v>244</v>
      </c>
      <c r="B90" s="47">
        <v>64</v>
      </c>
      <c r="C90" s="48">
        <v>95.3125</v>
      </c>
      <c r="D90" s="49"/>
      <c r="E90" s="47">
        <v>10</v>
      </c>
      <c r="F90" s="48" t="s">
        <v>190</v>
      </c>
      <c r="G90" s="49"/>
      <c r="H90" s="47">
        <v>54</v>
      </c>
      <c r="I90" s="50" t="s">
        <v>190</v>
      </c>
    </row>
    <row r="91" spans="1:9" x14ac:dyDescent="0.25">
      <c r="A91" s="8" t="s">
        <v>245</v>
      </c>
      <c r="B91" s="47">
        <v>0</v>
      </c>
      <c r="C91" s="48" t="s">
        <v>243</v>
      </c>
      <c r="D91" s="49"/>
      <c r="E91" s="47">
        <v>0</v>
      </c>
      <c r="F91" s="48" t="s">
        <v>243</v>
      </c>
      <c r="G91" s="49"/>
      <c r="H91" s="47">
        <v>0</v>
      </c>
      <c r="I91" s="48" t="s">
        <v>243</v>
      </c>
    </row>
    <row r="92" spans="1:9" x14ac:dyDescent="0.25">
      <c r="A92" s="8" t="s">
        <v>246</v>
      </c>
      <c r="B92" s="47">
        <v>7</v>
      </c>
      <c r="C92" s="48" t="s">
        <v>190</v>
      </c>
      <c r="D92" s="49"/>
      <c r="E92" s="47">
        <v>7</v>
      </c>
      <c r="F92" s="48" t="s">
        <v>190</v>
      </c>
      <c r="G92" s="49"/>
      <c r="H92" s="47">
        <v>0</v>
      </c>
      <c r="I92" s="48" t="s">
        <v>243</v>
      </c>
    </row>
    <row r="93" spans="1:9" x14ac:dyDescent="0.25">
      <c r="B93" s="47"/>
      <c r="C93" s="48"/>
      <c r="D93" s="49"/>
      <c r="E93" s="47"/>
      <c r="F93" s="48"/>
      <c r="G93" s="49"/>
      <c r="H93" s="47"/>
      <c r="I93" s="50"/>
    </row>
    <row r="94" spans="1:9" x14ac:dyDescent="0.25">
      <c r="A94" s="27" t="s">
        <v>180</v>
      </c>
      <c r="B94" s="44">
        <v>48984</v>
      </c>
      <c r="C94" s="44">
        <v>89.549648864935492</v>
      </c>
      <c r="D94" s="45"/>
      <c r="E94" s="44">
        <v>27221</v>
      </c>
      <c r="F94" s="44">
        <v>91.800448183387829</v>
      </c>
      <c r="G94" s="45"/>
      <c r="H94" s="44">
        <v>21763</v>
      </c>
      <c r="I94" s="46">
        <v>86.734365666498178</v>
      </c>
    </row>
    <row r="95" spans="1:9" x14ac:dyDescent="0.25">
      <c r="B95" s="47"/>
      <c r="C95" s="48"/>
      <c r="D95" s="49"/>
      <c r="E95" s="47"/>
      <c r="F95" s="48"/>
      <c r="G95" s="49"/>
      <c r="H95" s="47"/>
      <c r="I95" s="50"/>
    </row>
    <row r="96" spans="1:9" x14ac:dyDescent="0.25">
      <c r="A96" s="7" t="s">
        <v>247</v>
      </c>
      <c r="B96" s="47">
        <v>7639</v>
      </c>
      <c r="C96" s="48">
        <v>93.912815813588168</v>
      </c>
      <c r="D96" s="49"/>
      <c r="E96" s="47">
        <v>4078</v>
      </c>
      <c r="F96" s="48">
        <v>94.580676802354105</v>
      </c>
      <c r="G96" s="49"/>
      <c r="H96" s="47">
        <v>3561</v>
      </c>
      <c r="I96" s="50">
        <v>93.147992137040148</v>
      </c>
    </row>
    <row r="97" spans="1:9" x14ac:dyDescent="0.25">
      <c r="A97" s="52" t="s">
        <v>184</v>
      </c>
      <c r="B97" s="47"/>
      <c r="C97" s="48"/>
      <c r="D97" s="49"/>
      <c r="E97" s="47"/>
      <c r="F97" s="48"/>
      <c r="G97" s="49"/>
      <c r="H97" s="47"/>
      <c r="I97" s="50"/>
    </row>
    <row r="98" spans="1:9" x14ac:dyDescent="0.25">
      <c r="A98" s="8" t="s">
        <v>248</v>
      </c>
      <c r="B98" s="47">
        <v>5612</v>
      </c>
      <c r="C98" s="48">
        <v>94.030648610121176</v>
      </c>
      <c r="D98" s="49"/>
      <c r="E98" s="47">
        <v>2761</v>
      </c>
      <c r="F98" s="48">
        <v>94.67584208620066</v>
      </c>
      <c r="G98" s="49"/>
      <c r="H98" s="47">
        <v>2851</v>
      </c>
      <c r="I98" s="50">
        <v>93.40582251841461</v>
      </c>
    </row>
    <row r="99" spans="1:9" x14ac:dyDescent="0.25">
      <c r="A99" s="8" t="s">
        <v>249</v>
      </c>
      <c r="B99" s="47">
        <v>1990</v>
      </c>
      <c r="C99" s="48">
        <v>93.5678391959799</v>
      </c>
      <c r="D99" s="49"/>
      <c r="E99" s="47">
        <v>1293</v>
      </c>
      <c r="F99" s="48">
        <v>94.431554524361957</v>
      </c>
      <c r="G99" s="49"/>
      <c r="H99" s="47">
        <v>697</v>
      </c>
      <c r="I99" s="50">
        <v>91.965566714490677</v>
      </c>
    </row>
    <row r="100" spans="1:9" x14ac:dyDescent="0.25">
      <c r="B100" s="47"/>
      <c r="C100" s="48"/>
      <c r="D100" s="49"/>
      <c r="E100" s="47"/>
      <c r="F100" s="48"/>
      <c r="G100" s="49"/>
      <c r="H100" s="47"/>
      <c r="I100" s="50"/>
    </row>
    <row r="101" spans="1:9" x14ac:dyDescent="0.25">
      <c r="A101" s="7" t="s">
        <v>250</v>
      </c>
      <c r="B101" s="47">
        <v>6729</v>
      </c>
      <c r="C101" s="48">
        <v>88.690741566354575</v>
      </c>
      <c r="D101" s="49"/>
      <c r="E101" s="47">
        <v>4547</v>
      </c>
      <c r="F101" s="48">
        <v>90.213327468660651</v>
      </c>
      <c r="G101" s="49"/>
      <c r="H101" s="47">
        <v>2182</v>
      </c>
      <c r="I101" s="50">
        <v>85.517873510540795</v>
      </c>
    </row>
    <row r="102" spans="1:9" x14ac:dyDescent="0.25">
      <c r="A102" s="52" t="s">
        <v>184</v>
      </c>
      <c r="B102" s="47"/>
      <c r="C102" s="48"/>
      <c r="D102" s="49"/>
      <c r="E102" s="47"/>
      <c r="F102" s="48"/>
      <c r="G102" s="49"/>
      <c r="H102" s="47"/>
      <c r="I102" s="50"/>
    </row>
    <row r="103" spans="1:9" x14ac:dyDescent="0.25">
      <c r="A103" s="8" t="s">
        <v>251</v>
      </c>
      <c r="B103" s="47">
        <v>1109</v>
      </c>
      <c r="C103" s="48">
        <v>81.875563570784493</v>
      </c>
      <c r="D103" s="49"/>
      <c r="E103" s="47">
        <v>855</v>
      </c>
      <c r="F103" s="48">
        <v>84.912280701754383</v>
      </c>
      <c r="G103" s="49"/>
      <c r="H103" s="47">
        <v>254</v>
      </c>
      <c r="I103" s="50">
        <v>71.653543307086608</v>
      </c>
    </row>
    <row r="104" spans="1:9" x14ac:dyDescent="0.25">
      <c r="A104" s="8" t="s">
        <v>252</v>
      </c>
      <c r="B104" s="47">
        <v>387</v>
      </c>
      <c r="C104" s="48">
        <v>93.023255813953497</v>
      </c>
      <c r="D104" s="49"/>
      <c r="E104" s="47">
        <v>369</v>
      </c>
      <c r="F104" s="48" t="s">
        <v>190</v>
      </c>
      <c r="G104" s="49"/>
      <c r="H104" s="47">
        <v>18</v>
      </c>
      <c r="I104" s="50" t="s">
        <v>190</v>
      </c>
    </row>
    <row r="105" spans="1:9" x14ac:dyDescent="0.25">
      <c r="A105" s="8" t="s">
        <v>253</v>
      </c>
      <c r="B105" s="47">
        <v>1945</v>
      </c>
      <c r="C105" s="48">
        <v>90.642673521850895</v>
      </c>
      <c r="D105" s="49"/>
      <c r="E105" s="47">
        <v>1414</v>
      </c>
      <c r="F105" s="48">
        <v>92.432814710042436</v>
      </c>
      <c r="G105" s="49"/>
      <c r="H105" s="47">
        <v>531</v>
      </c>
      <c r="I105" s="50">
        <v>85.875706214689274</v>
      </c>
    </row>
    <row r="106" spans="1:9" x14ac:dyDescent="0.25">
      <c r="A106" s="8" t="s">
        <v>254</v>
      </c>
      <c r="B106" s="47">
        <v>2715</v>
      </c>
      <c r="C106" s="48">
        <v>89.576427255985266</v>
      </c>
      <c r="D106" s="49"/>
      <c r="E106" s="47">
        <v>1488</v>
      </c>
      <c r="F106" s="48">
        <v>90.524193548387103</v>
      </c>
      <c r="G106" s="49"/>
      <c r="H106" s="47">
        <v>1227</v>
      </c>
      <c r="I106" s="50">
        <v>88.427057864710676</v>
      </c>
    </row>
    <row r="107" spans="1:9" x14ac:dyDescent="0.25">
      <c r="A107" s="8" t="s">
        <v>255</v>
      </c>
      <c r="B107" s="47">
        <v>468</v>
      </c>
      <c r="C107" s="48">
        <v>90.17094017094017</v>
      </c>
      <c r="D107" s="49"/>
      <c r="E107" s="47">
        <v>363</v>
      </c>
      <c r="F107" s="48">
        <v>90.909090909090907</v>
      </c>
      <c r="G107" s="49"/>
      <c r="H107" s="47">
        <v>105</v>
      </c>
      <c r="I107" s="50">
        <v>87.61904761904762</v>
      </c>
    </row>
    <row r="108" spans="1:9" x14ac:dyDescent="0.25">
      <c r="B108" s="47"/>
      <c r="C108" s="48"/>
      <c r="D108" s="49"/>
      <c r="E108" s="47"/>
      <c r="F108" s="48"/>
      <c r="G108" s="49"/>
      <c r="H108" s="47"/>
      <c r="I108" s="50"/>
    </row>
    <row r="109" spans="1:9" x14ac:dyDescent="0.25">
      <c r="A109" s="7" t="s">
        <v>256</v>
      </c>
      <c r="B109" s="47">
        <v>835</v>
      </c>
      <c r="C109" s="48">
        <v>86.34730538922156</v>
      </c>
      <c r="D109" s="49"/>
      <c r="E109" s="47">
        <v>680</v>
      </c>
      <c r="F109" s="48">
        <v>87.058823529411768</v>
      </c>
      <c r="G109" s="49"/>
      <c r="H109" s="47">
        <v>155</v>
      </c>
      <c r="I109" s="50">
        <v>83.225806451612897</v>
      </c>
    </row>
    <row r="110" spans="1:9" x14ac:dyDescent="0.25">
      <c r="A110" s="52" t="s">
        <v>184</v>
      </c>
      <c r="B110" s="47"/>
      <c r="C110" s="48"/>
      <c r="D110" s="49"/>
      <c r="E110" s="47"/>
      <c r="F110" s="48"/>
      <c r="G110" s="49"/>
      <c r="H110" s="47"/>
      <c r="I110" s="50"/>
    </row>
    <row r="111" spans="1:9" x14ac:dyDescent="0.25">
      <c r="A111" s="8" t="s">
        <v>257</v>
      </c>
      <c r="B111" s="47">
        <v>260</v>
      </c>
      <c r="C111" s="48">
        <v>84.230769230769226</v>
      </c>
      <c r="D111" s="49"/>
      <c r="E111" s="47">
        <v>203</v>
      </c>
      <c r="F111" s="48">
        <v>86.206896551724128</v>
      </c>
      <c r="G111" s="49"/>
      <c r="H111" s="47">
        <v>57</v>
      </c>
      <c r="I111" s="50">
        <v>77.192982456140342</v>
      </c>
    </row>
    <row r="112" spans="1:9" x14ac:dyDescent="0.25">
      <c r="A112" s="8" t="s">
        <v>258</v>
      </c>
      <c r="B112" s="47">
        <v>573</v>
      </c>
      <c r="C112" s="48">
        <v>87.260034904013963</v>
      </c>
      <c r="D112" s="49"/>
      <c r="E112" s="47">
        <v>475</v>
      </c>
      <c r="F112" s="48">
        <v>87.368421052631575</v>
      </c>
      <c r="G112" s="49"/>
      <c r="H112" s="47">
        <v>98</v>
      </c>
      <c r="I112" s="50">
        <v>86.73469387755101</v>
      </c>
    </row>
    <row r="113" spans="1:9" x14ac:dyDescent="0.25">
      <c r="B113" s="47"/>
      <c r="C113" s="48"/>
      <c r="D113" s="49"/>
      <c r="E113" s="47"/>
      <c r="F113" s="48"/>
      <c r="G113" s="49"/>
      <c r="H113" s="47"/>
      <c r="I113" s="50"/>
    </row>
    <row r="114" spans="1:9" x14ac:dyDescent="0.25">
      <c r="A114" s="27" t="s">
        <v>157</v>
      </c>
      <c r="B114" s="47">
        <v>662</v>
      </c>
      <c r="C114" s="48">
        <v>67.824773413897276</v>
      </c>
      <c r="D114" s="49"/>
      <c r="E114" s="47">
        <v>412</v>
      </c>
      <c r="F114" s="48">
        <v>69.417475728155352</v>
      </c>
      <c r="G114" s="49"/>
      <c r="H114" s="47">
        <v>250</v>
      </c>
      <c r="I114" s="50">
        <v>65.199999999999989</v>
      </c>
    </row>
    <row r="115" spans="1:9" x14ac:dyDescent="0.25">
      <c r="B115" s="47"/>
      <c r="C115" s="48"/>
      <c r="D115" s="49"/>
      <c r="E115" s="47"/>
      <c r="F115" s="48"/>
      <c r="G115" s="49"/>
      <c r="H115" s="47"/>
      <c r="I115" s="50"/>
    </row>
    <row r="116" spans="1:9" x14ac:dyDescent="0.25">
      <c r="A116" s="7" t="s">
        <v>259</v>
      </c>
      <c r="B116" s="47">
        <v>11545</v>
      </c>
      <c r="C116" s="48">
        <v>85.898657427457778</v>
      </c>
      <c r="D116" s="49"/>
      <c r="E116" s="47">
        <v>6037</v>
      </c>
      <c r="F116" s="48">
        <v>89.382143448732819</v>
      </c>
      <c r="G116" s="49"/>
      <c r="H116" s="47">
        <v>5508</v>
      </c>
      <c r="I116" s="50">
        <v>82.080610021786498</v>
      </c>
    </row>
    <row r="117" spans="1:9" x14ac:dyDescent="0.25">
      <c r="A117" s="52" t="s">
        <v>184</v>
      </c>
      <c r="B117" s="47"/>
      <c r="C117" s="48"/>
      <c r="D117" s="49"/>
      <c r="E117" s="47"/>
      <c r="F117" s="48"/>
      <c r="G117" s="49"/>
      <c r="H117" s="47"/>
      <c r="I117" s="50"/>
    </row>
    <row r="118" spans="1:9" x14ac:dyDescent="0.25">
      <c r="A118" s="8" t="s">
        <v>260</v>
      </c>
      <c r="B118" s="47">
        <v>9124</v>
      </c>
      <c r="C118" s="48">
        <v>84.765453748355981</v>
      </c>
      <c r="D118" s="49"/>
      <c r="E118" s="47">
        <v>4591</v>
      </c>
      <c r="F118" s="48">
        <v>88.455674145066439</v>
      </c>
      <c r="G118" s="49"/>
      <c r="H118" s="47">
        <v>4533</v>
      </c>
      <c r="I118" s="50">
        <v>81.028016765938673</v>
      </c>
    </row>
    <row r="119" spans="1:9" x14ac:dyDescent="0.25">
      <c r="A119" s="8" t="s">
        <v>261</v>
      </c>
      <c r="B119" s="47">
        <v>2032</v>
      </c>
      <c r="C119" s="48">
        <v>90.994094488188978</v>
      </c>
      <c r="D119" s="49"/>
      <c r="E119" s="47">
        <v>1236</v>
      </c>
      <c r="F119" s="48">
        <v>92.880258899676377</v>
      </c>
      <c r="G119" s="49"/>
      <c r="H119" s="47">
        <v>796</v>
      </c>
      <c r="I119" s="50">
        <v>88.065326633165824</v>
      </c>
    </row>
    <row r="120" spans="1:9" x14ac:dyDescent="0.25">
      <c r="B120" s="47"/>
      <c r="C120" s="48"/>
      <c r="D120" s="49"/>
      <c r="E120" s="47"/>
      <c r="F120" s="48"/>
      <c r="G120" s="49"/>
      <c r="H120" s="47"/>
      <c r="I120" s="50"/>
    </row>
    <row r="121" spans="1:9" x14ac:dyDescent="0.25">
      <c r="A121" s="7" t="s">
        <v>262</v>
      </c>
      <c r="B121" s="47">
        <v>15608</v>
      </c>
      <c r="C121" s="48">
        <v>93.093285494618144</v>
      </c>
      <c r="D121" s="49"/>
      <c r="E121" s="47">
        <v>10363</v>
      </c>
      <c r="F121" s="48">
        <v>93.95927820129306</v>
      </c>
      <c r="G121" s="49"/>
      <c r="H121" s="47">
        <v>5245</v>
      </c>
      <c r="I121" s="50">
        <v>91.382268827454723</v>
      </c>
    </row>
    <row r="122" spans="1:9" x14ac:dyDescent="0.25">
      <c r="A122" s="52" t="s">
        <v>184</v>
      </c>
      <c r="B122" s="47"/>
      <c r="C122" s="48"/>
      <c r="D122" s="49"/>
      <c r="E122" s="47"/>
      <c r="F122" s="48"/>
      <c r="G122" s="49"/>
      <c r="H122" s="47"/>
      <c r="I122" s="50"/>
    </row>
    <row r="123" spans="1:9" x14ac:dyDescent="0.25">
      <c r="A123" s="8" t="s">
        <v>263</v>
      </c>
      <c r="B123" s="47">
        <v>6997</v>
      </c>
      <c r="C123" s="48">
        <v>94.240388738030589</v>
      </c>
      <c r="D123" s="49"/>
      <c r="E123" s="47">
        <v>4880</v>
      </c>
      <c r="F123" s="48">
        <v>94.836065573770497</v>
      </c>
      <c r="G123" s="49"/>
      <c r="H123" s="47">
        <v>2117</v>
      </c>
      <c r="I123" s="50">
        <v>92.867264997638159</v>
      </c>
    </row>
    <row r="124" spans="1:9" x14ac:dyDescent="0.25">
      <c r="A124" s="8" t="s">
        <v>264</v>
      </c>
      <c r="B124" s="47">
        <v>2488</v>
      </c>
      <c r="C124" s="48">
        <v>93.971061093247584</v>
      </c>
      <c r="D124" s="49"/>
      <c r="E124" s="47">
        <v>1823</v>
      </c>
      <c r="F124" s="48">
        <v>94.679100383982444</v>
      </c>
      <c r="G124" s="49"/>
      <c r="H124" s="47">
        <v>665</v>
      </c>
      <c r="I124" s="50">
        <v>92.030075187969928</v>
      </c>
    </row>
    <row r="125" spans="1:9" x14ac:dyDescent="0.25">
      <c r="A125" s="8" t="s">
        <v>265</v>
      </c>
      <c r="B125" s="47">
        <v>6071</v>
      </c>
      <c r="C125" s="48">
        <v>91.434689507494653</v>
      </c>
      <c r="D125" s="49"/>
      <c r="E125" s="47">
        <v>3630</v>
      </c>
      <c r="F125" s="48">
        <v>92.396694214876021</v>
      </c>
      <c r="G125" s="49"/>
      <c r="H125" s="47">
        <v>2441</v>
      </c>
      <c r="I125" s="50">
        <v>90.004096681687827</v>
      </c>
    </row>
    <row r="126" spans="1:9" x14ac:dyDescent="0.25">
      <c r="B126" s="47"/>
      <c r="C126" s="48"/>
      <c r="D126" s="49"/>
      <c r="E126" s="47"/>
      <c r="F126" s="48"/>
      <c r="G126" s="49"/>
      <c r="H126" s="47"/>
      <c r="I126" s="50"/>
    </row>
    <row r="127" spans="1:9" x14ac:dyDescent="0.25">
      <c r="A127" s="7" t="s">
        <v>266</v>
      </c>
      <c r="B127" s="47">
        <v>5966</v>
      </c>
      <c r="C127" s="48">
        <v>85.584981562185718</v>
      </c>
      <c r="D127" s="49"/>
      <c r="E127" s="47">
        <v>1104</v>
      </c>
      <c r="F127" s="48">
        <v>92.300724637681157</v>
      </c>
      <c r="G127" s="49"/>
      <c r="H127" s="47">
        <v>4862</v>
      </c>
      <c r="I127" s="50">
        <v>84.060057589469352</v>
      </c>
    </row>
    <row r="128" spans="1:9" x14ac:dyDescent="0.25">
      <c r="A128" s="52" t="s">
        <v>184</v>
      </c>
      <c r="B128" s="47"/>
      <c r="C128" s="48"/>
      <c r="D128" s="49"/>
      <c r="E128" s="47"/>
      <c r="F128" s="48"/>
      <c r="G128" s="49"/>
      <c r="H128" s="47"/>
      <c r="I128" s="50"/>
    </row>
    <row r="129" spans="1:9" x14ac:dyDescent="0.25">
      <c r="A129" s="8" t="s">
        <v>267</v>
      </c>
      <c r="B129" s="47">
        <v>1484</v>
      </c>
      <c r="C129" s="48">
        <v>88.140161725067387</v>
      </c>
      <c r="D129" s="49"/>
      <c r="E129" s="47">
        <v>445</v>
      </c>
      <c r="F129" s="48">
        <v>95.056179775280896</v>
      </c>
      <c r="G129" s="49"/>
      <c r="H129" s="47">
        <v>1039</v>
      </c>
      <c r="I129" s="50">
        <v>85.178055822906629</v>
      </c>
    </row>
    <row r="130" spans="1:9" x14ac:dyDescent="0.25">
      <c r="A130" s="8" t="s">
        <v>268</v>
      </c>
      <c r="B130" s="47">
        <v>2153</v>
      </c>
      <c r="C130" s="48">
        <v>80.26010218300047</v>
      </c>
      <c r="D130" s="49"/>
      <c r="E130" s="47">
        <v>168</v>
      </c>
      <c r="F130" s="48">
        <v>83.928571428571431</v>
      </c>
      <c r="G130" s="49"/>
      <c r="H130" s="47">
        <v>1985</v>
      </c>
      <c r="I130" s="50">
        <v>79.949622166246854</v>
      </c>
    </row>
    <row r="131" spans="1:9" x14ac:dyDescent="0.25">
      <c r="A131" s="8" t="s">
        <v>269</v>
      </c>
      <c r="B131" s="47">
        <v>398</v>
      </c>
      <c r="C131" s="48">
        <v>92.964824120603012</v>
      </c>
      <c r="D131" s="49"/>
      <c r="E131" s="47">
        <v>56</v>
      </c>
      <c r="F131" s="48">
        <v>94.642857142857139</v>
      </c>
      <c r="G131" s="49"/>
      <c r="H131" s="47">
        <v>342</v>
      </c>
      <c r="I131" s="50">
        <v>92.690058479532169</v>
      </c>
    </row>
    <row r="132" spans="1:9" x14ac:dyDescent="0.25">
      <c r="A132" s="8" t="s">
        <v>270</v>
      </c>
      <c r="B132" s="47">
        <v>691</v>
      </c>
      <c r="C132" s="48">
        <v>89.725036179450072</v>
      </c>
      <c r="D132" s="49"/>
      <c r="E132" s="47">
        <v>258</v>
      </c>
      <c r="F132" s="48">
        <v>91.47286821705427</v>
      </c>
      <c r="G132" s="49"/>
      <c r="H132" s="47">
        <v>433</v>
      </c>
      <c r="I132" s="50">
        <v>88.683602771362587</v>
      </c>
    </row>
    <row r="133" spans="1:9" x14ac:dyDescent="0.25">
      <c r="A133" s="10" t="s">
        <v>271</v>
      </c>
      <c r="B133" s="53">
        <v>1240</v>
      </c>
      <c r="C133" s="54">
        <v>87.096774193548384</v>
      </c>
      <c r="D133" s="55"/>
      <c r="E133" s="53">
        <v>177</v>
      </c>
      <c r="F133" s="54">
        <v>93.78531073446328</v>
      </c>
      <c r="G133" s="55"/>
      <c r="H133" s="53">
        <v>1063</v>
      </c>
      <c r="I133" s="56">
        <v>85.98306679209783</v>
      </c>
    </row>
  </sheetData>
  <mergeCells count="3">
    <mergeCell ref="B3:C3"/>
    <mergeCell ref="E3:F3"/>
    <mergeCell ref="H3:I3"/>
  </mergeCells>
  <pageMargins left="0.70866141732283472" right="0.70866141732283472" top="0.74803149606299213" bottom="0.74803149606299213"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N55"/>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55</v>
      </c>
    </row>
    <row r="2" spans="1:14" x14ac:dyDescent="0.25">
      <c r="A2" s="8" t="s">
        <v>299</v>
      </c>
    </row>
    <row r="4" spans="1:14" x14ac:dyDescent="0.25">
      <c r="A4" s="73" t="s">
        <v>4</v>
      </c>
      <c r="B4" s="73"/>
      <c r="C4" s="73"/>
      <c r="D4" s="73"/>
      <c r="E4" s="25"/>
      <c r="F4" s="73" t="s">
        <v>5</v>
      </c>
      <c r="G4" s="73"/>
      <c r="H4" s="73"/>
      <c r="I4" s="73"/>
      <c r="J4" s="25"/>
      <c r="K4" s="73" t="s">
        <v>6</v>
      </c>
      <c r="L4" s="73"/>
      <c r="M4" s="73"/>
      <c r="N4" s="73"/>
    </row>
    <row r="5" spans="1:14" x14ac:dyDescent="0.25">
      <c r="A5" s="10" t="s">
        <v>1</v>
      </c>
      <c r="B5" s="10" t="s">
        <v>1</v>
      </c>
      <c r="C5" s="10" t="s">
        <v>2</v>
      </c>
      <c r="D5" s="10" t="s">
        <v>3</v>
      </c>
      <c r="E5" s="10"/>
      <c r="F5" s="10" t="s">
        <v>1</v>
      </c>
      <c r="G5" s="10" t="s">
        <v>1</v>
      </c>
      <c r="H5" s="10" t="s">
        <v>2</v>
      </c>
      <c r="I5" s="10" t="s">
        <v>3</v>
      </c>
      <c r="J5" s="10"/>
      <c r="K5" s="10" t="s">
        <v>1</v>
      </c>
      <c r="L5" s="10" t="s">
        <v>1</v>
      </c>
      <c r="M5" s="10" t="s">
        <v>2</v>
      </c>
      <c r="N5" s="10" t="s">
        <v>3</v>
      </c>
    </row>
    <row r="6" spans="1:14" x14ac:dyDescent="0.25">
      <c r="A6" s="8">
        <v>5311</v>
      </c>
      <c r="B6" s="8" t="s">
        <v>24</v>
      </c>
      <c r="C6" s="12">
        <v>125.28892724542453</v>
      </c>
      <c r="D6" s="13">
        <f t="shared" ref="D6:D16" si="0">C6/C$17</f>
        <v>0.1602160194954278</v>
      </c>
      <c r="F6" s="8">
        <v>5311</v>
      </c>
      <c r="G6" s="8" t="s">
        <v>24</v>
      </c>
      <c r="H6" s="12">
        <v>64.477520626327973</v>
      </c>
      <c r="I6" s="13">
        <f>H6/H$17</f>
        <v>0.19132795438079517</v>
      </c>
      <c r="K6" s="8">
        <v>5311</v>
      </c>
      <c r="L6" s="8" t="s">
        <v>24</v>
      </c>
      <c r="M6" s="12">
        <v>60.811406619096559</v>
      </c>
      <c r="N6" s="13">
        <f>M6/M$17</f>
        <v>0.13634844533429721</v>
      </c>
    </row>
    <row r="7" spans="1:14" x14ac:dyDescent="0.25">
      <c r="A7" s="8">
        <v>5330</v>
      </c>
      <c r="B7" s="8" t="s">
        <v>22</v>
      </c>
      <c r="C7" s="12">
        <v>60.071946620022587</v>
      </c>
      <c r="D7" s="13">
        <f t="shared" si="0"/>
        <v>7.6818346061409956E-2</v>
      </c>
      <c r="F7" s="8">
        <v>5330</v>
      </c>
      <c r="G7" s="8" t="s">
        <v>22</v>
      </c>
      <c r="H7" s="12">
        <v>39.02634899548552</v>
      </c>
      <c r="I7" s="13">
        <f t="shared" ref="I7:I16" si="1">H7/H$17</f>
        <v>0.11580518989758315</v>
      </c>
      <c r="K7" s="8">
        <v>5312</v>
      </c>
      <c r="L7" s="8" t="s">
        <v>38</v>
      </c>
      <c r="M7" s="16" t="s">
        <v>190</v>
      </c>
      <c r="N7" s="16" t="s">
        <v>190</v>
      </c>
    </row>
    <row r="8" spans="1:14" x14ac:dyDescent="0.25">
      <c r="A8" s="8">
        <v>5222</v>
      </c>
      <c r="B8" s="8" t="s">
        <v>23</v>
      </c>
      <c r="C8" s="12">
        <v>38.432905222213897</v>
      </c>
      <c r="D8" s="13">
        <f t="shared" si="0"/>
        <v>4.9146937624314449E-2</v>
      </c>
      <c r="F8" s="8">
        <v>5223</v>
      </c>
      <c r="G8" s="8" t="s">
        <v>31</v>
      </c>
      <c r="H8" s="16" t="s">
        <v>190</v>
      </c>
      <c r="I8" s="16" t="s">
        <v>190</v>
      </c>
      <c r="K8" s="8">
        <v>4322</v>
      </c>
      <c r="L8" s="8" t="s">
        <v>16</v>
      </c>
      <c r="M8" s="16" t="s">
        <v>190</v>
      </c>
      <c r="N8" s="16" t="s">
        <v>190</v>
      </c>
    </row>
    <row r="9" spans="1:14" x14ac:dyDescent="0.25">
      <c r="A9" s="8">
        <v>5223</v>
      </c>
      <c r="B9" s="8" t="s">
        <v>31</v>
      </c>
      <c r="C9" s="12">
        <v>33.743547077035167</v>
      </c>
      <c r="D9" s="13">
        <f t="shared" si="0"/>
        <v>4.3150315955287941E-2</v>
      </c>
      <c r="F9" s="8">
        <v>5222</v>
      </c>
      <c r="G9" s="8" t="s">
        <v>23</v>
      </c>
      <c r="H9" s="16" t="s">
        <v>190</v>
      </c>
      <c r="I9" s="16" t="s">
        <v>190</v>
      </c>
      <c r="K9" s="8">
        <v>5330</v>
      </c>
      <c r="L9" s="8" t="s">
        <v>22</v>
      </c>
      <c r="M9" s="16" t="s">
        <v>190</v>
      </c>
      <c r="N9" s="16" t="s">
        <v>190</v>
      </c>
    </row>
    <row r="10" spans="1:14" x14ac:dyDescent="0.25">
      <c r="A10" s="8">
        <v>9412</v>
      </c>
      <c r="B10" s="8" t="s">
        <v>28</v>
      </c>
      <c r="C10" s="12">
        <v>33.684179451411921</v>
      </c>
      <c r="D10" s="13">
        <f t="shared" si="0"/>
        <v>4.3074398275462812E-2</v>
      </c>
      <c r="F10" s="8">
        <v>5343</v>
      </c>
      <c r="G10" s="8" t="s">
        <v>37</v>
      </c>
      <c r="H10" s="16" t="s">
        <v>190</v>
      </c>
      <c r="I10" s="16" t="s">
        <v>190</v>
      </c>
      <c r="K10" s="8">
        <v>9412</v>
      </c>
      <c r="L10" s="8" t="s">
        <v>28</v>
      </c>
      <c r="M10" s="16" t="s">
        <v>190</v>
      </c>
      <c r="N10" s="16" t="s">
        <v>190</v>
      </c>
    </row>
    <row r="11" spans="1:14" x14ac:dyDescent="0.25">
      <c r="A11" s="8">
        <v>5312</v>
      </c>
      <c r="B11" s="8" t="s">
        <v>38</v>
      </c>
      <c r="C11" s="12">
        <v>32.366411238184327</v>
      </c>
      <c r="D11" s="13">
        <f t="shared" si="0"/>
        <v>4.1389272683100164E-2</v>
      </c>
      <c r="F11" s="8">
        <v>9412</v>
      </c>
      <c r="G11" s="8" t="s">
        <v>28</v>
      </c>
      <c r="H11" s="16" t="s">
        <v>190</v>
      </c>
      <c r="I11" s="16" t="s">
        <v>190</v>
      </c>
      <c r="K11" s="8">
        <v>2343</v>
      </c>
      <c r="L11" s="8" t="s">
        <v>53</v>
      </c>
      <c r="M11" s="16" t="s">
        <v>190</v>
      </c>
      <c r="N11" s="16" t="s">
        <v>190</v>
      </c>
    </row>
    <row r="12" spans="1:14" x14ac:dyDescent="0.25">
      <c r="A12" s="8">
        <v>5419</v>
      </c>
      <c r="B12" s="8" t="s">
        <v>27</v>
      </c>
      <c r="C12" s="12">
        <v>32.311215691476065</v>
      </c>
      <c r="D12" s="13">
        <f t="shared" si="0"/>
        <v>4.131869014255251E-2</v>
      </c>
      <c r="F12" s="8">
        <v>5419</v>
      </c>
      <c r="G12" s="8" t="s">
        <v>27</v>
      </c>
      <c r="H12" s="16" t="s">
        <v>190</v>
      </c>
      <c r="I12" s="16" t="s">
        <v>190</v>
      </c>
      <c r="K12" s="8">
        <v>5419</v>
      </c>
      <c r="L12" s="8" t="s">
        <v>27</v>
      </c>
      <c r="M12" s="16" t="s">
        <v>190</v>
      </c>
      <c r="N12" s="16" t="s">
        <v>190</v>
      </c>
    </row>
    <row r="13" spans="1:14" x14ac:dyDescent="0.25">
      <c r="A13" s="8">
        <v>4322</v>
      </c>
      <c r="B13" s="8" t="s">
        <v>16</v>
      </c>
      <c r="C13" s="12">
        <v>30.46844998063002</v>
      </c>
      <c r="D13" s="13">
        <f t="shared" si="0"/>
        <v>3.8962212251445034E-2</v>
      </c>
      <c r="F13" s="8">
        <v>2343</v>
      </c>
      <c r="G13" s="8" t="s">
        <v>53</v>
      </c>
      <c r="H13" s="16" t="s">
        <v>190</v>
      </c>
      <c r="I13" s="16" t="s">
        <v>190</v>
      </c>
      <c r="K13" s="8">
        <v>5222</v>
      </c>
      <c r="L13" s="8" t="s">
        <v>23</v>
      </c>
      <c r="M13" s="16" t="s">
        <v>190</v>
      </c>
      <c r="N13" s="16" t="s">
        <v>190</v>
      </c>
    </row>
    <row r="14" spans="1:14" x14ac:dyDescent="0.25">
      <c r="A14" s="8">
        <v>2343</v>
      </c>
      <c r="B14" s="8" t="s">
        <v>53</v>
      </c>
      <c r="C14" s="16" t="s">
        <v>190</v>
      </c>
      <c r="D14" s="16" t="s">
        <v>190</v>
      </c>
      <c r="F14" s="8">
        <v>4225</v>
      </c>
      <c r="G14" s="8" t="s">
        <v>54</v>
      </c>
      <c r="H14" s="16" t="s">
        <v>190</v>
      </c>
      <c r="I14" s="16" t="s">
        <v>190</v>
      </c>
      <c r="K14" s="8">
        <v>5342</v>
      </c>
      <c r="L14" s="8" t="s">
        <v>40</v>
      </c>
      <c r="M14" s="16" t="s">
        <v>190</v>
      </c>
      <c r="N14" s="16" t="s">
        <v>190</v>
      </c>
    </row>
    <row r="15" spans="1:14" x14ac:dyDescent="0.25">
      <c r="A15" s="8">
        <v>5343</v>
      </c>
      <c r="B15" s="8" t="s">
        <v>37</v>
      </c>
      <c r="C15" s="16" t="s">
        <v>190</v>
      </c>
      <c r="D15" s="16" t="s">
        <v>190</v>
      </c>
      <c r="F15" s="8">
        <v>9111</v>
      </c>
      <c r="G15" s="8" t="s">
        <v>35</v>
      </c>
      <c r="H15" s="16" t="s">
        <v>190</v>
      </c>
      <c r="I15" s="16" t="s">
        <v>190</v>
      </c>
      <c r="K15" s="8">
        <v>5152</v>
      </c>
      <c r="L15" s="8" t="s">
        <v>20</v>
      </c>
      <c r="M15" s="16" t="s">
        <v>190</v>
      </c>
      <c r="N15" s="16" t="s">
        <v>190</v>
      </c>
    </row>
    <row r="16" spans="1:14" x14ac:dyDescent="0.25">
      <c r="A16" s="10"/>
      <c r="B16" s="10" t="s">
        <v>21</v>
      </c>
      <c r="C16" s="17">
        <v>341.17528512789471</v>
      </c>
      <c r="D16" s="18">
        <f t="shared" si="0"/>
        <v>0.43628553085408533</v>
      </c>
      <c r="E16" s="11"/>
      <c r="F16" s="10"/>
      <c r="G16" s="10" t="s">
        <v>21</v>
      </c>
      <c r="H16" s="17">
        <v>99.083583231155956</v>
      </c>
      <c r="I16" s="18">
        <f t="shared" si="1"/>
        <v>0.29401656745150134</v>
      </c>
      <c r="J16" s="11"/>
      <c r="K16" s="10"/>
      <c r="L16" s="10" t="s">
        <v>21</v>
      </c>
      <c r="M16" s="17">
        <v>223.20087549239423</v>
      </c>
      <c r="N16" s="18">
        <f t="shared" ref="N16" si="2">M16/M$17</f>
        <v>0.50045039348070453</v>
      </c>
    </row>
    <row r="17" spans="1:14" x14ac:dyDescent="0.25">
      <c r="A17" s="19" t="s">
        <v>4</v>
      </c>
      <c r="B17" s="19"/>
      <c r="C17" s="26">
        <v>782</v>
      </c>
      <c r="D17" s="20">
        <v>1</v>
      </c>
      <c r="E17" s="10"/>
      <c r="F17" s="19"/>
      <c r="G17" s="19"/>
      <c r="H17" s="26">
        <v>337</v>
      </c>
      <c r="I17" s="20">
        <v>1</v>
      </c>
      <c r="J17" s="10"/>
      <c r="K17" s="19"/>
      <c r="L17" s="19"/>
      <c r="M17" s="26">
        <v>446</v>
      </c>
      <c r="N17" s="20">
        <v>1</v>
      </c>
    </row>
    <row r="20" spans="1:14" x14ac:dyDescent="0.25">
      <c r="A20" s="7" t="s">
        <v>58</v>
      </c>
      <c r="C20" s="21"/>
      <c r="H20" s="21"/>
      <c r="M20" s="21"/>
    </row>
    <row r="21" spans="1:14" x14ac:dyDescent="0.25">
      <c r="A21" s="8" t="s">
        <v>299</v>
      </c>
      <c r="C21" s="21"/>
      <c r="H21" s="21"/>
      <c r="M21" s="21"/>
    </row>
    <row r="22" spans="1:14" x14ac:dyDescent="0.25">
      <c r="C22" s="21"/>
      <c r="H22" s="21"/>
      <c r="M22" s="21"/>
    </row>
    <row r="23" spans="1:14" x14ac:dyDescent="0.25">
      <c r="A23" s="73" t="s">
        <v>4</v>
      </c>
      <c r="B23" s="73"/>
      <c r="C23" s="73"/>
      <c r="D23" s="73"/>
      <c r="E23" s="25"/>
      <c r="F23" s="73" t="s">
        <v>5</v>
      </c>
      <c r="G23" s="73"/>
      <c r="H23" s="73"/>
      <c r="I23" s="73"/>
      <c r="J23" s="25"/>
      <c r="K23" s="73" t="s">
        <v>6</v>
      </c>
      <c r="L23" s="73"/>
      <c r="M23" s="73"/>
      <c r="N23" s="73"/>
    </row>
    <row r="24" spans="1:14" x14ac:dyDescent="0.25">
      <c r="A24" s="10" t="s">
        <v>1</v>
      </c>
      <c r="B24" s="10" t="s">
        <v>1</v>
      </c>
      <c r="C24" s="10" t="s">
        <v>2</v>
      </c>
      <c r="D24" s="10" t="s">
        <v>3</v>
      </c>
      <c r="E24" s="10"/>
      <c r="F24" s="10" t="s">
        <v>1</v>
      </c>
      <c r="G24" s="10" t="s">
        <v>1</v>
      </c>
      <c r="H24" s="10" t="s">
        <v>2</v>
      </c>
      <c r="I24" s="10" t="s">
        <v>3</v>
      </c>
      <c r="J24" s="10"/>
      <c r="K24" s="10" t="s">
        <v>1</v>
      </c>
      <c r="L24" s="10" t="s">
        <v>1</v>
      </c>
      <c r="M24" s="10" t="s">
        <v>2</v>
      </c>
      <c r="N24" s="10" t="s">
        <v>3</v>
      </c>
    </row>
    <row r="25" spans="1:14" x14ac:dyDescent="0.25">
      <c r="A25" s="8">
        <v>5311</v>
      </c>
      <c r="B25" s="8" t="s">
        <v>24</v>
      </c>
      <c r="C25" s="21">
        <v>478.60327495995989</v>
      </c>
      <c r="D25" s="13">
        <f>C25/C$36</f>
        <v>0.41187889411356271</v>
      </c>
      <c r="F25" s="8">
        <v>5311</v>
      </c>
      <c r="G25" s="8" t="s">
        <v>24</v>
      </c>
      <c r="H25" s="21">
        <v>433.59647691085189</v>
      </c>
      <c r="I25" s="13">
        <f>H25/H$36</f>
        <v>0.43621375946765784</v>
      </c>
      <c r="K25" s="8">
        <v>5311</v>
      </c>
      <c r="L25" s="8" t="s">
        <v>24</v>
      </c>
      <c r="M25" s="21">
        <v>45.006798049107978</v>
      </c>
      <c r="N25" s="13">
        <f>M25/M$36</f>
        <v>0.26717335172985485</v>
      </c>
    </row>
    <row r="26" spans="1:14" x14ac:dyDescent="0.25">
      <c r="A26" s="8">
        <v>5330</v>
      </c>
      <c r="B26" s="8" t="s">
        <v>22</v>
      </c>
      <c r="C26" s="21">
        <v>122.71568021993789</v>
      </c>
      <c r="D26" s="13">
        <f t="shared" ref="D26:D36" si="3">C26/C$36</f>
        <v>0.10560729795175378</v>
      </c>
      <c r="F26" s="8">
        <v>5330</v>
      </c>
      <c r="G26" s="8" t="s">
        <v>22</v>
      </c>
      <c r="H26" s="21">
        <v>118.01659301928582</v>
      </c>
      <c r="I26" s="13">
        <f t="shared" ref="I26:I36" si="4">H26/H$36</f>
        <v>0.11872896682020706</v>
      </c>
      <c r="K26" s="8">
        <v>5312</v>
      </c>
      <c r="L26" s="8" t="s">
        <v>38</v>
      </c>
      <c r="M26" s="16" t="s">
        <v>190</v>
      </c>
      <c r="N26" s="16" t="s">
        <v>190</v>
      </c>
    </row>
    <row r="27" spans="1:14" x14ac:dyDescent="0.25">
      <c r="A27" s="8">
        <v>2343</v>
      </c>
      <c r="B27" s="8" t="s">
        <v>53</v>
      </c>
      <c r="C27" s="21">
        <v>93.171933459405423</v>
      </c>
      <c r="D27" s="13">
        <f t="shared" si="3"/>
        <v>8.0182386798111377E-2</v>
      </c>
      <c r="F27" s="8">
        <v>2343</v>
      </c>
      <c r="G27" s="8" t="s">
        <v>53</v>
      </c>
      <c r="H27" s="21">
        <v>85.718489520301603</v>
      </c>
      <c r="I27" s="13">
        <f t="shared" si="4"/>
        <v>8.6235904950001607E-2</v>
      </c>
      <c r="K27" s="8">
        <v>2341</v>
      </c>
      <c r="L27" s="8" t="s">
        <v>56</v>
      </c>
      <c r="M27" s="16" t="s">
        <v>190</v>
      </c>
      <c r="N27" s="16" t="s">
        <v>190</v>
      </c>
    </row>
    <row r="28" spans="1:14" x14ac:dyDescent="0.25">
      <c r="A28" s="8">
        <v>5312</v>
      </c>
      <c r="B28" s="8" t="s">
        <v>38</v>
      </c>
      <c r="C28" s="21">
        <v>59.368331037750764</v>
      </c>
      <c r="D28" s="13">
        <f t="shared" si="3"/>
        <v>5.1091506917169335E-2</v>
      </c>
      <c r="F28" s="8">
        <v>5342</v>
      </c>
      <c r="G28" s="8" t="s">
        <v>40</v>
      </c>
      <c r="H28" s="21">
        <v>45.989972142594993</v>
      </c>
      <c r="I28" s="13">
        <f t="shared" si="4"/>
        <v>4.6267577608244459E-2</v>
      </c>
      <c r="K28" s="8">
        <v>3423</v>
      </c>
      <c r="L28" s="8" t="s">
        <v>57</v>
      </c>
      <c r="M28" s="16" t="s">
        <v>190</v>
      </c>
      <c r="N28" s="16" t="s">
        <v>190</v>
      </c>
    </row>
    <row r="29" spans="1:14" x14ac:dyDescent="0.25">
      <c r="A29" s="8">
        <v>5342</v>
      </c>
      <c r="B29" s="8" t="s">
        <v>40</v>
      </c>
      <c r="C29" s="21">
        <v>54.159397308132093</v>
      </c>
      <c r="D29" s="13">
        <f t="shared" si="3"/>
        <v>4.6608775652437255E-2</v>
      </c>
      <c r="F29" s="8">
        <v>5343</v>
      </c>
      <c r="G29" s="8" t="s">
        <v>37</v>
      </c>
      <c r="H29" s="21">
        <v>43.813071592724732</v>
      </c>
      <c r="I29" s="13">
        <f t="shared" si="4"/>
        <v>4.407753681360637E-2</v>
      </c>
      <c r="K29" s="8">
        <v>5342</v>
      </c>
      <c r="L29" s="8" t="s">
        <v>40</v>
      </c>
      <c r="M29" s="16" t="s">
        <v>190</v>
      </c>
      <c r="N29" s="16" t="s">
        <v>190</v>
      </c>
    </row>
    <row r="30" spans="1:14" x14ac:dyDescent="0.25">
      <c r="A30" s="8">
        <v>5343</v>
      </c>
      <c r="B30" s="8" t="s">
        <v>37</v>
      </c>
      <c r="C30" s="21">
        <v>48.658817586145815</v>
      </c>
      <c r="D30" s="13">
        <f t="shared" si="3"/>
        <v>4.1875058163636673E-2</v>
      </c>
      <c r="F30" s="8">
        <v>5312</v>
      </c>
      <c r="G30" s="8" t="s">
        <v>38</v>
      </c>
      <c r="H30" s="21">
        <v>35.224248938020366</v>
      </c>
      <c r="I30" s="13">
        <f t="shared" si="4"/>
        <v>3.5436870158974211E-2</v>
      </c>
      <c r="K30" s="8">
        <v>2343</v>
      </c>
      <c r="L30" s="8" t="s">
        <v>53</v>
      </c>
      <c r="M30" s="16" t="s">
        <v>190</v>
      </c>
      <c r="N30" s="16" t="s">
        <v>190</v>
      </c>
    </row>
    <row r="31" spans="1:14" x14ac:dyDescent="0.25">
      <c r="A31" s="8">
        <v>9412</v>
      </c>
      <c r="B31" s="8" t="s">
        <v>28</v>
      </c>
      <c r="C31" s="21">
        <v>31.531148770439174</v>
      </c>
      <c r="D31" s="13">
        <f t="shared" si="3"/>
        <v>2.7135239905713576E-2</v>
      </c>
      <c r="F31" s="8">
        <v>9412</v>
      </c>
      <c r="G31" s="8" t="s">
        <v>28</v>
      </c>
      <c r="H31" s="16" t="s">
        <v>190</v>
      </c>
      <c r="I31" s="16" t="s">
        <v>190</v>
      </c>
      <c r="K31" s="8">
        <v>4322</v>
      </c>
      <c r="L31" s="8" t="s">
        <v>16</v>
      </c>
      <c r="M31" s="16" t="s">
        <v>190</v>
      </c>
      <c r="N31" s="16" t="s">
        <v>190</v>
      </c>
    </row>
    <row r="32" spans="1:14" x14ac:dyDescent="0.25">
      <c r="A32" s="8">
        <v>5222</v>
      </c>
      <c r="B32" s="8" t="s">
        <v>23</v>
      </c>
      <c r="C32" s="16" t="s">
        <v>190</v>
      </c>
      <c r="D32" s="16" t="s">
        <v>190</v>
      </c>
      <c r="F32" s="8">
        <v>5222</v>
      </c>
      <c r="G32" s="8" t="s">
        <v>23</v>
      </c>
      <c r="H32" s="16" t="s">
        <v>190</v>
      </c>
      <c r="I32" s="16" t="s">
        <v>190</v>
      </c>
      <c r="K32" s="8">
        <v>5222</v>
      </c>
      <c r="L32" s="8" t="s">
        <v>23</v>
      </c>
      <c r="M32" s="16" t="s">
        <v>190</v>
      </c>
      <c r="N32" s="16" t="s">
        <v>190</v>
      </c>
    </row>
    <row r="33" spans="1:14" x14ac:dyDescent="0.25">
      <c r="A33" s="8">
        <v>2341</v>
      </c>
      <c r="B33" s="8" t="s">
        <v>56</v>
      </c>
      <c r="C33" s="16" t="s">
        <v>190</v>
      </c>
      <c r="D33" s="16" t="s">
        <v>190</v>
      </c>
      <c r="F33" s="8">
        <v>5223</v>
      </c>
      <c r="G33" s="8" t="s">
        <v>31</v>
      </c>
      <c r="H33" s="16" t="s">
        <v>190</v>
      </c>
      <c r="I33" s="16" t="s">
        <v>190</v>
      </c>
      <c r="K33" s="8">
        <v>5343</v>
      </c>
      <c r="L33" s="8" t="s">
        <v>37</v>
      </c>
      <c r="M33" s="16" t="s">
        <v>190</v>
      </c>
      <c r="N33" s="16" t="s">
        <v>190</v>
      </c>
    </row>
    <row r="34" spans="1:14" x14ac:dyDescent="0.25">
      <c r="A34" s="8">
        <v>3423</v>
      </c>
      <c r="B34" s="8" t="s">
        <v>57</v>
      </c>
      <c r="C34" s="16" t="s">
        <v>190</v>
      </c>
      <c r="D34" s="16" t="s">
        <v>190</v>
      </c>
      <c r="F34" s="8">
        <v>2341</v>
      </c>
      <c r="G34" s="8" t="s">
        <v>56</v>
      </c>
      <c r="H34" s="16" t="s">
        <v>190</v>
      </c>
      <c r="I34" s="16" t="s">
        <v>190</v>
      </c>
      <c r="K34" s="8">
        <v>5330</v>
      </c>
      <c r="L34" s="8" t="s">
        <v>22</v>
      </c>
      <c r="M34" s="16" t="s">
        <v>190</v>
      </c>
      <c r="N34" s="16" t="s">
        <v>190</v>
      </c>
    </row>
    <row r="35" spans="1:14" x14ac:dyDescent="0.25">
      <c r="A35" s="10"/>
      <c r="B35" s="10" t="s">
        <v>21</v>
      </c>
      <c r="C35" s="22">
        <v>210.45685827054376</v>
      </c>
      <c r="D35" s="18">
        <v>0.18111605703144901</v>
      </c>
      <c r="E35" s="11"/>
      <c r="F35" s="10"/>
      <c r="G35" s="10" t="s">
        <v>21</v>
      </c>
      <c r="H35" s="22">
        <v>156.043052522214</v>
      </c>
      <c r="I35" s="18">
        <v>0.15698496229598993</v>
      </c>
      <c r="J35" s="11"/>
      <c r="K35" s="10"/>
      <c r="L35" s="10" t="s">
        <v>21</v>
      </c>
      <c r="M35" s="22">
        <v>47.27004026480256</v>
      </c>
      <c r="N35" s="18">
        <v>0.28060861117408031</v>
      </c>
    </row>
    <row r="36" spans="1:14" x14ac:dyDescent="0.25">
      <c r="A36" s="19" t="s">
        <v>4</v>
      </c>
      <c r="B36" s="19"/>
      <c r="C36" s="22">
        <v>1162</v>
      </c>
      <c r="D36" s="20">
        <f t="shared" si="3"/>
        <v>1</v>
      </c>
      <c r="E36" s="10"/>
      <c r="F36" s="19"/>
      <c r="G36" s="19"/>
      <c r="H36" s="22">
        <v>994</v>
      </c>
      <c r="I36" s="20">
        <f t="shared" si="4"/>
        <v>1</v>
      </c>
      <c r="J36" s="10"/>
      <c r="K36" s="19"/>
      <c r="L36" s="19"/>
      <c r="M36" s="22">
        <v>168.45541577295998</v>
      </c>
      <c r="N36" s="20">
        <f t="shared" ref="N36" si="5">M36/M$36</f>
        <v>1</v>
      </c>
    </row>
    <row r="39" spans="1:14" x14ac:dyDescent="0.25">
      <c r="A39" s="57" t="s">
        <v>61</v>
      </c>
    </row>
    <row r="40" spans="1:14" x14ac:dyDescent="0.25">
      <c r="A40" s="8" t="s">
        <v>299</v>
      </c>
    </row>
    <row r="42" spans="1:14" x14ac:dyDescent="0.25">
      <c r="A42" s="73" t="s">
        <v>4</v>
      </c>
      <c r="B42" s="73"/>
      <c r="C42" s="73"/>
      <c r="D42" s="73"/>
      <c r="E42" s="9"/>
      <c r="F42" s="74"/>
      <c r="G42" s="74"/>
      <c r="H42" s="74"/>
      <c r="I42" s="74"/>
      <c r="J42" s="9"/>
      <c r="K42" s="74"/>
      <c r="L42" s="74"/>
      <c r="M42" s="74"/>
      <c r="N42" s="74"/>
    </row>
    <row r="43" spans="1:14" x14ac:dyDescent="0.25">
      <c r="A43" s="10" t="s">
        <v>1</v>
      </c>
      <c r="B43" s="10" t="s">
        <v>1</v>
      </c>
      <c r="C43" s="10" t="s">
        <v>2</v>
      </c>
      <c r="D43" s="10" t="s">
        <v>3</v>
      </c>
      <c r="E43" s="11"/>
      <c r="F43" s="11"/>
      <c r="G43" s="11"/>
      <c r="H43" s="11"/>
      <c r="I43" s="11"/>
      <c r="J43" s="11"/>
      <c r="K43" s="11"/>
      <c r="L43" s="11"/>
      <c r="M43" s="11"/>
      <c r="N43" s="11"/>
    </row>
    <row r="44" spans="1:14" x14ac:dyDescent="0.25">
      <c r="A44" s="8">
        <v>5342</v>
      </c>
      <c r="B44" s="8" t="s">
        <v>40</v>
      </c>
      <c r="C44" s="21">
        <v>41.552489800772648</v>
      </c>
      <c r="D44" s="13">
        <f>C44/C$55</f>
        <v>0.17681910553520275</v>
      </c>
      <c r="E44" s="11"/>
      <c r="F44" s="11"/>
      <c r="G44" s="11"/>
      <c r="H44" s="23"/>
      <c r="I44" s="15"/>
      <c r="J44" s="11"/>
      <c r="K44" s="11"/>
      <c r="L44" s="11"/>
      <c r="M44" s="23"/>
      <c r="N44" s="15"/>
    </row>
    <row r="45" spans="1:14" x14ac:dyDescent="0.25">
      <c r="A45" s="8">
        <v>5413</v>
      </c>
      <c r="B45" s="8" t="s">
        <v>59</v>
      </c>
      <c r="C45" s="21">
        <v>38.508679292718043</v>
      </c>
      <c r="D45" s="13">
        <f t="shared" ref="D45:D55" si="6">C45/C$55</f>
        <v>0.16386672039454486</v>
      </c>
      <c r="E45" s="11"/>
      <c r="F45" s="11"/>
      <c r="G45" s="11"/>
      <c r="H45" s="58"/>
      <c r="I45" s="58"/>
      <c r="J45" s="11"/>
      <c r="K45" s="11"/>
      <c r="L45" s="11"/>
      <c r="M45" s="23"/>
      <c r="N45" s="15"/>
    </row>
    <row r="46" spans="1:14" x14ac:dyDescent="0.25">
      <c r="A46" s="8">
        <v>5330</v>
      </c>
      <c r="B46" s="8" t="s">
        <v>22</v>
      </c>
      <c r="C46" s="21">
        <v>30.736083293585466</v>
      </c>
      <c r="D46" s="13">
        <f t="shared" si="6"/>
        <v>0.13079184380249134</v>
      </c>
      <c r="E46" s="11"/>
      <c r="F46" s="11"/>
      <c r="G46" s="11"/>
      <c r="H46" s="58"/>
      <c r="I46" s="58"/>
      <c r="J46" s="11"/>
      <c r="K46" s="11"/>
      <c r="L46" s="11"/>
      <c r="M46" s="23"/>
      <c r="N46" s="15"/>
    </row>
    <row r="47" spans="1:14" x14ac:dyDescent="0.25">
      <c r="A47" s="8">
        <v>5311</v>
      </c>
      <c r="B47" s="8" t="s">
        <v>24</v>
      </c>
      <c r="C47" s="16" t="s">
        <v>190</v>
      </c>
      <c r="D47" s="16" t="s">
        <v>190</v>
      </c>
      <c r="E47" s="11"/>
      <c r="F47" s="11"/>
      <c r="G47" s="11"/>
      <c r="H47" s="58"/>
      <c r="I47" s="58"/>
      <c r="J47" s="11"/>
      <c r="K47" s="11"/>
      <c r="L47" s="11"/>
      <c r="M47" s="23"/>
      <c r="N47" s="15"/>
    </row>
    <row r="48" spans="1:14" x14ac:dyDescent="0.25">
      <c r="A48" s="8">
        <v>5343</v>
      </c>
      <c r="B48" s="8" t="s">
        <v>37</v>
      </c>
      <c r="C48" s="16" t="s">
        <v>190</v>
      </c>
      <c r="D48" s="16" t="s">
        <v>190</v>
      </c>
      <c r="E48" s="11"/>
      <c r="F48" s="11"/>
      <c r="G48" s="11"/>
      <c r="H48" s="58"/>
      <c r="I48" s="58"/>
      <c r="J48" s="11"/>
      <c r="K48" s="11"/>
      <c r="L48" s="11"/>
      <c r="M48" s="23"/>
      <c r="N48" s="15"/>
    </row>
    <row r="49" spans="1:14" x14ac:dyDescent="0.25">
      <c r="A49" s="8">
        <v>5312</v>
      </c>
      <c r="B49" s="8" t="s">
        <v>38</v>
      </c>
      <c r="C49" s="16" t="s">
        <v>190</v>
      </c>
      <c r="D49" s="16" t="s">
        <v>190</v>
      </c>
      <c r="E49" s="11"/>
      <c r="F49" s="11"/>
      <c r="G49" s="11"/>
      <c r="H49" s="58"/>
      <c r="I49" s="58"/>
      <c r="J49" s="11"/>
      <c r="K49" s="11"/>
      <c r="L49" s="11"/>
      <c r="M49" s="23"/>
      <c r="N49" s="15"/>
    </row>
    <row r="50" spans="1:14" x14ac:dyDescent="0.25">
      <c r="A50" s="8">
        <v>5322</v>
      </c>
      <c r="B50" s="8" t="s">
        <v>62</v>
      </c>
      <c r="C50" s="16" t="s">
        <v>190</v>
      </c>
      <c r="D50" s="16" t="s">
        <v>190</v>
      </c>
      <c r="E50" s="11"/>
      <c r="F50" s="11"/>
      <c r="G50" s="11"/>
      <c r="H50" s="58"/>
      <c r="I50" s="58"/>
      <c r="J50" s="11"/>
      <c r="K50" s="11"/>
      <c r="L50" s="11"/>
      <c r="M50" s="23"/>
      <c r="N50" s="15"/>
    </row>
    <row r="51" spans="1:14" x14ac:dyDescent="0.25">
      <c r="A51" s="8">
        <v>2343</v>
      </c>
      <c r="B51" s="8" t="s">
        <v>53</v>
      </c>
      <c r="C51" s="16" t="s">
        <v>190</v>
      </c>
      <c r="D51" s="16" t="s">
        <v>190</v>
      </c>
      <c r="E51" s="11"/>
      <c r="F51" s="11"/>
      <c r="G51" s="11"/>
      <c r="H51" s="58"/>
      <c r="I51" s="58"/>
      <c r="J51" s="11"/>
      <c r="K51" s="11"/>
      <c r="L51" s="11"/>
      <c r="M51" s="23"/>
      <c r="N51" s="15"/>
    </row>
    <row r="52" spans="1:14" x14ac:dyDescent="0.25">
      <c r="A52" s="8">
        <v>5321</v>
      </c>
      <c r="B52" s="8" t="s">
        <v>63</v>
      </c>
      <c r="C52" s="16" t="s">
        <v>190</v>
      </c>
      <c r="D52" s="16" t="s">
        <v>190</v>
      </c>
      <c r="E52" s="11"/>
      <c r="F52" s="11"/>
      <c r="G52" s="11"/>
      <c r="H52" s="58"/>
      <c r="I52" s="58"/>
      <c r="J52" s="11"/>
      <c r="K52" s="11"/>
      <c r="L52" s="11"/>
      <c r="M52" s="23"/>
      <c r="N52" s="15"/>
    </row>
    <row r="53" spans="1:14" x14ac:dyDescent="0.25">
      <c r="A53" s="8">
        <v>2342</v>
      </c>
      <c r="B53" s="8" t="s">
        <v>64</v>
      </c>
      <c r="C53" s="16" t="s">
        <v>190</v>
      </c>
      <c r="D53" s="16" t="s">
        <v>190</v>
      </c>
      <c r="E53" s="11"/>
      <c r="F53" s="11"/>
      <c r="G53" s="11"/>
      <c r="H53" s="58"/>
      <c r="I53" s="58"/>
      <c r="J53" s="11"/>
      <c r="K53" s="11"/>
      <c r="L53" s="11"/>
      <c r="M53" s="23"/>
      <c r="N53" s="15"/>
    </row>
    <row r="54" spans="1:14" x14ac:dyDescent="0.25">
      <c r="A54" s="10"/>
      <c r="B54" s="10" t="s">
        <v>21</v>
      </c>
      <c r="C54" s="22">
        <v>38.585264732516464</v>
      </c>
      <c r="D54" s="18">
        <v>0.16419261588304879</v>
      </c>
      <c r="E54" s="11"/>
      <c r="F54" s="11"/>
      <c r="G54" s="11"/>
      <c r="H54" s="23"/>
      <c r="I54" s="15"/>
      <c r="J54" s="11"/>
      <c r="K54" s="11"/>
      <c r="L54" s="11"/>
      <c r="M54" s="23"/>
      <c r="N54" s="15"/>
    </row>
    <row r="55" spans="1:14" x14ac:dyDescent="0.25">
      <c r="A55" s="19" t="s">
        <v>4</v>
      </c>
      <c r="B55" s="19"/>
      <c r="C55" s="24">
        <v>235</v>
      </c>
      <c r="D55" s="20">
        <f t="shared" si="6"/>
        <v>1</v>
      </c>
      <c r="E55" s="11"/>
      <c r="F55" s="11"/>
      <c r="G55" s="11"/>
      <c r="H55" s="23"/>
      <c r="I55" s="15"/>
      <c r="J55" s="11"/>
      <c r="K55" s="11"/>
      <c r="L55" s="11"/>
      <c r="M55" s="23"/>
      <c r="N55" s="15"/>
    </row>
  </sheetData>
  <mergeCells count="9">
    <mergeCell ref="A42:D42"/>
    <mergeCell ref="F42:I42"/>
    <mergeCell ref="K42:N42"/>
    <mergeCell ref="A4:D4"/>
    <mergeCell ref="F4:I4"/>
    <mergeCell ref="K4:N4"/>
    <mergeCell ref="A23:D23"/>
    <mergeCell ref="F23:I23"/>
    <mergeCell ref="K23:N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N93"/>
  <sheetViews>
    <sheetView zoomScale="90" zoomScaleNormal="90" workbookViewId="0"/>
  </sheetViews>
  <sheetFormatPr defaultRowHeight="15" x14ac:dyDescent="0.25"/>
  <cols>
    <col min="1" max="1" width="9.140625" style="8"/>
    <col min="2" max="2" width="51.570312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7" t="s">
        <v>0</v>
      </c>
    </row>
    <row r="2" spans="1:14" x14ac:dyDescent="0.25">
      <c r="A2" s="8" t="s">
        <v>299</v>
      </c>
    </row>
    <row r="4" spans="1:14" x14ac:dyDescent="0.25">
      <c r="A4" s="73" t="s">
        <v>4</v>
      </c>
      <c r="B4" s="73"/>
      <c r="C4" s="73"/>
      <c r="D4" s="73"/>
      <c r="E4" s="9"/>
      <c r="F4" s="74"/>
      <c r="G4" s="74"/>
      <c r="H4" s="74"/>
      <c r="I4" s="74"/>
      <c r="J4" s="9"/>
      <c r="K4" s="74"/>
      <c r="L4" s="74"/>
      <c r="M4" s="74"/>
      <c r="N4" s="74"/>
    </row>
    <row r="5" spans="1:14" x14ac:dyDescent="0.25">
      <c r="A5" s="10" t="s">
        <v>1</v>
      </c>
      <c r="B5" s="10" t="s">
        <v>1</v>
      </c>
      <c r="C5" s="10" t="s">
        <v>2</v>
      </c>
      <c r="D5" s="10" t="s">
        <v>3</v>
      </c>
      <c r="E5" s="11"/>
      <c r="F5" s="11"/>
      <c r="G5" s="11"/>
      <c r="H5" s="11"/>
      <c r="I5" s="11"/>
      <c r="J5" s="11"/>
      <c r="K5" s="11"/>
      <c r="L5" s="11"/>
      <c r="M5" s="11"/>
      <c r="N5" s="11"/>
    </row>
    <row r="6" spans="1:14" x14ac:dyDescent="0.25">
      <c r="A6" s="8">
        <v>8342</v>
      </c>
      <c r="B6" s="8" t="s">
        <v>11</v>
      </c>
      <c r="C6" s="12">
        <v>133.047342142682</v>
      </c>
      <c r="D6" s="13">
        <f t="shared" ref="D6:D16" si="0">C6/C$17</f>
        <v>0.33597813672394444</v>
      </c>
      <c r="E6" s="11"/>
      <c r="F6" s="11"/>
      <c r="G6" s="11"/>
      <c r="H6" s="14"/>
      <c r="I6" s="15"/>
      <c r="J6" s="11"/>
      <c r="K6" s="11"/>
      <c r="L6" s="11"/>
      <c r="M6" s="14"/>
      <c r="N6" s="15"/>
    </row>
    <row r="7" spans="1:14" x14ac:dyDescent="0.25">
      <c r="A7" s="8">
        <v>7114</v>
      </c>
      <c r="B7" s="8" t="s">
        <v>12</v>
      </c>
      <c r="C7" s="12">
        <v>47.352246062305412</v>
      </c>
      <c r="D7" s="13">
        <f t="shared" si="0"/>
        <v>0.11957637894521568</v>
      </c>
      <c r="E7" s="11"/>
      <c r="F7" s="11"/>
      <c r="G7" s="11"/>
      <c r="H7" s="14"/>
      <c r="I7" s="15"/>
      <c r="J7" s="11"/>
      <c r="K7" s="11"/>
      <c r="L7" s="11"/>
      <c r="M7" s="14"/>
      <c r="N7" s="15"/>
    </row>
    <row r="8" spans="1:14" x14ac:dyDescent="0.25">
      <c r="A8" s="8">
        <v>8332</v>
      </c>
      <c r="B8" s="8" t="s">
        <v>13</v>
      </c>
      <c r="C8" s="16" t="s">
        <v>190</v>
      </c>
      <c r="D8" s="16" t="s">
        <v>190</v>
      </c>
      <c r="E8" s="11"/>
      <c r="F8" s="11"/>
      <c r="G8" s="11"/>
      <c r="H8" s="14"/>
      <c r="I8" s="15"/>
      <c r="J8" s="11"/>
      <c r="K8" s="11"/>
      <c r="L8" s="11"/>
      <c r="M8" s="14"/>
      <c r="N8" s="15"/>
    </row>
    <row r="9" spans="1:14" x14ac:dyDescent="0.25">
      <c r="A9" s="8">
        <v>7119</v>
      </c>
      <c r="B9" s="8" t="s">
        <v>14</v>
      </c>
      <c r="C9" s="16" t="s">
        <v>190</v>
      </c>
      <c r="D9" s="16" t="s">
        <v>190</v>
      </c>
      <c r="E9" s="11"/>
      <c r="F9" s="11"/>
      <c r="G9" s="11"/>
      <c r="H9" s="14"/>
      <c r="I9" s="15"/>
      <c r="J9" s="11"/>
      <c r="K9" s="11"/>
      <c r="L9" s="11"/>
      <c r="M9" s="14"/>
      <c r="N9" s="15"/>
    </row>
    <row r="10" spans="1:14" x14ac:dyDescent="0.25">
      <c r="A10" s="8">
        <v>8173</v>
      </c>
      <c r="B10" s="8" t="s">
        <v>15</v>
      </c>
      <c r="C10" s="16" t="s">
        <v>190</v>
      </c>
      <c r="D10" s="16" t="s">
        <v>190</v>
      </c>
      <c r="E10" s="11"/>
      <c r="F10" s="11"/>
      <c r="G10" s="11"/>
      <c r="H10" s="14"/>
      <c r="I10" s="15"/>
      <c r="J10" s="11"/>
      <c r="K10" s="11"/>
      <c r="L10" s="11"/>
      <c r="M10" s="14"/>
      <c r="N10" s="15"/>
    </row>
    <row r="11" spans="1:14" x14ac:dyDescent="0.25">
      <c r="A11" s="8">
        <v>4322</v>
      </c>
      <c r="B11" s="8" t="s">
        <v>16</v>
      </c>
      <c r="C11" s="16" t="s">
        <v>190</v>
      </c>
      <c r="D11" s="16" t="s">
        <v>190</v>
      </c>
      <c r="E11" s="11"/>
      <c r="F11" s="11"/>
      <c r="G11" s="11"/>
      <c r="H11" s="14"/>
      <c r="I11" s="15"/>
      <c r="J11" s="11"/>
      <c r="K11" s="11"/>
      <c r="L11" s="11"/>
      <c r="M11" s="14"/>
      <c r="N11" s="15"/>
    </row>
    <row r="12" spans="1:14" x14ac:dyDescent="0.25">
      <c r="A12" s="8">
        <v>6113</v>
      </c>
      <c r="B12" s="8" t="s">
        <v>18</v>
      </c>
      <c r="C12" s="16" t="s">
        <v>190</v>
      </c>
      <c r="D12" s="16" t="s">
        <v>190</v>
      </c>
      <c r="E12" s="11"/>
      <c r="F12" s="11"/>
      <c r="G12" s="11"/>
      <c r="H12" s="14"/>
      <c r="I12" s="15"/>
      <c r="J12" s="11"/>
      <c r="K12" s="11"/>
      <c r="L12" s="11"/>
      <c r="M12" s="14"/>
      <c r="N12" s="15"/>
    </row>
    <row r="13" spans="1:14" x14ac:dyDescent="0.25">
      <c r="A13" s="8">
        <v>8341</v>
      </c>
      <c r="B13" s="8" t="s">
        <v>17</v>
      </c>
      <c r="C13" s="16" t="s">
        <v>190</v>
      </c>
      <c r="D13" s="16" t="s">
        <v>190</v>
      </c>
      <c r="E13" s="11"/>
      <c r="F13" s="11"/>
      <c r="G13" s="11"/>
      <c r="H13" s="14"/>
      <c r="I13" s="15"/>
      <c r="J13" s="11"/>
      <c r="K13" s="11"/>
      <c r="L13" s="11"/>
      <c r="M13" s="14"/>
      <c r="N13" s="15"/>
    </row>
    <row r="14" spans="1:14" x14ac:dyDescent="0.25">
      <c r="A14" s="8">
        <v>9610</v>
      </c>
      <c r="B14" s="8" t="s">
        <v>26</v>
      </c>
      <c r="C14" s="16" t="s">
        <v>190</v>
      </c>
      <c r="D14" s="16" t="s">
        <v>190</v>
      </c>
      <c r="E14" s="11"/>
      <c r="F14" s="11"/>
      <c r="G14" s="11"/>
      <c r="H14" s="14"/>
      <c r="I14" s="15"/>
      <c r="J14" s="11"/>
      <c r="K14" s="11"/>
      <c r="L14" s="11"/>
      <c r="M14" s="14"/>
      <c r="N14" s="15"/>
    </row>
    <row r="15" spans="1:14" x14ac:dyDescent="0.25">
      <c r="A15" s="8">
        <v>7223</v>
      </c>
      <c r="B15" s="8" t="s">
        <v>19</v>
      </c>
      <c r="C15" s="16" t="s">
        <v>190</v>
      </c>
      <c r="D15" s="16" t="s">
        <v>190</v>
      </c>
      <c r="E15" s="11"/>
      <c r="F15" s="11"/>
      <c r="G15" s="11"/>
      <c r="H15" s="14"/>
      <c r="I15" s="15"/>
      <c r="J15" s="11"/>
      <c r="K15" s="11"/>
      <c r="L15" s="11"/>
      <c r="M15" s="14"/>
      <c r="N15" s="15"/>
    </row>
    <row r="16" spans="1:14" x14ac:dyDescent="0.25">
      <c r="A16" s="10"/>
      <c r="B16" s="10" t="s">
        <v>21</v>
      </c>
      <c r="C16" s="17">
        <v>104</v>
      </c>
      <c r="D16" s="18">
        <f t="shared" si="0"/>
        <v>0.26262626262626265</v>
      </c>
      <c r="E16" s="11"/>
      <c r="F16" s="11"/>
      <c r="G16" s="11"/>
      <c r="H16" s="14"/>
      <c r="I16" s="15"/>
      <c r="J16" s="11"/>
      <c r="K16" s="11"/>
      <c r="L16" s="11"/>
      <c r="M16" s="14"/>
      <c r="N16" s="15"/>
    </row>
    <row r="17" spans="1:14" x14ac:dyDescent="0.25">
      <c r="A17" s="19" t="s">
        <v>4</v>
      </c>
      <c r="B17" s="19"/>
      <c r="C17" s="19">
        <v>396</v>
      </c>
      <c r="D17" s="20">
        <v>1</v>
      </c>
      <c r="E17" s="11"/>
      <c r="F17" s="11"/>
      <c r="G17" s="11"/>
      <c r="H17" s="11"/>
      <c r="I17" s="15"/>
      <c r="J17" s="11"/>
      <c r="K17" s="11"/>
      <c r="L17" s="11"/>
      <c r="M17" s="11"/>
      <c r="N17" s="15"/>
    </row>
    <row r="20" spans="1:14" x14ac:dyDescent="0.25">
      <c r="A20" s="7" t="s">
        <v>7</v>
      </c>
      <c r="C20" s="21"/>
      <c r="H20" s="21"/>
      <c r="M20" s="21"/>
    </row>
    <row r="21" spans="1:14" x14ac:dyDescent="0.25">
      <c r="A21" s="8" t="s">
        <v>299</v>
      </c>
      <c r="C21" s="21"/>
      <c r="H21" s="21"/>
      <c r="M21" s="21"/>
    </row>
    <row r="22" spans="1:14" x14ac:dyDescent="0.25">
      <c r="C22" s="21"/>
      <c r="H22" s="21"/>
      <c r="M22" s="21"/>
    </row>
    <row r="23" spans="1:14" x14ac:dyDescent="0.25">
      <c r="A23" s="73" t="s">
        <v>4</v>
      </c>
      <c r="B23" s="73"/>
      <c r="C23" s="73"/>
      <c r="D23" s="73"/>
      <c r="E23" s="9"/>
      <c r="F23" s="74"/>
      <c r="G23" s="74"/>
      <c r="H23" s="74"/>
      <c r="I23" s="74"/>
      <c r="J23" s="9"/>
      <c r="K23" s="74"/>
      <c r="L23" s="74"/>
      <c r="M23" s="74"/>
      <c r="N23" s="74"/>
    </row>
    <row r="24" spans="1:14" x14ac:dyDescent="0.25">
      <c r="A24" s="10" t="s">
        <v>1</v>
      </c>
      <c r="B24" s="10" t="s">
        <v>1</v>
      </c>
      <c r="C24" s="22" t="s">
        <v>2</v>
      </c>
      <c r="D24" s="10" t="s">
        <v>3</v>
      </c>
      <c r="E24" s="11"/>
      <c r="F24" s="11"/>
      <c r="G24" s="11"/>
      <c r="H24" s="23"/>
      <c r="I24" s="11"/>
      <c r="J24" s="11"/>
      <c r="K24" s="11"/>
      <c r="L24" s="11"/>
      <c r="M24" s="23"/>
      <c r="N24" s="11"/>
    </row>
    <row r="25" spans="1:14" x14ac:dyDescent="0.25">
      <c r="A25" s="8">
        <v>7119</v>
      </c>
      <c r="B25" s="8" t="s">
        <v>14</v>
      </c>
      <c r="C25" s="21">
        <v>828.92031329671249</v>
      </c>
      <c r="D25" s="13">
        <f t="shared" ref="D25:D35" si="1">C25/C$36</f>
        <v>0.31244640531349888</v>
      </c>
      <c r="E25" s="11"/>
      <c r="F25" s="11"/>
      <c r="G25" s="11"/>
      <c r="H25" s="23"/>
      <c r="I25" s="15"/>
      <c r="J25" s="11"/>
      <c r="K25" s="11"/>
      <c r="L25" s="11"/>
      <c r="M25" s="23"/>
      <c r="N25" s="15"/>
    </row>
    <row r="26" spans="1:14" x14ac:dyDescent="0.25">
      <c r="A26" s="8">
        <v>7111</v>
      </c>
      <c r="B26" s="8" t="s">
        <v>29</v>
      </c>
      <c r="C26" s="21">
        <v>607.65700159627636</v>
      </c>
      <c r="D26" s="13">
        <f t="shared" si="1"/>
        <v>0.22904523241472913</v>
      </c>
      <c r="E26" s="11"/>
      <c r="F26" s="11"/>
      <c r="G26" s="11"/>
      <c r="H26" s="23"/>
      <c r="I26" s="15"/>
      <c r="J26" s="11"/>
      <c r="K26" s="11"/>
      <c r="L26" s="11"/>
      <c r="M26" s="23"/>
      <c r="N26" s="15"/>
    </row>
    <row r="27" spans="1:14" x14ac:dyDescent="0.25">
      <c r="A27" s="8">
        <v>4322</v>
      </c>
      <c r="B27" s="8" t="s">
        <v>16</v>
      </c>
      <c r="C27" s="21">
        <v>85.108483915565586</v>
      </c>
      <c r="D27" s="13">
        <f t="shared" si="1"/>
        <v>3.2080091939527169E-2</v>
      </c>
      <c r="E27" s="11"/>
      <c r="F27" s="11"/>
      <c r="G27" s="11"/>
      <c r="H27" s="23"/>
      <c r="I27" s="15"/>
      <c r="J27" s="11"/>
      <c r="K27" s="11"/>
      <c r="L27" s="11"/>
      <c r="M27" s="23"/>
      <c r="N27" s="15"/>
    </row>
    <row r="28" spans="1:14" x14ac:dyDescent="0.25">
      <c r="A28" s="8">
        <v>7112</v>
      </c>
      <c r="B28" s="8" t="s">
        <v>30</v>
      </c>
      <c r="C28" s="21">
        <v>84.18923624505554</v>
      </c>
      <c r="D28" s="13">
        <f t="shared" si="1"/>
        <v>3.1733598283096701E-2</v>
      </c>
      <c r="E28" s="11"/>
      <c r="F28" s="11"/>
      <c r="G28" s="11"/>
      <c r="H28" s="23"/>
      <c r="I28" s="15"/>
      <c r="J28" s="11"/>
      <c r="K28" s="11"/>
      <c r="L28" s="11"/>
      <c r="M28" s="23"/>
      <c r="N28" s="15"/>
    </row>
    <row r="29" spans="1:14" x14ac:dyDescent="0.25">
      <c r="A29" s="8">
        <v>5223</v>
      </c>
      <c r="B29" s="8" t="s">
        <v>31</v>
      </c>
      <c r="C29" s="21">
        <v>56.954729789472019</v>
      </c>
      <c r="D29" s="13">
        <f t="shared" si="1"/>
        <v>2.1468047414049007E-2</v>
      </c>
      <c r="E29" s="11"/>
      <c r="F29" s="11"/>
      <c r="G29" s="11"/>
      <c r="H29" s="23"/>
      <c r="I29" s="15"/>
      <c r="J29" s="11"/>
      <c r="K29" s="11"/>
      <c r="L29" s="11"/>
      <c r="M29" s="23"/>
      <c r="N29" s="15"/>
    </row>
    <row r="30" spans="1:14" x14ac:dyDescent="0.25">
      <c r="A30" s="8">
        <v>7121</v>
      </c>
      <c r="B30" s="8" t="s">
        <v>33</v>
      </c>
      <c r="C30" s="21">
        <v>43.79478821914936</v>
      </c>
      <c r="D30" s="13">
        <f t="shared" si="1"/>
        <v>1.650764727446263E-2</v>
      </c>
      <c r="E30" s="11"/>
      <c r="F30" s="11"/>
      <c r="G30" s="11"/>
      <c r="H30" s="23"/>
      <c r="I30" s="15"/>
      <c r="J30" s="11"/>
      <c r="K30" s="11"/>
      <c r="L30" s="11"/>
      <c r="M30" s="23"/>
      <c r="N30" s="15"/>
    </row>
    <row r="31" spans="1:14" x14ac:dyDescent="0.25">
      <c r="A31" s="8">
        <v>9310</v>
      </c>
      <c r="B31" s="8" t="s">
        <v>32</v>
      </c>
      <c r="C31" s="21">
        <v>42.385575057547165</v>
      </c>
      <c r="D31" s="13">
        <f t="shared" si="1"/>
        <v>1.5976470055615213E-2</v>
      </c>
      <c r="E31" s="11"/>
      <c r="F31" s="11"/>
      <c r="G31" s="11"/>
      <c r="H31" s="23"/>
      <c r="I31" s="15"/>
      <c r="J31" s="11"/>
      <c r="K31" s="11"/>
      <c r="L31" s="11"/>
      <c r="M31" s="23"/>
      <c r="N31" s="15"/>
    </row>
    <row r="32" spans="1:14" x14ac:dyDescent="0.25">
      <c r="A32" s="8">
        <v>5222</v>
      </c>
      <c r="B32" s="8" t="s">
        <v>23</v>
      </c>
      <c r="C32" s="21">
        <v>42.296446993497902</v>
      </c>
      <c r="D32" s="13">
        <f t="shared" si="1"/>
        <v>1.5942874856199735E-2</v>
      </c>
      <c r="E32" s="11"/>
      <c r="F32" s="11"/>
      <c r="G32" s="11"/>
      <c r="H32" s="23"/>
      <c r="I32" s="15"/>
      <c r="J32" s="11"/>
      <c r="K32" s="11"/>
      <c r="L32" s="11"/>
      <c r="M32" s="23"/>
      <c r="N32" s="15"/>
    </row>
    <row r="33" spans="1:14" x14ac:dyDescent="0.25">
      <c r="A33" s="8">
        <v>7122</v>
      </c>
      <c r="B33" s="8" t="s">
        <v>34</v>
      </c>
      <c r="C33" s="21">
        <v>33.502978482370118</v>
      </c>
      <c r="D33" s="13">
        <f t="shared" si="1"/>
        <v>1.2628337158827786E-2</v>
      </c>
      <c r="E33" s="11"/>
      <c r="F33" s="11"/>
      <c r="G33" s="11"/>
      <c r="H33" s="23"/>
      <c r="I33" s="15"/>
      <c r="J33" s="11"/>
      <c r="K33" s="11"/>
      <c r="L33" s="11"/>
      <c r="M33" s="23"/>
      <c r="N33" s="15"/>
    </row>
    <row r="34" spans="1:14" x14ac:dyDescent="0.25">
      <c r="A34" s="8">
        <v>5330</v>
      </c>
      <c r="B34" s="8" t="s">
        <v>22</v>
      </c>
      <c r="C34" s="21">
        <v>30.459594168733926</v>
      </c>
      <c r="D34" s="13">
        <f t="shared" si="1"/>
        <v>1.1481188906420628E-2</v>
      </c>
      <c r="E34" s="11"/>
      <c r="F34" s="11"/>
      <c r="G34" s="11"/>
      <c r="H34" s="23"/>
      <c r="I34" s="15"/>
      <c r="J34" s="11"/>
      <c r="K34" s="11"/>
      <c r="L34" s="11"/>
      <c r="M34" s="23"/>
      <c r="N34" s="15"/>
    </row>
    <row r="35" spans="1:14" x14ac:dyDescent="0.25">
      <c r="A35" s="10"/>
      <c r="B35" s="10" t="s">
        <v>21</v>
      </c>
      <c r="C35" s="22">
        <f>C36-SUM(C25:C34)</f>
        <v>797.73085223561975</v>
      </c>
      <c r="D35" s="18">
        <f t="shared" si="1"/>
        <v>0.30069010638357324</v>
      </c>
      <c r="E35" s="11"/>
      <c r="F35" s="11"/>
      <c r="G35" s="11"/>
      <c r="H35" s="23"/>
      <c r="I35" s="15"/>
      <c r="J35" s="11"/>
      <c r="K35" s="11"/>
      <c r="L35" s="11"/>
      <c r="M35" s="23"/>
      <c r="N35" s="15"/>
    </row>
    <row r="36" spans="1:14" x14ac:dyDescent="0.25">
      <c r="A36" s="19" t="s">
        <v>4</v>
      </c>
      <c r="B36" s="19"/>
      <c r="C36" s="24">
        <v>2653</v>
      </c>
      <c r="D36" s="20">
        <f>SUM(D25:D35)</f>
        <v>1.0000000000000002</v>
      </c>
      <c r="E36" s="11"/>
      <c r="F36" s="11"/>
      <c r="G36" s="11"/>
      <c r="H36" s="23"/>
      <c r="I36" s="15"/>
      <c r="J36" s="11"/>
      <c r="K36" s="11"/>
      <c r="L36" s="11"/>
      <c r="M36" s="23"/>
      <c r="N36" s="15"/>
    </row>
    <row r="39" spans="1:14" x14ac:dyDescent="0.25">
      <c r="A39" s="7" t="s">
        <v>8</v>
      </c>
    </row>
    <row r="40" spans="1:14" x14ac:dyDescent="0.25">
      <c r="A40" s="8" t="s">
        <v>299</v>
      </c>
    </row>
    <row r="42" spans="1:14" x14ac:dyDescent="0.25">
      <c r="A42" s="73" t="s">
        <v>4</v>
      </c>
      <c r="B42" s="73"/>
      <c r="C42" s="73"/>
      <c r="D42" s="73"/>
      <c r="E42" s="25"/>
      <c r="F42" s="73" t="s">
        <v>5</v>
      </c>
      <c r="G42" s="73"/>
      <c r="H42" s="73"/>
      <c r="I42" s="73"/>
      <c r="J42" s="25"/>
      <c r="K42" s="73" t="s">
        <v>6</v>
      </c>
      <c r="L42" s="73"/>
      <c r="M42" s="73"/>
      <c r="N42" s="73"/>
    </row>
    <row r="43" spans="1:14" x14ac:dyDescent="0.25">
      <c r="A43" s="10" t="s">
        <v>1</v>
      </c>
      <c r="B43" s="10" t="s">
        <v>1</v>
      </c>
      <c r="C43" s="10" t="s">
        <v>2</v>
      </c>
      <c r="D43" s="10" t="s">
        <v>3</v>
      </c>
      <c r="E43" s="10"/>
      <c r="F43" s="10" t="s">
        <v>1</v>
      </c>
      <c r="G43" s="10" t="s">
        <v>1</v>
      </c>
      <c r="H43" s="10" t="s">
        <v>2</v>
      </c>
      <c r="I43" s="10" t="s">
        <v>3</v>
      </c>
      <c r="J43" s="10"/>
      <c r="K43" s="10" t="s">
        <v>1</v>
      </c>
      <c r="L43" s="10" t="s">
        <v>1</v>
      </c>
      <c r="M43" s="10" t="s">
        <v>2</v>
      </c>
      <c r="N43" s="10" t="s">
        <v>3</v>
      </c>
    </row>
    <row r="44" spans="1:14" x14ac:dyDescent="0.25">
      <c r="A44" s="8">
        <v>7131</v>
      </c>
      <c r="B44" s="11" t="s">
        <v>36</v>
      </c>
      <c r="C44" s="14">
        <v>243.04815543962511</v>
      </c>
      <c r="D44" s="13">
        <f t="shared" ref="D44:D54" si="2">C44/C$55</f>
        <v>0.5238106798267782</v>
      </c>
      <c r="F44" s="8">
        <v>7131</v>
      </c>
      <c r="G44" s="11" t="s">
        <v>36</v>
      </c>
      <c r="H44" s="14">
        <v>82.728879132003044</v>
      </c>
      <c r="I44" s="13">
        <f t="shared" ref="I44:I54" si="3">H44/H$55</f>
        <v>0.45455428094507166</v>
      </c>
      <c r="K44" s="8">
        <v>7131</v>
      </c>
      <c r="L44" s="11" t="s">
        <v>36</v>
      </c>
      <c r="M44" s="14">
        <v>160.31927630762206</v>
      </c>
      <c r="N44" s="13">
        <f t="shared" ref="N44:N54" si="4">M44/M$55</f>
        <v>0.56850807201284415</v>
      </c>
    </row>
    <row r="45" spans="1:14" x14ac:dyDescent="0.25">
      <c r="A45" s="8">
        <v>5311</v>
      </c>
      <c r="B45" s="11" t="s">
        <v>24</v>
      </c>
      <c r="C45" s="16" t="s">
        <v>190</v>
      </c>
      <c r="D45" s="16" t="s">
        <v>190</v>
      </c>
      <c r="F45" s="8">
        <v>5311</v>
      </c>
      <c r="G45" s="11" t="s">
        <v>24</v>
      </c>
      <c r="H45" s="16" t="s">
        <v>190</v>
      </c>
      <c r="I45" s="16" t="s">
        <v>190</v>
      </c>
      <c r="K45" s="8">
        <v>4322</v>
      </c>
      <c r="L45" s="11" t="s">
        <v>16</v>
      </c>
      <c r="M45" s="16" t="s">
        <v>190</v>
      </c>
      <c r="N45" s="16" t="s">
        <v>190</v>
      </c>
    </row>
    <row r="46" spans="1:14" x14ac:dyDescent="0.25">
      <c r="A46" s="8">
        <v>5223</v>
      </c>
      <c r="B46" s="11" t="s">
        <v>31</v>
      </c>
      <c r="C46" s="16" t="s">
        <v>190</v>
      </c>
      <c r="D46" s="16" t="s">
        <v>190</v>
      </c>
      <c r="F46" s="8">
        <v>5223</v>
      </c>
      <c r="G46" s="11" t="s">
        <v>31</v>
      </c>
      <c r="H46" s="16" t="s">
        <v>190</v>
      </c>
      <c r="I46" s="16" t="s">
        <v>190</v>
      </c>
      <c r="K46" s="8">
        <v>9412</v>
      </c>
      <c r="L46" s="11" t="s">
        <v>28</v>
      </c>
      <c r="M46" s="16" t="s">
        <v>190</v>
      </c>
      <c r="N46" s="16" t="s">
        <v>190</v>
      </c>
    </row>
    <row r="47" spans="1:14" x14ac:dyDescent="0.25">
      <c r="A47" s="8">
        <v>5222</v>
      </c>
      <c r="B47" s="11" t="s">
        <v>23</v>
      </c>
      <c r="C47" s="16" t="s">
        <v>190</v>
      </c>
      <c r="D47" s="16" t="s">
        <v>190</v>
      </c>
      <c r="F47" s="8">
        <v>5330</v>
      </c>
      <c r="G47" s="11" t="s">
        <v>22</v>
      </c>
      <c r="H47" s="16" t="s">
        <v>190</v>
      </c>
      <c r="I47" s="16" t="s">
        <v>190</v>
      </c>
      <c r="K47" s="8">
        <v>5223</v>
      </c>
      <c r="L47" s="11" t="s">
        <v>31</v>
      </c>
      <c r="M47" s="16" t="s">
        <v>190</v>
      </c>
      <c r="N47" s="16" t="s">
        <v>190</v>
      </c>
    </row>
    <row r="48" spans="1:14" x14ac:dyDescent="0.25">
      <c r="A48" s="8">
        <v>5330</v>
      </c>
      <c r="B48" s="11" t="s">
        <v>22</v>
      </c>
      <c r="C48" s="16" t="s">
        <v>190</v>
      </c>
      <c r="D48" s="16" t="s">
        <v>190</v>
      </c>
      <c r="F48" s="8">
        <v>5222</v>
      </c>
      <c r="G48" s="11" t="s">
        <v>23</v>
      </c>
      <c r="H48" s="16" t="s">
        <v>190</v>
      </c>
      <c r="I48" s="16" t="s">
        <v>190</v>
      </c>
      <c r="K48" s="8">
        <v>5311</v>
      </c>
      <c r="L48" s="11" t="s">
        <v>24</v>
      </c>
      <c r="M48" s="16" t="s">
        <v>190</v>
      </c>
      <c r="N48" s="16" t="s">
        <v>190</v>
      </c>
    </row>
    <row r="49" spans="1:14" x14ac:dyDescent="0.25">
      <c r="A49" s="8">
        <v>9412</v>
      </c>
      <c r="B49" s="11" t="s">
        <v>28</v>
      </c>
      <c r="C49" s="16" t="s">
        <v>190</v>
      </c>
      <c r="D49" s="16" t="s">
        <v>190</v>
      </c>
      <c r="F49" s="8">
        <v>9111</v>
      </c>
      <c r="G49" s="11" t="s">
        <v>35</v>
      </c>
      <c r="H49" s="16" t="s">
        <v>190</v>
      </c>
      <c r="I49" s="16" t="s">
        <v>190</v>
      </c>
      <c r="K49" s="8">
        <v>5222</v>
      </c>
      <c r="L49" s="11" t="s">
        <v>23</v>
      </c>
      <c r="M49" s="16" t="s">
        <v>190</v>
      </c>
      <c r="N49" s="16" t="s">
        <v>190</v>
      </c>
    </row>
    <row r="50" spans="1:14" x14ac:dyDescent="0.25">
      <c r="A50" s="8">
        <v>4322</v>
      </c>
      <c r="B50" s="11" t="s">
        <v>16</v>
      </c>
      <c r="C50" s="16" t="s">
        <v>190</v>
      </c>
      <c r="D50" s="16" t="s">
        <v>190</v>
      </c>
      <c r="F50" s="8">
        <v>9412</v>
      </c>
      <c r="G50" s="11" t="s">
        <v>28</v>
      </c>
      <c r="H50" s="16" t="s">
        <v>190</v>
      </c>
      <c r="I50" s="16" t="s">
        <v>190</v>
      </c>
      <c r="K50" s="8">
        <v>5343</v>
      </c>
      <c r="L50" s="11" t="s">
        <v>37</v>
      </c>
      <c r="M50" s="16" t="s">
        <v>190</v>
      </c>
      <c r="N50" s="16" t="s">
        <v>190</v>
      </c>
    </row>
    <row r="51" spans="1:14" x14ac:dyDescent="0.25">
      <c r="A51" s="8">
        <v>9111</v>
      </c>
      <c r="B51" s="11" t="s">
        <v>35</v>
      </c>
      <c r="C51" s="16" t="s">
        <v>190</v>
      </c>
      <c r="D51" s="16" t="s">
        <v>190</v>
      </c>
      <c r="F51" s="8">
        <v>5342</v>
      </c>
      <c r="G51" s="11" t="s">
        <v>40</v>
      </c>
      <c r="H51" s="16" t="s">
        <v>190</v>
      </c>
      <c r="I51" s="16" t="s">
        <v>190</v>
      </c>
      <c r="K51" s="8">
        <v>5330</v>
      </c>
      <c r="L51" s="11" t="s">
        <v>22</v>
      </c>
      <c r="M51" s="16" t="s">
        <v>190</v>
      </c>
      <c r="N51" s="16" t="s">
        <v>190</v>
      </c>
    </row>
    <row r="52" spans="1:14" x14ac:dyDescent="0.25">
      <c r="A52" s="8">
        <v>5312</v>
      </c>
      <c r="B52" s="11" t="s">
        <v>38</v>
      </c>
      <c r="C52" s="16" t="s">
        <v>190</v>
      </c>
      <c r="D52" s="16" t="s">
        <v>190</v>
      </c>
      <c r="F52" s="8">
        <v>5312</v>
      </c>
      <c r="G52" s="11" t="s">
        <v>38</v>
      </c>
      <c r="H52" s="16" t="s">
        <v>190</v>
      </c>
      <c r="I52" s="16" t="s">
        <v>190</v>
      </c>
      <c r="K52" s="8">
        <v>5312</v>
      </c>
      <c r="L52" s="11" t="s">
        <v>38</v>
      </c>
      <c r="M52" s="16" t="s">
        <v>190</v>
      </c>
      <c r="N52" s="16" t="s">
        <v>190</v>
      </c>
    </row>
    <row r="53" spans="1:14" x14ac:dyDescent="0.25">
      <c r="A53" s="8">
        <v>5343</v>
      </c>
      <c r="B53" s="11" t="s">
        <v>37</v>
      </c>
      <c r="C53" s="16" t="s">
        <v>190</v>
      </c>
      <c r="D53" s="16" t="s">
        <v>190</v>
      </c>
      <c r="F53" s="8">
        <v>3422</v>
      </c>
      <c r="G53" s="11" t="s">
        <v>41</v>
      </c>
      <c r="H53" s="16" t="s">
        <v>190</v>
      </c>
      <c r="I53" s="16" t="s">
        <v>190</v>
      </c>
      <c r="K53" s="8">
        <v>4222</v>
      </c>
      <c r="L53" s="11" t="s">
        <v>39</v>
      </c>
      <c r="M53" s="16" t="s">
        <v>190</v>
      </c>
      <c r="N53" s="16" t="s">
        <v>190</v>
      </c>
    </row>
    <row r="54" spans="1:14" x14ac:dyDescent="0.25">
      <c r="A54" s="10"/>
      <c r="B54" s="10" t="s">
        <v>21</v>
      </c>
      <c r="C54" s="17">
        <v>102</v>
      </c>
      <c r="D54" s="18">
        <f t="shared" si="2"/>
        <v>0.21982758620689655</v>
      </c>
      <c r="E54" s="11"/>
      <c r="F54" s="10"/>
      <c r="G54" s="10" t="s">
        <v>21</v>
      </c>
      <c r="H54" s="17">
        <v>30</v>
      </c>
      <c r="I54" s="18">
        <f t="shared" si="3"/>
        <v>0.16483516483516483</v>
      </c>
      <c r="J54" s="11"/>
      <c r="K54" s="10"/>
      <c r="L54" s="10" t="s">
        <v>21</v>
      </c>
      <c r="M54" s="17">
        <v>66</v>
      </c>
      <c r="N54" s="18">
        <f t="shared" si="4"/>
        <v>0.23404255319148937</v>
      </c>
    </row>
    <row r="55" spans="1:14" x14ac:dyDescent="0.25">
      <c r="A55" s="19" t="s">
        <v>4</v>
      </c>
      <c r="B55" s="19"/>
      <c r="C55" s="26">
        <v>464</v>
      </c>
      <c r="D55" s="20">
        <v>1</v>
      </c>
      <c r="E55" s="10"/>
      <c r="F55" s="19"/>
      <c r="G55" s="19"/>
      <c r="H55" s="26">
        <v>182</v>
      </c>
      <c r="I55" s="20">
        <v>1</v>
      </c>
      <c r="J55" s="10"/>
      <c r="K55" s="19"/>
      <c r="L55" s="19"/>
      <c r="M55" s="26">
        <v>282</v>
      </c>
      <c r="N55" s="20">
        <v>1</v>
      </c>
    </row>
    <row r="58" spans="1:14" x14ac:dyDescent="0.25">
      <c r="A58" s="7" t="s">
        <v>9</v>
      </c>
    </row>
    <row r="59" spans="1:14" x14ac:dyDescent="0.25">
      <c r="A59" s="8" t="s">
        <v>299</v>
      </c>
    </row>
    <row r="61" spans="1:14" x14ac:dyDescent="0.25">
      <c r="A61" s="73" t="s">
        <v>4</v>
      </c>
      <c r="B61" s="73"/>
      <c r="C61" s="73"/>
      <c r="D61" s="73"/>
      <c r="E61" s="9"/>
      <c r="F61" s="74"/>
      <c r="G61" s="74"/>
      <c r="H61" s="74"/>
      <c r="I61" s="74"/>
      <c r="J61" s="9"/>
      <c r="K61" s="74"/>
      <c r="L61" s="74"/>
      <c r="M61" s="74"/>
      <c r="N61" s="74"/>
    </row>
    <row r="62" spans="1:14" x14ac:dyDescent="0.25">
      <c r="A62" s="10" t="s">
        <v>1</v>
      </c>
      <c r="B62" s="10" t="s">
        <v>1</v>
      </c>
      <c r="C62" s="10" t="s">
        <v>2</v>
      </c>
      <c r="D62" s="10" t="s">
        <v>3</v>
      </c>
      <c r="E62" s="11"/>
      <c r="F62" s="11"/>
      <c r="G62" s="11"/>
      <c r="H62" s="11"/>
      <c r="I62" s="11"/>
      <c r="J62" s="11"/>
      <c r="K62" s="11"/>
      <c r="L62" s="11"/>
      <c r="M62" s="11"/>
      <c r="N62" s="11"/>
    </row>
    <row r="63" spans="1:14" x14ac:dyDescent="0.25">
      <c r="A63" s="8">
        <v>7119</v>
      </c>
      <c r="B63" s="8" t="s">
        <v>14</v>
      </c>
      <c r="C63" s="12">
        <v>44.706706592652822</v>
      </c>
      <c r="D63" s="13">
        <f t="shared" ref="D63:D73" si="5">C63/C$74</f>
        <v>0.20138156122816586</v>
      </c>
      <c r="E63" s="11"/>
      <c r="F63" s="11"/>
      <c r="G63" s="11"/>
      <c r="H63" s="14"/>
      <c r="I63" s="15"/>
      <c r="J63" s="11"/>
      <c r="K63" s="11"/>
      <c r="L63" s="11"/>
      <c r="M63" s="14"/>
      <c r="N63" s="15"/>
    </row>
    <row r="64" spans="1:14" x14ac:dyDescent="0.25">
      <c r="A64" s="8">
        <v>7114</v>
      </c>
      <c r="B64" s="8" t="s">
        <v>12</v>
      </c>
      <c r="C64" s="16" t="s">
        <v>190</v>
      </c>
      <c r="D64" s="16" t="s">
        <v>190</v>
      </c>
      <c r="E64" s="11"/>
      <c r="F64" s="11"/>
      <c r="G64" s="11"/>
      <c r="H64" s="14"/>
      <c r="I64" s="15"/>
      <c r="J64" s="11"/>
      <c r="K64" s="11"/>
      <c r="L64" s="11"/>
      <c r="M64" s="14"/>
      <c r="N64" s="15"/>
    </row>
    <row r="65" spans="1:14" x14ac:dyDescent="0.25">
      <c r="A65" s="8">
        <v>8342</v>
      </c>
      <c r="B65" s="8" t="s">
        <v>11</v>
      </c>
      <c r="C65" s="16" t="s">
        <v>190</v>
      </c>
      <c r="D65" s="16" t="s">
        <v>190</v>
      </c>
      <c r="E65" s="11"/>
      <c r="F65" s="11"/>
      <c r="G65" s="11"/>
      <c r="H65" s="14"/>
      <c r="I65" s="15"/>
      <c r="J65" s="11"/>
      <c r="K65" s="11"/>
      <c r="L65" s="11"/>
      <c r="M65" s="14"/>
      <c r="N65" s="15"/>
    </row>
    <row r="66" spans="1:14" x14ac:dyDescent="0.25">
      <c r="A66" s="8">
        <v>6113</v>
      </c>
      <c r="B66" s="8" t="s">
        <v>18</v>
      </c>
      <c r="C66" s="16" t="s">
        <v>190</v>
      </c>
      <c r="D66" s="16" t="s">
        <v>190</v>
      </c>
      <c r="E66" s="11"/>
      <c r="F66" s="11"/>
      <c r="G66" s="11"/>
      <c r="H66" s="14"/>
      <c r="I66" s="15"/>
      <c r="J66" s="11"/>
      <c r="K66" s="11"/>
      <c r="L66" s="11"/>
      <c r="M66" s="14"/>
      <c r="N66" s="15"/>
    </row>
    <row r="67" spans="1:14" x14ac:dyDescent="0.25">
      <c r="A67" s="8">
        <v>4322</v>
      </c>
      <c r="B67" s="8" t="s">
        <v>16</v>
      </c>
      <c r="C67" s="16" t="s">
        <v>190</v>
      </c>
      <c r="D67" s="16" t="s">
        <v>190</v>
      </c>
      <c r="E67" s="11"/>
      <c r="F67" s="11"/>
      <c r="G67" s="11"/>
      <c r="H67" s="14"/>
      <c r="I67" s="15"/>
      <c r="J67" s="11"/>
      <c r="K67" s="11"/>
      <c r="L67" s="11"/>
      <c r="M67" s="14"/>
      <c r="N67" s="15"/>
    </row>
    <row r="68" spans="1:14" x14ac:dyDescent="0.25">
      <c r="A68" s="8">
        <v>9310</v>
      </c>
      <c r="B68" s="8" t="s">
        <v>32</v>
      </c>
      <c r="C68" s="16" t="s">
        <v>190</v>
      </c>
      <c r="D68" s="16" t="s">
        <v>190</v>
      </c>
      <c r="E68" s="11"/>
      <c r="F68" s="11"/>
      <c r="G68" s="11"/>
      <c r="H68" s="14"/>
      <c r="I68" s="15"/>
      <c r="J68" s="11"/>
      <c r="K68" s="11"/>
      <c r="L68" s="11"/>
      <c r="M68" s="14"/>
      <c r="N68" s="15"/>
    </row>
    <row r="69" spans="1:14" x14ac:dyDescent="0.25">
      <c r="A69" s="8">
        <v>7111</v>
      </c>
      <c r="B69" s="8" t="s">
        <v>29</v>
      </c>
      <c r="C69" s="16" t="s">
        <v>190</v>
      </c>
      <c r="D69" s="16" t="s">
        <v>190</v>
      </c>
      <c r="E69" s="11"/>
      <c r="F69" s="11"/>
      <c r="G69" s="11"/>
      <c r="H69" s="14"/>
      <c r="I69" s="15"/>
      <c r="J69" s="11"/>
      <c r="K69" s="11"/>
      <c r="L69" s="11"/>
      <c r="M69" s="14"/>
      <c r="N69" s="15"/>
    </row>
    <row r="70" spans="1:14" x14ac:dyDescent="0.25">
      <c r="A70" s="8">
        <v>5131</v>
      </c>
      <c r="B70" s="8" t="s">
        <v>44</v>
      </c>
      <c r="C70" s="16" t="s">
        <v>190</v>
      </c>
      <c r="D70" s="16" t="s">
        <v>190</v>
      </c>
      <c r="E70" s="11"/>
      <c r="F70" s="11"/>
      <c r="G70" s="11"/>
      <c r="H70" s="14"/>
      <c r="I70" s="15"/>
      <c r="J70" s="11"/>
      <c r="K70" s="11"/>
      <c r="L70" s="11"/>
      <c r="M70" s="14"/>
      <c r="N70" s="15"/>
    </row>
    <row r="71" spans="1:14" x14ac:dyDescent="0.25">
      <c r="A71" s="8">
        <v>5223</v>
      </c>
      <c r="B71" s="8" t="s">
        <v>31</v>
      </c>
      <c r="C71" s="16" t="s">
        <v>190</v>
      </c>
      <c r="D71" s="16" t="s">
        <v>190</v>
      </c>
      <c r="E71" s="11"/>
      <c r="F71" s="11"/>
      <c r="G71" s="11"/>
      <c r="H71" s="14"/>
      <c r="I71" s="15"/>
      <c r="J71" s="11"/>
      <c r="K71" s="11"/>
      <c r="L71" s="11"/>
      <c r="M71" s="14"/>
      <c r="N71" s="15"/>
    </row>
    <row r="72" spans="1:14" x14ac:dyDescent="0.25">
      <c r="A72" s="8">
        <v>9412</v>
      </c>
      <c r="B72" s="8" t="s">
        <v>28</v>
      </c>
      <c r="C72" s="16" t="s">
        <v>190</v>
      </c>
      <c r="D72" s="16" t="s">
        <v>190</v>
      </c>
      <c r="E72" s="11"/>
      <c r="F72" s="11"/>
      <c r="G72" s="11"/>
      <c r="H72" s="14"/>
      <c r="I72" s="15"/>
      <c r="J72" s="11"/>
      <c r="K72" s="11"/>
      <c r="L72" s="11"/>
      <c r="M72" s="14"/>
      <c r="N72" s="15"/>
    </row>
    <row r="73" spans="1:14" x14ac:dyDescent="0.25">
      <c r="A73" s="10"/>
      <c r="B73" s="10" t="s">
        <v>21</v>
      </c>
      <c r="C73" s="17">
        <v>70</v>
      </c>
      <c r="D73" s="18">
        <f t="shared" si="5"/>
        <v>0.31531531531531531</v>
      </c>
      <c r="E73" s="11"/>
      <c r="F73" s="11"/>
      <c r="G73" s="11"/>
      <c r="H73" s="14"/>
      <c r="I73" s="15"/>
      <c r="J73" s="11"/>
      <c r="K73" s="11"/>
      <c r="L73" s="11"/>
      <c r="M73" s="14"/>
      <c r="N73" s="15"/>
    </row>
    <row r="74" spans="1:14" x14ac:dyDescent="0.25">
      <c r="A74" s="19" t="s">
        <v>4</v>
      </c>
      <c r="B74" s="19"/>
      <c r="C74" s="26">
        <v>222</v>
      </c>
      <c r="D74" s="20">
        <v>1</v>
      </c>
      <c r="E74" s="11"/>
      <c r="F74" s="11"/>
      <c r="G74" s="11"/>
      <c r="H74" s="14"/>
      <c r="I74" s="15"/>
      <c r="J74" s="11"/>
      <c r="K74" s="11"/>
      <c r="L74" s="11"/>
      <c r="M74" s="14"/>
      <c r="N74" s="15"/>
    </row>
    <row r="77" spans="1:14" x14ac:dyDescent="0.25">
      <c r="A77" s="7" t="s">
        <v>10</v>
      </c>
    </row>
    <row r="78" spans="1:14" x14ac:dyDescent="0.25">
      <c r="A78" s="8" t="s">
        <v>299</v>
      </c>
    </row>
    <row r="80" spans="1:14" x14ac:dyDescent="0.25">
      <c r="A80" s="73" t="s">
        <v>4</v>
      </c>
      <c r="B80" s="73"/>
      <c r="C80" s="73"/>
      <c r="D80" s="73"/>
      <c r="E80" s="9"/>
      <c r="F80" s="74"/>
      <c r="G80" s="74"/>
      <c r="H80" s="74"/>
      <c r="I80" s="74"/>
      <c r="J80" s="9"/>
      <c r="K80" s="74"/>
      <c r="L80" s="74"/>
      <c r="M80" s="74"/>
      <c r="N80" s="74"/>
    </row>
    <row r="81" spans="1:14" x14ac:dyDescent="0.25">
      <c r="A81" s="10" t="s">
        <v>1</v>
      </c>
      <c r="B81" s="10" t="s">
        <v>1</v>
      </c>
      <c r="C81" s="10" t="s">
        <v>2</v>
      </c>
      <c r="D81" s="10" t="s">
        <v>3</v>
      </c>
      <c r="E81" s="11"/>
      <c r="F81" s="11"/>
      <c r="G81" s="11"/>
      <c r="H81" s="11"/>
      <c r="I81" s="11"/>
      <c r="J81" s="11"/>
      <c r="K81" s="11"/>
      <c r="L81" s="11"/>
      <c r="M81" s="11"/>
      <c r="N81" s="11"/>
    </row>
    <row r="82" spans="1:14" x14ac:dyDescent="0.25">
      <c r="A82" s="8">
        <v>7213</v>
      </c>
      <c r="B82" s="8" t="s">
        <v>45</v>
      </c>
      <c r="C82" s="12">
        <v>64.350297657876453</v>
      </c>
      <c r="D82" s="13">
        <f t="shared" ref="D82:D92" si="6">C82/C$93</f>
        <v>0.40987450737500924</v>
      </c>
      <c r="E82" s="11"/>
      <c r="F82" s="11"/>
      <c r="G82" s="11"/>
      <c r="H82" s="14"/>
      <c r="I82" s="15"/>
      <c r="J82" s="11"/>
      <c r="K82" s="11"/>
      <c r="L82" s="11"/>
      <c r="M82" s="14"/>
      <c r="N82" s="11"/>
    </row>
    <row r="83" spans="1:14" x14ac:dyDescent="0.25">
      <c r="A83" s="8">
        <v>7214</v>
      </c>
      <c r="B83" s="8" t="s">
        <v>46</v>
      </c>
      <c r="C83" s="16" t="s">
        <v>190</v>
      </c>
      <c r="D83" s="16" t="s">
        <v>190</v>
      </c>
      <c r="E83" s="11"/>
      <c r="F83" s="11"/>
      <c r="G83" s="11"/>
      <c r="H83" s="14"/>
      <c r="I83" s="15"/>
      <c r="J83" s="11"/>
      <c r="K83" s="11"/>
      <c r="L83" s="11"/>
      <c r="M83" s="14"/>
      <c r="N83" s="11"/>
    </row>
    <row r="84" spans="1:14" x14ac:dyDescent="0.25">
      <c r="A84" s="8">
        <v>7125</v>
      </c>
      <c r="B84" s="8" t="s">
        <v>47</v>
      </c>
      <c r="C84" s="16" t="s">
        <v>190</v>
      </c>
      <c r="D84" s="16" t="s">
        <v>190</v>
      </c>
      <c r="E84" s="11"/>
      <c r="F84" s="11"/>
      <c r="G84" s="11"/>
      <c r="H84" s="14"/>
      <c r="I84" s="15"/>
      <c r="J84" s="11"/>
      <c r="K84" s="11"/>
      <c r="L84" s="11"/>
      <c r="M84" s="14"/>
      <c r="N84" s="11"/>
    </row>
    <row r="85" spans="1:14" x14ac:dyDescent="0.25">
      <c r="A85" s="8">
        <v>7126</v>
      </c>
      <c r="B85" s="8" t="s">
        <v>48</v>
      </c>
      <c r="C85" s="16" t="s">
        <v>190</v>
      </c>
      <c r="D85" s="16" t="s">
        <v>190</v>
      </c>
      <c r="E85" s="11"/>
      <c r="F85" s="11"/>
      <c r="G85" s="11"/>
      <c r="H85" s="14"/>
      <c r="I85" s="15"/>
      <c r="J85" s="11"/>
      <c r="K85" s="11"/>
      <c r="L85" s="11"/>
      <c r="M85" s="14"/>
      <c r="N85" s="11"/>
    </row>
    <row r="86" spans="1:14" x14ac:dyDescent="0.25">
      <c r="A86" s="8">
        <v>7123</v>
      </c>
      <c r="B86" s="8" t="s">
        <v>49</v>
      </c>
      <c r="C86" s="16" t="s">
        <v>190</v>
      </c>
      <c r="D86" s="16" t="s">
        <v>190</v>
      </c>
      <c r="E86" s="11"/>
      <c r="F86" s="11"/>
      <c r="G86" s="11"/>
      <c r="H86" s="14"/>
      <c r="I86" s="15"/>
      <c r="J86" s="11"/>
      <c r="K86" s="11"/>
      <c r="L86" s="11"/>
      <c r="M86" s="14"/>
      <c r="N86" s="11"/>
    </row>
    <row r="87" spans="1:14" x14ac:dyDescent="0.25">
      <c r="A87" s="8">
        <v>7119</v>
      </c>
      <c r="B87" s="8" t="s">
        <v>14</v>
      </c>
      <c r="C87" s="16" t="s">
        <v>190</v>
      </c>
      <c r="D87" s="16" t="s">
        <v>190</v>
      </c>
      <c r="E87" s="11"/>
      <c r="F87" s="11"/>
      <c r="G87" s="11"/>
      <c r="H87" s="14"/>
      <c r="I87" s="15"/>
      <c r="J87" s="11"/>
      <c r="K87" s="11"/>
      <c r="L87" s="11"/>
      <c r="M87" s="14"/>
      <c r="N87" s="11"/>
    </row>
    <row r="88" spans="1:14" x14ac:dyDescent="0.25">
      <c r="A88" s="8">
        <v>5330</v>
      </c>
      <c r="B88" s="8" t="s">
        <v>22</v>
      </c>
      <c r="C88" s="16" t="s">
        <v>190</v>
      </c>
      <c r="D88" s="16" t="s">
        <v>190</v>
      </c>
      <c r="E88" s="11"/>
      <c r="F88" s="11"/>
      <c r="G88" s="11"/>
      <c r="H88" s="14"/>
      <c r="I88" s="15"/>
      <c r="J88" s="11"/>
      <c r="K88" s="11"/>
      <c r="L88" s="11"/>
      <c r="M88" s="14"/>
      <c r="N88" s="11"/>
    </row>
    <row r="89" spans="1:14" x14ac:dyDescent="0.25">
      <c r="A89" s="8">
        <v>9610</v>
      </c>
      <c r="B89" s="8" t="s">
        <v>26</v>
      </c>
      <c r="C89" s="16" t="s">
        <v>190</v>
      </c>
      <c r="D89" s="16" t="s">
        <v>190</v>
      </c>
      <c r="E89" s="11"/>
      <c r="F89" s="11"/>
      <c r="G89" s="11"/>
      <c r="H89" s="14"/>
      <c r="I89" s="15"/>
      <c r="J89" s="11"/>
      <c r="K89" s="11"/>
      <c r="L89" s="11"/>
      <c r="M89" s="14"/>
      <c r="N89" s="11"/>
    </row>
    <row r="90" spans="1:14" x14ac:dyDescent="0.25">
      <c r="A90" s="8">
        <v>8163</v>
      </c>
      <c r="B90" s="8" t="s">
        <v>50</v>
      </c>
      <c r="C90" s="16" t="s">
        <v>190</v>
      </c>
      <c r="D90" s="16" t="s">
        <v>190</v>
      </c>
      <c r="E90" s="11"/>
      <c r="F90" s="11"/>
      <c r="G90" s="11"/>
      <c r="H90" s="14"/>
      <c r="I90" s="15"/>
      <c r="J90" s="11"/>
      <c r="K90" s="11"/>
      <c r="L90" s="11"/>
      <c r="M90" s="14"/>
      <c r="N90" s="11"/>
    </row>
    <row r="91" spans="1:14" x14ac:dyDescent="0.25">
      <c r="A91" s="8">
        <v>8329</v>
      </c>
      <c r="B91" s="8" t="s">
        <v>51</v>
      </c>
      <c r="C91" s="16" t="s">
        <v>190</v>
      </c>
      <c r="D91" s="16" t="s">
        <v>190</v>
      </c>
      <c r="E91" s="11"/>
      <c r="F91" s="11"/>
      <c r="G91" s="11"/>
      <c r="H91" s="14"/>
      <c r="I91" s="15"/>
      <c r="J91" s="11"/>
      <c r="K91" s="11"/>
      <c r="L91" s="11"/>
      <c r="M91" s="14"/>
      <c r="N91" s="11"/>
    </row>
    <row r="92" spans="1:14" x14ac:dyDescent="0.25">
      <c r="A92" s="10"/>
      <c r="B92" s="10" t="s">
        <v>21</v>
      </c>
      <c r="C92" s="17">
        <v>35</v>
      </c>
      <c r="D92" s="18">
        <f t="shared" si="6"/>
        <v>0.22292993630573249</v>
      </c>
      <c r="E92" s="11"/>
      <c r="F92" s="11"/>
      <c r="G92" s="11"/>
      <c r="H92" s="14"/>
      <c r="I92" s="15"/>
      <c r="J92" s="11"/>
      <c r="K92" s="11"/>
      <c r="L92" s="11"/>
      <c r="M92" s="14"/>
      <c r="N92" s="11"/>
    </row>
    <row r="93" spans="1:14" x14ac:dyDescent="0.25">
      <c r="A93" s="19" t="s">
        <v>4</v>
      </c>
      <c r="B93" s="19"/>
      <c r="C93" s="26">
        <v>157</v>
      </c>
      <c r="D93" s="20">
        <v>1</v>
      </c>
      <c r="E93" s="11"/>
      <c r="F93" s="11"/>
      <c r="G93" s="11"/>
      <c r="H93" s="14"/>
      <c r="I93" s="15"/>
      <c r="J93" s="11"/>
      <c r="K93" s="11"/>
      <c r="L93" s="11"/>
      <c r="M93" s="14"/>
      <c r="N93" s="11"/>
    </row>
  </sheetData>
  <mergeCells count="15">
    <mergeCell ref="A4:D4"/>
    <mergeCell ref="F4:I4"/>
    <mergeCell ref="K4:N4"/>
    <mergeCell ref="A23:D23"/>
    <mergeCell ref="F23:I23"/>
    <mergeCell ref="K23:N23"/>
    <mergeCell ref="A80:D80"/>
    <mergeCell ref="F80:I80"/>
    <mergeCell ref="K80:N80"/>
    <mergeCell ref="A42:D42"/>
    <mergeCell ref="F42:I42"/>
    <mergeCell ref="K42:N42"/>
    <mergeCell ref="A61:D61"/>
    <mergeCell ref="F61:I61"/>
    <mergeCell ref="K61:N6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D74"/>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16384" width="9.140625" style="8"/>
  </cols>
  <sheetData>
    <row r="1" spans="1:4" x14ac:dyDescent="0.25">
      <c r="A1" s="57" t="s">
        <v>73</v>
      </c>
    </row>
    <row r="2" spans="1:4" x14ac:dyDescent="0.25">
      <c r="A2" s="8" t="s">
        <v>299</v>
      </c>
    </row>
    <row r="4" spans="1:4" x14ac:dyDescent="0.25">
      <c r="A4" s="73" t="s">
        <v>4</v>
      </c>
      <c r="B4" s="73"/>
      <c r="C4" s="73"/>
      <c r="D4" s="73"/>
    </row>
    <row r="5" spans="1:4" x14ac:dyDescent="0.25">
      <c r="A5" s="10" t="s">
        <v>1</v>
      </c>
      <c r="B5" s="10" t="s">
        <v>1</v>
      </c>
      <c r="C5" s="10" t="s">
        <v>2</v>
      </c>
      <c r="D5" s="10" t="s">
        <v>3</v>
      </c>
    </row>
    <row r="6" spans="1:4" x14ac:dyDescent="0.25">
      <c r="A6" s="8">
        <v>7411</v>
      </c>
      <c r="B6" s="8" t="s">
        <v>65</v>
      </c>
      <c r="C6" s="12">
        <v>61.506430608621635</v>
      </c>
      <c r="D6" s="13">
        <f t="shared" ref="D6:D7" si="0">C6/C$17</f>
        <v>0.16897371046324625</v>
      </c>
    </row>
    <row r="7" spans="1:4" x14ac:dyDescent="0.25">
      <c r="A7" s="8">
        <v>7412</v>
      </c>
      <c r="B7" s="8" t="s">
        <v>66</v>
      </c>
      <c r="C7" s="12">
        <v>53.899730292239681</v>
      </c>
      <c r="D7" s="13">
        <f t="shared" si="0"/>
        <v>0.14807618212153759</v>
      </c>
    </row>
    <row r="8" spans="1:4" x14ac:dyDescent="0.25">
      <c r="A8" s="8">
        <v>7420</v>
      </c>
      <c r="B8" s="8" t="s">
        <v>67</v>
      </c>
      <c r="C8" s="16" t="s">
        <v>190</v>
      </c>
      <c r="D8" s="16" t="s">
        <v>190</v>
      </c>
    </row>
    <row r="9" spans="1:4" x14ac:dyDescent="0.25">
      <c r="A9" s="8">
        <v>4322</v>
      </c>
      <c r="B9" s="8" t="s">
        <v>16</v>
      </c>
      <c r="C9" s="16" t="s">
        <v>190</v>
      </c>
      <c r="D9" s="16" t="s">
        <v>190</v>
      </c>
    </row>
    <row r="10" spans="1:4" x14ac:dyDescent="0.25">
      <c r="A10" s="8">
        <v>7223</v>
      </c>
      <c r="B10" s="8" t="s">
        <v>19</v>
      </c>
      <c r="C10" s="16" t="s">
        <v>190</v>
      </c>
      <c r="D10" s="16" t="s">
        <v>190</v>
      </c>
    </row>
    <row r="11" spans="1:4" x14ac:dyDescent="0.25">
      <c r="A11" s="8">
        <v>8212</v>
      </c>
      <c r="B11" s="8" t="s">
        <v>68</v>
      </c>
      <c r="C11" s="16" t="s">
        <v>190</v>
      </c>
      <c r="D11" s="16" t="s">
        <v>190</v>
      </c>
    </row>
    <row r="12" spans="1:4" x14ac:dyDescent="0.25">
      <c r="A12" s="8">
        <v>8219</v>
      </c>
      <c r="B12" s="8" t="s">
        <v>69</v>
      </c>
      <c r="C12" s="16" t="s">
        <v>190</v>
      </c>
      <c r="D12" s="16" t="s">
        <v>190</v>
      </c>
    </row>
    <row r="13" spans="1:4" x14ac:dyDescent="0.25">
      <c r="A13" s="8">
        <v>7233</v>
      </c>
      <c r="B13" s="8" t="s">
        <v>70</v>
      </c>
      <c r="C13" s="16" t="s">
        <v>190</v>
      </c>
      <c r="D13" s="16" t="s">
        <v>190</v>
      </c>
    </row>
    <row r="14" spans="1:4" x14ac:dyDescent="0.25">
      <c r="A14" s="8">
        <v>5222</v>
      </c>
      <c r="B14" s="8" t="s">
        <v>23</v>
      </c>
      <c r="C14" s="16" t="s">
        <v>190</v>
      </c>
      <c r="D14" s="16" t="s">
        <v>190</v>
      </c>
    </row>
    <row r="15" spans="1:4" x14ac:dyDescent="0.25">
      <c r="A15" s="8">
        <v>3119</v>
      </c>
      <c r="B15" s="8" t="s">
        <v>71</v>
      </c>
      <c r="C15" s="16" t="s">
        <v>190</v>
      </c>
      <c r="D15" s="16" t="s">
        <v>190</v>
      </c>
    </row>
    <row r="16" spans="1:4" x14ac:dyDescent="0.25">
      <c r="A16" s="10"/>
      <c r="B16" s="10" t="s">
        <v>21</v>
      </c>
      <c r="C16" s="17">
        <v>145.19816606244902</v>
      </c>
      <c r="D16" s="18">
        <v>0.3988960606111237</v>
      </c>
    </row>
    <row r="17" spans="1:4" x14ac:dyDescent="0.25">
      <c r="A17" s="19" t="s">
        <v>4</v>
      </c>
      <c r="B17" s="19"/>
      <c r="C17" s="26">
        <v>364</v>
      </c>
      <c r="D17" s="20">
        <v>1</v>
      </c>
    </row>
    <row r="20" spans="1:4" x14ac:dyDescent="0.25">
      <c r="A20" s="57" t="s">
        <v>75</v>
      </c>
      <c r="C20" s="21"/>
    </row>
    <row r="21" spans="1:4" x14ac:dyDescent="0.25">
      <c r="A21" s="8" t="s">
        <v>299</v>
      </c>
      <c r="C21" s="21"/>
    </row>
    <row r="22" spans="1:4" x14ac:dyDescent="0.25">
      <c r="C22" s="21"/>
    </row>
    <row r="23" spans="1:4" x14ac:dyDescent="0.25">
      <c r="A23" s="73" t="s">
        <v>4</v>
      </c>
      <c r="B23" s="73"/>
      <c r="C23" s="73"/>
      <c r="D23" s="73"/>
    </row>
    <row r="24" spans="1:4" x14ac:dyDescent="0.25">
      <c r="A24" s="10" t="s">
        <v>1</v>
      </c>
      <c r="B24" s="10" t="s">
        <v>1</v>
      </c>
      <c r="C24" s="10" t="s">
        <v>2</v>
      </c>
      <c r="D24" s="10" t="s">
        <v>3</v>
      </c>
    </row>
    <row r="25" spans="1:4" x14ac:dyDescent="0.25">
      <c r="A25" s="8">
        <v>3512</v>
      </c>
      <c r="B25" s="8" t="s">
        <v>74</v>
      </c>
      <c r="C25" s="12">
        <v>76.300088246825268</v>
      </c>
      <c r="D25" s="13">
        <f>C25/C$36</f>
        <v>0.108689584397187</v>
      </c>
    </row>
    <row r="26" spans="1:4" x14ac:dyDescent="0.25">
      <c r="A26" s="8">
        <v>4322</v>
      </c>
      <c r="B26" s="8" t="s">
        <v>16</v>
      </c>
      <c r="C26" s="12">
        <v>51.773350809440991</v>
      </c>
      <c r="D26" s="13">
        <f t="shared" ref="D26:D36" si="1">C26/C$36</f>
        <v>7.375121197926067E-2</v>
      </c>
    </row>
    <row r="27" spans="1:4" x14ac:dyDescent="0.25">
      <c r="A27" s="8">
        <v>4222</v>
      </c>
      <c r="B27" s="8" t="s">
        <v>39</v>
      </c>
      <c r="C27" s="12">
        <v>31.786119473441268</v>
      </c>
      <c r="D27" s="13">
        <f t="shared" si="1"/>
        <v>4.5279372469289557E-2</v>
      </c>
    </row>
    <row r="28" spans="1:4" x14ac:dyDescent="0.25">
      <c r="A28" s="8">
        <v>7420</v>
      </c>
      <c r="B28" s="8" t="s">
        <v>67</v>
      </c>
      <c r="C28" s="12">
        <v>30.866478290786823</v>
      </c>
      <c r="D28" s="13">
        <f t="shared" si="1"/>
        <v>4.3969342294568121E-2</v>
      </c>
    </row>
    <row r="29" spans="1:4" x14ac:dyDescent="0.25">
      <c r="A29" s="8">
        <v>5223</v>
      </c>
      <c r="B29" s="8" t="s">
        <v>31</v>
      </c>
      <c r="C29" s="12">
        <v>30.142792951238583</v>
      </c>
      <c r="D29" s="13">
        <f t="shared" si="1"/>
        <v>4.2938451497490857E-2</v>
      </c>
    </row>
    <row r="30" spans="1:4" x14ac:dyDescent="0.25">
      <c r="A30" s="8">
        <v>9412</v>
      </c>
      <c r="B30" s="8" t="s">
        <v>28</v>
      </c>
      <c r="C30" s="16" t="s">
        <v>190</v>
      </c>
      <c r="D30" s="16" t="s">
        <v>190</v>
      </c>
    </row>
    <row r="31" spans="1:4" x14ac:dyDescent="0.25">
      <c r="A31" s="8">
        <v>4225</v>
      </c>
      <c r="B31" s="8" t="s">
        <v>54</v>
      </c>
      <c r="C31" s="16" t="s">
        <v>190</v>
      </c>
      <c r="D31" s="16" t="s">
        <v>190</v>
      </c>
    </row>
    <row r="32" spans="1:4" x14ac:dyDescent="0.25">
      <c r="A32" s="8">
        <v>3514</v>
      </c>
      <c r="B32" s="8" t="s">
        <v>72</v>
      </c>
      <c r="C32" s="16" t="s">
        <v>190</v>
      </c>
      <c r="D32" s="16" t="s">
        <v>190</v>
      </c>
    </row>
    <row r="33" spans="1:4" x14ac:dyDescent="0.25">
      <c r="A33" s="8">
        <v>5343</v>
      </c>
      <c r="B33" s="8" t="s">
        <v>37</v>
      </c>
      <c r="C33" s="16" t="s">
        <v>190</v>
      </c>
      <c r="D33" s="16" t="s">
        <v>190</v>
      </c>
    </row>
    <row r="34" spans="1:4" x14ac:dyDescent="0.25">
      <c r="A34" s="8">
        <v>5152</v>
      </c>
      <c r="B34" s="8" t="s">
        <v>20</v>
      </c>
      <c r="C34" s="16" t="s">
        <v>190</v>
      </c>
      <c r="D34" s="16" t="s">
        <v>190</v>
      </c>
    </row>
    <row r="35" spans="1:4" x14ac:dyDescent="0.25">
      <c r="A35" s="10"/>
      <c r="B35" s="10" t="s">
        <v>21</v>
      </c>
      <c r="C35" s="17">
        <v>378.4346435056454</v>
      </c>
      <c r="D35" s="18">
        <v>0.53908068875448067</v>
      </c>
    </row>
    <row r="36" spans="1:4" x14ac:dyDescent="0.25">
      <c r="A36" s="19" t="s">
        <v>4</v>
      </c>
      <c r="B36" s="19"/>
      <c r="C36" s="26">
        <v>702</v>
      </c>
      <c r="D36" s="20">
        <f t="shared" si="1"/>
        <v>1</v>
      </c>
    </row>
    <row r="39" spans="1:4" x14ac:dyDescent="0.25">
      <c r="A39" s="57" t="s">
        <v>78</v>
      </c>
    </row>
    <row r="40" spans="1:4" x14ac:dyDescent="0.25">
      <c r="A40" s="8" t="s">
        <v>299</v>
      </c>
    </row>
    <row r="42" spans="1:4" x14ac:dyDescent="0.25">
      <c r="A42" s="73" t="s">
        <v>4</v>
      </c>
      <c r="B42" s="73"/>
      <c r="C42" s="73"/>
      <c r="D42" s="73"/>
    </row>
    <row r="43" spans="1:4" x14ac:dyDescent="0.25">
      <c r="A43" s="10" t="s">
        <v>1</v>
      </c>
      <c r="B43" s="10" t="s">
        <v>1</v>
      </c>
      <c r="C43" s="10" t="s">
        <v>2</v>
      </c>
      <c r="D43" s="10" t="s">
        <v>3</v>
      </c>
    </row>
    <row r="44" spans="1:4" x14ac:dyDescent="0.25">
      <c r="A44" s="8">
        <v>7411</v>
      </c>
      <c r="B44" s="8" t="s">
        <v>65</v>
      </c>
      <c r="C44" s="21">
        <v>1127.9490812011511</v>
      </c>
      <c r="D44" s="13">
        <f>C44/C$55</f>
        <v>0.52880875818150541</v>
      </c>
    </row>
    <row r="45" spans="1:4" x14ac:dyDescent="0.25">
      <c r="A45" s="8">
        <v>7412</v>
      </c>
      <c r="B45" s="8" t="s">
        <v>66</v>
      </c>
      <c r="C45" s="21">
        <v>84.064293760984143</v>
      </c>
      <c r="D45" s="13">
        <f t="shared" ref="D45:D55" si="2">C45/C$55</f>
        <v>3.941129571541685E-2</v>
      </c>
    </row>
    <row r="46" spans="1:4" x14ac:dyDescent="0.25">
      <c r="A46" s="8">
        <v>7420</v>
      </c>
      <c r="B46" s="8" t="s">
        <v>67</v>
      </c>
      <c r="C46" s="21">
        <v>58.404176084691194</v>
      </c>
      <c r="D46" s="13">
        <f t="shared" si="2"/>
        <v>2.7381235857801778E-2</v>
      </c>
    </row>
    <row r="47" spans="1:4" x14ac:dyDescent="0.25">
      <c r="A47" s="8">
        <v>8212</v>
      </c>
      <c r="B47" s="8" t="s">
        <v>68</v>
      </c>
      <c r="C47" s="21">
        <v>53.31779855583266</v>
      </c>
      <c r="D47" s="13">
        <f t="shared" si="2"/>
        <v>2.4996623795514608E-2</v>
      </c>
    </row>
    <row r="48" spans="1:4" x14ac:dyDescent="0.25">
      <c r="A48" s="8">
        <v>4322</v>
      </c>
      <c r="B48" s="8" t="s">
        <v>16</v>
      </c>
      <c r="C48" s="21">
        <v>49.555085344698959</v>
      </c>
      <c r="D48" s="13">
        <f t="shared" si="2"/>
        <v>2.3232576345381603E-2</v>
      </c>
    </row>
    <row r="49" spans="1:4" x14ac:dyDescent="0.25">
      <c r="A49" s="8">
        <v>5223</v>
      </c>
      <c r="B49" s="8" t="s">
        <v>31</v>
      </c>
      <c r="C49" s="21">
        <v>41.21150679720548</v>
      </c>
      <c r="D49" s="13">
        <f t="shared" si="2"/>
        <v>1.9320912703800038E-2</v>
      </c>
    </row>
    <row r="50" spans="1:4" x14ac:dyDescent="0.25">
      <c r="A50" s="8">
        <v>5330</v>
      </c>
      <c r="B50" s="8" t="s">
        <v>22</v>
      </c>
      <c r="C50" s="21">
        <v>36.215319864699723</v>
      </c>
      <c r="D50" s="13">
        <f t="shared" si="2"/>
        <v>1.697858409034211E-2</v>
      </c>
    </row>
    <row r="51" spans="1:4" x14ac:dyDescent="0.25">
      <c r="A51" s="8">
        <v>5152</v>
      </c>
      <c r="B51" s="8" t="s">
        <v>20</v>
      </c>
      <c r="C51" s="21">
        <v>34.594288508077078</v>
      </c>
      <c r="D51" s="13">
        <f t="shared" si="2"/>
        <v>1.6218606895488551E-2</v>
      </c>
    </row>
    <row r="52" spans="1:4" x14ac:dyDescent="0.25">
      <c r="A52" s="8">
        <v>7413</v>
      </c>
      <c r="B52" s="8" t="s">
        <v>76</v>
      </c>
      <c r="C52" s="21">
        <v>32.919719257503765</v>
      </c>
      <c r="D52" s="13">
        <f t="shared" si="2"/>
        <v>1.5433529891000358E-2</v>
      </c>
    </row>
    <row r="53" spans="1:4" x14ac:dyDescent="0.25">
      <c r="A53" s="8">
        <v>8219</v>
      </c>
      <c r="B53" s="8" t="s">
        <v>69</v>
      </c>
      <c r="C53" s="21">
        <v>32.789347303933262</v>
      </c>
      <c r="D53" s="13">
        <f t="shared" si="2"/>
        <v>1.5372408487544896E-2</v>
      </c>
    </row>
    <row r="54" spans="1:4" x14ac:dyDescent="0.25">
      <c r="A54" s="10"/>
      <c r="B54" s="10" t="s">
        <v>21</v>
      </c>
      <c r="C54" s="22">
        <v>581.97938332122249</v>
      </c>
      <c r="D54" s="18">
        <v>0.27284546803620369</v>
      </c>
    </row>
    <row r="55" spans="1:4" x14ac:dyDescent="0.25">
      <c r="A55" s="19" t="s">
        <v>4</v>
      </c>
      <c r="B55" s="19"/>
      <c r="C55" s="24">
        <v>2133</v>
      </c>
      <c r="D55" s="20">
        <f t="shared" si="2"/>
        <v>1</v>
      </c>
    </row>
    <row r="58" spans="1:4" x14ac:dyDescent="0.25">
      <c r="A58" s="57" t="s">
        <v>80</v>
      </c>
    </row>
    <row r="59" spans="1:4" x14ac:dyDescent="0.25">
      <c r="A59" s="8" t="s">
        <v>299</v>
      </c>
    </row>
    <row r="61" spans="1:4" x14ac:dyDescent="0.25">
      <c r="A61" s="73" t="s">
        <v>4</v>
      </c>
      <c r="B61" s="73"/>
      <c r="C61" s="73"/>
      <c r="D61" s="73"/>
    </row>
    <row r="62" spans="1:4" x14ac:dyDescent="0.25">
      <c r="A62" s="10" t="s">
        <v>1</v>
      </c>
      <c r="B62" s="10" t="s">
        <v>1</v>
      </c>
      <c r="C62" s="10" t="s">
        <v>2</v>
      </c>
      <c r="D62" s="10" t="s">
        <v>3</v>
      </c>
    </row>
    <row r="63" spans="1:4" x14ac:dyDescent="0.25">
      <c r="A63" s="8">
        <v>7223</v>
      </c>
      <c r="B63" s="8" t="s">
        <v>19</v>
      </c>
      <c r="C63" s="16" t="s">
        <v>190</v>
      </c>
      <c r="D63" s="16" t="s">
        <v>190</v>
      </c>
    </row>
    <row r="64" spans="1:4" x14ac:dyDescent="0.25">
      <c r="A64" s="8">
        <v>5152</v>
      </c>
      <c r="B64" s="8" t="s">
        <v>20</v>
      </c>
      <c r="C64" s="16" t="s">
        <v>190</v>
      </c>
      <c r="D64" s="16" t="s">
        <v>190</v>
      </c>
    </row>
    <row r="65" spans="1:4" x14ac:dyDescent="0.25">
      <c r="A65" s="8">
        <v>4322</v>
      </c>
      <c r="B65" s="8" t="s">
        <v>16</v>
      </c>
      <c r="C65" s="16" t="s">
        <v>190</v>
      </c>
      <c r="D65" s="16" t="s">
        <v>190</v>
      </c>
    </row>
    <row r="66" spans="1:4" x14ac:dyDescent="0.25">
      <c r="A66" s="8">
        <v>7411</v>
      </c>
      <c r="B66" s="8" t="s">
        <v>65</v>
      </c>
      <c r="C66" s="16" t="s">
        <v>190</v>
      </c>
      <c r="D66" s="16" t="s">
        <v>190</v>
      </c>
    </row>
    <row r="67" spans="1:4" x14ac:dyDescent="0.25">
      <c r="A67" s="8">
        <v>8191</v>
      </c>
      <c r="B67" s="8" t="s">
        <v>52</v>
      </c>
      <c r="C67" s="16" t="s">
        <v>190</v>
      </c>
      <c r="D67" s="16" t="s">
        <v>190</v>
      </c>
    </row>
    <row r="68" spans="1:4" x14ac:dyDescent="0.25">
      <c r="A68" s="8">
        <v>8219</v>
      </c>
      <c r="B68" s="8" t="s">
        <v>69</v>
      </c>
      <c r="C68" s="16" t="s">
        <v>190</v>
      </c>
      <c r="D68" s="16" t="s">
        <v>190</v>
      </c>
    </row>
    <row r="69" spans="1:4" x14ac:dyDescent="0.25">
      <c r="A69" s="8">
        <v>7233</v>
      </c>
      <c r="B69" s="8" t="s">
        <v>70</v>
      </c>
      <c r="C69" s="16" t="s">
        <v>190</v>
      </c>
      <c r="D69" s="16" t="s">
        <v>190</v>
      </c>
    </row>
    <row r="70" spans="1:4" x14ac:dyDescent="0.25">
      <c r="A70" s="8">
        <v>7125</v>
      </c>
      <c r="B70" s="8" t="s">
        <v>47</v>
      </c>
      <c r="C70" s="16" t="s">
        <v>190</v>
      </c>
      <c r="D70" s="16" t="s">
        <v>190</v>
      </c>
    </row>
    <row r="71" spans="1:4" x14ac:dyDescent="0.25">
      <c r="A71" s="8">
        <v>5223</v>
      </c>
      <c r="B71" s="8" t="s">
        <v>31</v>
      </c>
      <c r="C71" s="16" t="s">
        <v>190</v>
      </c>
      <c r="D71" s="16" t="s">
        <v>190</v>
      </c>
    </row>
    <row r="72" spans="1:4" x14ac:dyDescent="0.25">
      <c r="A72" s="8">
        <v>3119</v>
      </c>
      <c r="B72" s="8" t="s">
        <v>71</v>
      </c>
      <c r="C72" s="16" t="s">
        <v>190</v>
      </c>
      <c r="D72" s="16" t="s">
        <v>190</v>
      </c>
    </row>
    <row r="73" spans="1:4" x14ac:dyDescent="0.25">
      <c r="A73" s="10"/>
      <c r="B73" s="10" t="s">
        <v>21</v>
      </c>
      <c r="C73" s="16" t="s">
        <v>190</v>
      </c>
      <c r="D73" s="16" t="s">
        <v>190</v>
      </c>
    </row>
    <row r="74" spans="1:4" x14ac:dyDescent="0.25">
      <c r="A74" s="19" t="s">
        <v>4</v>
      </c>
      <c r="B74" s="19"/>
      <c r="C74" s="26">
        <v>88</v>
      </c>
      <c r="D74" s="20">
        <f t="shared" ref="D74" si="3">C74/C$74</f>
        <v>1</v>
      </c>
    </row>
  </sheetData>
  <mergeCells count="4">
    <mergeCell ref="A4:D4"/>
    <mergeCell ref="A23:D23"/>
    <mergeCell ref="A42:D42"/>
    <mergeCell ref="A61:D6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N74"/>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57" t="s">
        <v>90</v>
      </c>
      <c r="C1" s="21"/>
      <c r="H1" s="21"/>
      <c r="M1" s="21"/>
    </row>
    <row r="2" spans="1:14" x14ac:dyDescent="0.25">
      <c r="A2" s="8" t="s">
        <v>299</v>
      </c>
      <c r="C2" s="21"/>
      <c r="H2" s="21"/>
      <c r="M2" s="21"/>
    </row>
    <row r="3" spans="1:14" x14ac:dyDescent="0.25">
      <c r="C3" s="21"/>
      <c r="H3" s="21"/>
      <c r="M3" s="21"/>
    </row>
    <row r="4" spans="1:14" x14ac:dyDescent="0.25">
      <c r="A4" s="73" t="s">
        <v>4</v>
      </c>
      <c r="B4" s="73"/>
      <c r="C4" s="73"/>
      <c r="D4" s="73"/>
      <c r="E4" s="9"/>
      <c r="F4" s="74"/>
      <c r="G4" s="74"/>
      <c r="H4" s="74"/>
      <c r="I4" s="74"/>
      <c r="J4" s="9"/>
      <c r="K4" s="74"/>
      <c r="L4" s="74"/>
      <c r="M4" s="74"/>
      <c r="N4" s="74"/>
    </row>
    <row r="5" spans="1:14" x14ac:dyDescent="0.25">
      <c r="A5" s="10" t="s">
        <v>1</v>
      </c>
      <c r="B5" s="10" t="s">
        <v>1</v>
      </c>
      <c r="C5" s="10" t="s">
        <v>2</v>
      </c>
      <c r="D5" s="10" t="s">
        <v>3</v>
      </c>
      <c r="E5" s="11"/>
      <c r="F5" s="11"/>
      <c r="G5" s="11"/>
      <c r="H5" s="11"/>
      <c r="I5" s="11"/>
      <c r="J5" s="11"/>
      <c r="K5" s="11"/>
      <c r="L5" s="11"/>
      <c r="M5" s="11"/>
      <c r="N5" s="11"/>
    </row>
    <row r="6" spans="1:14" x14ac:dyDescent="0.25">
      <c r="A6" s="8">
        <v>7214</v>
      </c>
      <c r="B6" s="8" t="s">
        <v>46</v>
      </c>
      <c r="C6" s="16" t="s">
        <v>190</v>
      </c>
      <c r="D6" s="16" t="s">
        <v>190</v>
      </c>
      <c r="E6" s="11"/>
      <c r="F6" s="11"/>
      <c r="G6" s="11"/>
      <c r="H6" s="14"/>
      <c r="I6" s="15"/>
      <c r="J6" s="11"/>
      <c r="K6" s="11"/>
      <c r="L6" s="11"/>
      <c r="M6" s="14"/>
      <c r="N6" s="15"/>
    </row>
    <row r="7" spans="1:14" x14ac:dyDescent="0.25">
      <c r="A7" s="8">
        <v>7132</v>
      </c>
      <c r="B7" s="8" t="s">
        <v>86</v>
      </c>
      <c r="C7" s="16" t="s">
        <v>190</v>
      </c>
      <c r="D7" s="16" t="s">
        <v>190</v>
      </c>
      <c r="E7" s="11"/>
      <c r="F7" s="11"/>
      <c r="G7" s="11"/>
      <c r="H7" s="14"/>
      <c r="I7" s="15"/>
      <c r="J7" s="11"/>
      <c r="K7" s="11"/>
      <c r="L7" s="11"/>
      <c r="M7" s="14"/>
      <c r="N7" s="15"/>
    </row>
    <row r="8" spans="1:14" x14ac:dyDescent="0.25">
      <c r="A8" s="8">
        <v>7231</v>
      </c>
      <c r="B8" s="8" t="s">
        <v>83</v>
      </c>
      <c r="C8" s="16" t="s">
        <v>190</v>
      </c>
      <c r="D8" s="16" t="s">
        <v>190</v>
      </c>
      <c r="E8" s="11"/>
      <c r="F8" s="11"/>
      <c r="G8" s="11"/>
      <c r="H8" s="14"/>
      <c r="I8" s="15"/>
      <c r="J8" s="11"/>
      <c r="K8" s="11"/>
      <c r="L8" s="11"/>
      <c r="M8" s="14"/>
      <c r="N8" s="15"/>
    </row>
    <row r="9" spans="1:14" x14ac:dyDescent="0.25">
      <c r="A9" s="8">
        <v>5330</v>
      </c>
      <c r="B9" s="8" t="s">
        <v>22</v>
      </c>
      <c r="C9" s="16" t="s">
        <v>190</v>
      </c>
      <c r="D9" s="16" t="s">
        <v>190</v>
      </c>
      <c r="E9" s="11"/>
      <c r="F9" s="11"/>
      <c r="G9" s="11"/>
      <c r="H9" s="14"/>
      <c r="I9" s="15"/>
      <c r="J9" s="11"/>
      <c r="K9" s="11"/>
      <c r="L9" s="11"/>
      <c r="M9" s="14"/>
      <c r="N9" s="15"/>
    </row>
    <row r="10" spans="1:14" x14ac:dyDescent="0.25">
      <c r="A10" s="8">
        <v>9120</v>
      </c>
      <c r="B10" s="8" t="s">
        <v>87</v>
      </c>
      <c r="C10" s="16" t="s">
        <v>190</v>
      </c>
      <c r="D10" s="16" t="s">
        <v>190</v>
      </c>
      <c r="E10" s="11"/>
      <c r="F10" s="11"/>
      <c r="G10" s="11"/>
      <c r="H10" s="14"/>
      <c r="I10" s="15"/>
      <c r="J10" s="11"/>
      <c r="K10" s="11"/>
      <c r="L10" s="11"/>
      <c r="M10" s="14"/>
      <c r="N10" s="15"/>
    </row>
    <row r="11" spans="1:14" x14ac:dyDescent="0.25">
      <c r="A11" s="8">
        <v>5343</v>
      </c>
      <c r="B11" s="8" t="s">
        <v>37</v>
      </c>
      <c r="C11" s="16" t="s">
        <v>190</v>
      </c>
      <c r="D11" s="16" t="s">
        <v>190</v>
      </c>
      <c r="E11" s="11"/>
      <c r="F11" s="11"/>
      <c r="G11" s="11"/>
      <c r="H11" s="14"/>
      <c r="I11" s="15"/>
      <c r="J11" s="11"/>
      <c r="K11" s="11"/>
      <c r="L11" s="11"/>
      <c r="M11" s="14"/>
      <c r="N11" s="15"/>
    </row>
    <row r="12" spans="1:14" x14ac:dyDescent="0.25">
      <c r="A12" s="8">
        <v>9310</v>
      </c>
      <c r="B12" s="8" t="s">
        <v>32</v>
      </c>
      <c r="C12" s="16" t="s">
        <v>190</v>
      </c>
      <c r="D12" s="16" t="s">
        <v>190</v>
      </c>
      <c r="E12" s="11"/>
      <c r="F12" s="11"/>
      <c r="G12" s="11"/>
      <c r="H12" s="14"/>
      <c r="I12" s="15"/>
      <c r="J12" s="11"/>
      <c r="K12" s="11"/>
      <c r="L12" s="11"/>
      <c r="M12" s="14"/>
      <c r="N12" s="15"/>
    </row>
    <row r="13" spans="1:14" x14ac:dyDescent="0.25">
      <c r="A13" s="8">
        <v>5222</v>
      </c>
      <c r="B13" s="8" t="s">
        <v>23</v>
      </c>
      <c r="C13" s="16" t="s">
        <v>190</v>
      </c>
      <c r="D13" s="16" t="s">
        <v>190</v>
      </c>
      <c r="E13" s="11"/>
      <c r="F13" s="11"/>
      <c r="G13" s="11"/>
      <c r="H13" s="14"/>
      <c r="I13" s="15"/>
      <c r="J13" s="11"/>
      <c r="K13" s="11"/>
      <c r="L13" s="11"/>
      <c r="M13" s="14"/>
      <c r="N13" s="15"/>
    </row>
    <row r="14" spans="1:14" x14ac:dyDescent="0.25">
      <c r="A14" s="8">
        <v>8329</v>
      </c>
      <c r="B14" s="8" t="s">
        <v>51</v>
      </c>
      <c r="C14" s="16" t="s">
        <v>190</v>
      </c>
      <c r="D14" s="16" t="s">
        <v>190</v>
      </c>
      <c r="E14" s="11"/>
      <c r="F14" s="11"/>
      <c r="G14" s="11"/>
      <c r="H14" s="14"/>
      <c r="I14" s="15"/>
      <c r="J14" s="11"/>
      <c r="K14" s="11"/>
      <c r="L14" s="11"/>
      <c r="M14" s="14"/>
      <c r="N14" s="15"/>
    </row>
    <row r="15" spans="1:14" x14ac:dyDescent="0.25">
      <c r="A15" s="8">
        <v>4322</v>
      </c>
      <c r="B15" s="8" t="s">
        <v>16</v>
      </c>
      <c r="C15" s="16" t="s">
        <v>190</v>
      </c>
      <c r="D15" s="16" t="s">
        <v>190</v>
      </c>
      <c r="E15" s="11"/>
      <c r="F15" s="11"/>
      <c r="G15" s="11"/>
      <c r="H15" s="14"/>
      <c r="I15" s="15"/>
      <c r="J15" s="11"/>
      <c r="K15" s="11"/>
      <c r="L15" s="11"/>
      <c r="M15" s="14"/>
      <c r="N15" s="15"/>
    </row>
    <row r="16" spans="1:14" x14ac:dyDescent="0.25">
      <c r="A16" s="10"/>
      <c r="B16" s="10" t="s">
        <v>21</v>
      </c>
      <c r="C16" s="16" t="s">
        <v>190</v>
      </c>
      <c r="D16" s="16" t="s">
        <v>190</v>
      </c>
      <c r="E16" s="11"/>
      <c r="F16" s="11"/>
      <c r="G16" s="11"/>
      <c r="H16" s="14"/>
      <c r="I16" s="15"/>
      <c r="J16" s="11"/>
      <c r="K16" s="11"/>
      <c r="L16" s="11"/>
      <c r="M16" s="14"/>
      <c r="N16" s="15"/>
    </row>
    <row r="17" spans="1:14" x14ac:dyDescent="0.25">
      <c r="A17" s="19" t="s">
        <v>4</v>
      </c>
      <c r="B17" s="19"/>
      <c r="C17" s="26">
        <v>132</v>
      </c>
      <c r="D17" s="20">
        <v>1</v>
      </c>
      <c r="E17" s="11"/>
      <c r="F17" s="11"/>
      <c r="G17" s="11"/>
      <c r="H17" s="14"/>
      <c r="I17" s="15"/>
      <c r="J17" s="11"/>
      <c r="K17" s="11"/>
      <c r="L17" s="11"/>
      <c r="M17" s="14"/>
      <c r="N17" s="15"/>
    </row>
    <row r="20" spans="1:14" x14ac:dyDescent="0.25">
      <c r="A20" s="57" t="s">
        <v>84</v>
      </c>
    </row>
    <row r="21" spans="1:14" x14ac:dyDescent="0.25">
      <c r="A21" s="8" t="s">
        <v>299</v>
      </c>
    </row>
    <row r="23" spans="1:14" x14ac:dyDescent="0.25">
      <c r="A23" s="73" t="s">
        <v>4</v>
      </c>
      <c r="B23" s="73"/>
      <c r="C23" s="73"/>
      <c r="D23" s="73"/>
      <c r="E23" s="9"/>
      <c r="F23" s="74"/>
      <c r="G23" s="74"/>
      <c r="H23" s="74"/>
      <c r="I23" s="74"/>
      <c r="J23" s="9"/>
      <c r="K23" s="74"/>
      <c r="L23" s="74"/>
      <c r="M23" s="74"/>
      <c r="N23" s="74"/>
    </row>
    <row r="24" spans="1:14" x14ac:dyDescent="0.25">
      <c r="A24" s="10" t="s">
        <v>1</v>
      </c>
      <c r="B24" s="10" t="s">
        <v>1</v>
      </c>
      <c r="C24" s="10" t="s">
        <v>2</v>
      </c>
      <c r="D24" s="10" t="s">
        <v>3</v>
      </c>
      <c r="E24" s="11"/>
      <c r="F24" s="11"/>
      <c r="G24" s="11"/>
      <c r="H24" s="11"/>
      <c r="I24" s="11"/>
      <c r="J24" s="11"/>
      <c r="K24" s="11"/>
      <c r="L24" s="11"/>
      <c r="M24" s="11"/>
      <c r="N24" s="11"/>
    </row>
    <row r="25" spans="1:14" x14ac:dyDescent="0.25">
      <c r="A25" s="8">
        <v>7231</v>
      </c>
      <c r="B25" s="8" t="s">
        <v>83</v>
      </c>
      <c r="C25" s="12">
        <v>134.36120535453844</v>
      </c>
      <c r="D25" s="13">
        <f>C25/C$36</f>
        <v>0.57419318527580532</v>
      </c>
      <c r="E25" s="11"/>
      <c r="F25" s="11"/>
      <c r="G25" s="11"/>
      <c r="H25" s="14"/>
      <c r="I25" s="15"/>
      <c r="J25" s="11"/>
      <c r="K25" s="11"/>
      <c r="L25" s="11"/>
      <c r="M25" s="14"/>
      <c r="N25" s="15"/>
    </row>
    <row r="26" spans="1:14" x14ac:dyDescent="0.25">
      <c r="A26" s="8">
        <v>4322</v>
      </c>
      <c r="B26" s="8" t="s">
        <v>16</v>
      </c>
      <c r="C26" s="16" t="s">
        <v>190</v>
      </c>
      <c r="D26" s="16" t="s">
        <v>190</v>
      </c>
      <c r="E26" s="11"/>
      <c r="F26" s="11"/>
      <c r="G26" s="11"/>
      <c r="H26" s="14"/>
      <c r="I26" s="15"/>
      <c r="J26" s="11"/>
      <c r="K26" s="11"/>
      <c r="L26" s="11"/>
      <c r="M26" s="14"/>
      <c r="N26" s="15"/>
    </row>
    <row r="27" spans="1:14" x14ac:dyDescent="0.25">
      <c r="A27" s="8">
        <v>7233</v>
      </c>
      <c r="B27" s="8" t="s">
        <v>70</v>
      </c>
      <c r="C27" s="16" t="s">
        <v>190</v>
      </c>
      <c r="D27" s="16" t="s">
        <v>190</v>
      </c>
      <c r="E27" s="11"/>
      <c r="F27" s="11"/>
      <c r="G27" s="11"/>
      <c r="H27" s="14"/>
      <c r="I27" s="15"/>
      <c r="J27" s="11"/>
      <c r="K27" s="11"/>
      <c r="L27" s="11"/>
      <c r="M27" s="14"/>
      <c r="N27" s="15"/>
    </row>
    <row r="28" spans="1:14" x14ac:dyDescent="0.25">
      <c r="A28" s="8">
        <v>7223</v>
      </c>
      <c r="B28" s="8" t="s">
        <v>19</v>
      </c>
      <c r="C28" s="16" t="s">
        <v>190</v>
      </c>
      <c r="D28" s="16" t="s">
        <v>190</v>
      </c>
      <c r="E28" s="11"/>
      <c r="F28" s="11"/>
      <c r="G28" s="11"/>
      <c r="H28" s="14"/>
      <c r="I28" s="15"/>
      <c r="J28" s="11"/>
      <c r="K28" s="11"/>
      <c r="L28" s="11"/>
      <c r="M28" s="14"/>
      <c r="N28" s="15"/>
    </row>
    <row r="29" spans="1:14" x14ac:dyDescent="0.25">
      <c r="A29" s="8">
        <v>7420</v>
      </c>
      <c r="B29" s="8" t="s">
        <v>67</v>
      </c>
      <c r="C29" s="16" t="s">
        <v>190</v>
      </c>
      <c r="D29" s="16" t="s">
        <v>190</v>
      </c>
      <c r="E29" s="11"/>
      <c r="F29" s="11"/>
      <c r="G29" s="11"/>
      <c r="H29" s="14"/>
      <c r="I29" s="15"/>
      <c r="J29" s="11"/>
      <c r="K29" s="11"/>
      <c r="L29" s="11"/>
      <c r="M29" s="14"/>
      <c r="N29" s="15"/>
    </row>
    <row r="30" spans="1:14" x14ac:dyDescent="0.25">
      <c r="A30" s="8">
        <v>8219</v>
      </c>
      <c r="B30" s="8" t="s">
        <v>69</v>
      </c>
      <c r="C30" s="16" t="s">
        <v>190</v>
      </c>
      <c r="D30" s="16" t="s">
        <v>190</v>
      </c>
      <c r="E30" s="11"/>
      <c r="F30" s="11"/>
      <c r="G30" s="11"/>
      <c r="H30" s="14"/>
      <c r="I30" s="15"/>
      <c r="J30" s="11"/>
      <c r="K30" s="11"/>
      <c r="L30" s="11"/>
      <c r="M30" s="14"/>
      <c r="N30" s="15"/>
    </row>
    <row r="31" spans="1:14" x14ac:dyDescent="0.25">
      <c r="A31" s="8">
        <v>8332</v>
      </c>
      <c r="B31" s="8" t="s">
        <v>13</v>
      </c>
      <c r="C31" s="16" t="s">
        <v>190</v>
      </c>
      <c r="D31" s="16" t="s">
        <v>190</v>
      </c>
      <c r="E31" s="11"/>
      <c r="F31" s="11"/>
      <c r="G31" s="11"/>
      <c r="H31" s="14"/>
      <c r="I31" s="15"/>
      <c r="J31" s="11"/>
      <c r="K31" s="11"/>
      <c r="L31" s="11"/>
      <c r="M31" s="14"/>
      <c r="N31" s="15"/>
    </row>
    <row r="32" spans="1:14" x14ac:dyDescent="0.25">
      <c r="A32" s="8">
        <v>5223</v>
      </c>
      <c r="B32" s="8" t="s">
        <v>31</v>
      </c>
      <c r="C32" s="16" t="s">
        <v>190</v>
      </c>
      <c r="D32" s="16" t="s">
        <v>190</v>
      </c>
      <c r="E32" s="11"/>
      <c r="F32" s="11"/>
      <c r="G32" s="11"/>
      <c r="H32" s="14"/>
      <c r="I32" s="15"/>
      <c r="J32" s="11"/>
      <c r="K32" s="11"/>
      <c r="L32" s="11"/>
      <c r="M32" s="14"/>
      <c r="N32" s="15"/>
    </row>
    <row r="33" spans="1:14" x14ac:dyDescent="0.25">
      <c r="A33" s="8">
        <v>5312</v>
      </c>
      <c r="B33" s="8" t="s">
        <v>38</v>
      </c>
      <c r="C33" s="16" t="s">
        <v>190</v>
      </c>
      <c r="D33" s="16" t="s">
        <v>190</v>
      </c>
      <c r="E33" s="11"/>
      <c r="F33" s="11"/>
      <c r="G33" s="11"/>
      <c r="H33" s="14"/>
      <c r="I33" s="15"/>
      <c r="J33" s="11"/>
      <c r="K33" s="11"/>
      <c r="L33" s="11"/>
      <c r="M33" s="14"/>
      <c r="N33" s="15"/>
    </row>
    <row r="34" spans="1:14" x14ac:dyDescent="0.25">
      <c r="A34" s="8">
        <v>8142</v>
      </c>
      <c r="B34" s="8" t="s">
        <v>85</v>
      </c>
      <c r="C34" s="16" t="s">
        <v>190</v>
      </c>
      <c r="D34" s="16" t="s">
        <v>190</v>
      </c>
      <c r="E34" s="11"/>
      <c r="F34" s="11"/>
      <c r="G34" s="11"/>
      <c r="H34" s="14"/>
      <c r="I34" s="15"/>
      <c r="J34" s="11"/>
      <c r="K34" s="11"/>
      <c r="L34" s="11"/>
      <c r="M34" s="14"/>
      <c r="N34" s="15"/>
    </row>
    <row r="35" spans="1:14" x14ac:dyDescent="0.25">
      <c r="A35" s="10"/>
      <c r="B35" s="10" t="s">
        <v>21</v>
      </c>
      <c r="C35" s="17">
        <v>50</v>
      </c>
      <c r="D35" s="18">
        <f>C35/C$36</f>
        <v>0.21367521367521367</v>
      </c>
      <c r="E35" s="11"/>
      <c r="F35" s="11"/>
      <c r="G35" s="11"/>
      <c r="H35" s="14"/>
      <c r="I35" s="15"/>
      <c r="J35" s="11"/>
      <c r="K35" s="11"/>
      <c r="L35" s="11"/>
      <c r="M35" s="14"/>
      <c r="N35" s="15"/>
    </row>
    <row r="36" spans="1:14" x14ac:dyDescent="0.25">
      <c r="A36" s="19" t="s">
        <v>4</v>
      </c>
      <c r="B36" s="19"/>
      <c r="C36" s="26">
        <v>234</v>
      </c>
      <c r="D36" s="20">
        <f>C36/C$36</f>
        <v>1</v>
      </c>
      <c r="E36" s="11"/>
      <c r="F36" s="11"/>
      <c r="G36" s="11"/>
      <c r="H36" s="14"/>
      <c r="I36" s="15"/>
      <c r="J36" s="11"/>
      <c r="K36" s="11"/>
      <c r="L36" s="11"/>
      <c r="M36" s="14"/>
      <c r="N36" s="15"/>
    </row>
    <row r="39" spans="1:14" x14ac:dyDescent="0.25">
      <c r="A39" s="57" t="s">
        <v>82</v>
      </c>
    </row>
    <row r="40" spans="1:14" x14ac:dyDescent="0.25">
      <c r="A40" s="8" t="s">
        <v>299</v>
      </c>
    </row>
    <row r="42" spans="1:14" x14ac:dyDescent="0.25">
      <c r="A42" s="73" t="s">
        <v>4</v>
      </c>
      <c r="B42" s="73"/>
      <c r="C42" s="73"/>
      <c r="D42" s="73"/>
      <c r="E42" s="9"/>
      <c r="F42" s="74"/>
      <c r="G42" s="74"/>
      <c r="H42" s="74"/>
      <c r="I42" s="74"/>
      <c r="J42" s="9"/>
      <c r="K42" s="74"/>
      <c r="L42" s="74"/>
      <c r="M42" s="74"/>
      <c r="N42" s="74"/>
    </row>
    <row r="43" spans="1:14" x14ac:dyDescent="0.25">
      <c r="A43" s="10" t="s">
        <v>1</v>
      </c>
      <c r="B43" s="10" t="s">
        <v>1</v>
      </c>
      <c r="C43" s="10" t="s">
        <v>2</v>
      </c>
      <c r="D43" s="10" t="s">
        <v>3</v>
      </c>
      <c r="E43" s="11"/>
      <c r="F43" s="11"/>
      <c r="G43" s="11"/>
      <c r="H43" s="11"/>
      <c r="I43" s="11"/>
      <c r="J43" s="11"/>
      <c r="K43" s="11"/>
      <c r="L43" s="11"/>
      <c r="M43" s="11"/>
      <c r="N43" s="11"/>
    </row>
    <row r="44" spans="1:14" x14ac:dyDescent="0.25">
      <c r="A44" s="8">
        <v>7231</v>
      </c>
      <c r="B44" s="8" t="s">
        <v>83</v>
      </c>
      <c r="C44" s="12">
        <v>319.39010634081217</v>
      </c>
      <c r="D44" s="13">
        <f>C44/C$55</f>
        <v>0.45367912832501728</v>
      </c>
      <c r="E44" s="11"/>
      <c r="F44" s="11"/>
      <c r="G44" s="11"/>
      <c r="H44" s="14"/>
      <c r="I44" s="15"/>
      <c r="J44" s="11"/>
      <c r="K44" s="11"/>
      <c r="L44" s="11"/>
      <c r="M44" s="14"/>
      <c r="N44" s="15"/>
    </row>
    <row r="45" spans="1:14" x14ac:dyDescent="0.25">
      <c r="A45" s="8">
        <v>4322</v>
      </c>
      <c r="B45" s="8" t="s">
        <v>16</v>
      </c>
      <c r="C45" s="12">
        <v>30.726785303505032</v>
      </c>
      <c r="D45" s="13">
        <f>C45/C$55</f>
        <v>4.3646001851569645E-2</v>
      </c>
      <c r="E45" s="11"/>
      <c r="F45" s="11"/>
      <c r="G45" s="11"/>
      <c r="H45" s="14"/>
      <c r="I45" s="15"/>
      <c r="J45" s="11"/>
      <c r="K45" s="11"/>
      <c r="L45" s="11"/>
      <c r="M45" s="14"/>
      <c r="N45" s="15"/>
    </row>
    <row r="46" spans="1:14" x14ac:dyDescent="0.25">
      <c r="A46" s="8">
        <v>5223</v>
      </c>
      <c r="B46" s="8" t="s">
        <v>31</v>
      </c>
      <c r="C46" s="16" t="s">
        <v>190</v>
      </c>
      <c r="D46" s="16" t="s">
        <v>190</v>
      </c>
      <c r="E46" s="11"/>
      <c r="F46" s="11"/>
      <c r="G46" s="11"/>
      <c r="H46" s="14"/>
      <c r="I46" s="15"/>
      <c r="J46" s="11"/>
      <c r="K46" s="11"/>
      <c r="L46" s="11"/>
      <c r="M46" s="14"/>
      <c r="N46" s="15"/>
    </row>
    <row r="47" spans="1:14" x14ac:dyDescent="0.25">
      <c r="A47" s="8">
        <v>8211</v>
      </c>
      <c r="B47" s="8" t="s">
        <v>91</v>
      </c>
      <c r="C47" s="16" t="s">
        <v>190</v>
      </c>
      <c r="D47" s="16" t="s">
        <v>190</v>
      </c>
      <c r="E47" s="11"/>
      <c r="F47" s="11"/>
      <c r="G47" s="11"/>
      <c r="H47" s="14"/>
      <c r="I47" s="15"/>
      <c r="J47" s="11"/>
      <c r="K47" s="11"/>
      <c r="L47" s="11"/>
      <c r="M47" s="14"/>
      <c r="N47" s="15"/>
    </row>
    <row r="48" spans="1:14" x14ac:dyDescent="0.25">
      <c r="A48" s="8">
        <v>5330</v>
      </c>
      <c r="B48" s="8" t="s">
        <v>22</v>
      </c>
      <c r="C48" s="16" t="s">
        <v>190</v>
      </c>
      <c r="D48" s="16" t="s">
        <v>190</v>
      </c>
      <c r="E48" s="11"/>
      <c r="F48" s="11"/>
      <c r="G48" s="11"/>
      <c r="H48" s="14"/>
      <c r="I48" s="15"/>
      <c r="J48" s="11"/>
      <c r="K48" s="11"/>
      <c r="L48" s="11"/>
      <c r="M48" s="14"/>
      <c r="N48" s="15"/>
    </row>
    <row r="49" spans="1:14" x14ac:dyDescent="0.25">
      <c r="A49" s="8">
        <v>8213</v>
      </c>
      <c r="B49" s="8" t="s">
        <v>92</v>
      </c>
      <c r="C49" s="16" t="s">
        <v>190</v>
      </c>
      <c r="D49" s="16" t="s">
        <v>190</v>
      </c>
      <c r="E49" s="11"/>
      <c r="F49" s="11"/>
      <c r="G49" s="11"/>
      <c r="H49" s="14"/>
      <c r="I49" s="15"/>
      <c r="J49" s="11"/>
      <c r="K49" s="11"/>
      <c r="L49" s="11"/>
      <c r="M49" s="14"/>
      <c r="N49" s="15"/>
    </row>
    <row r="50" spans="1:14" x14ac:dyDescent="0.25">
      <c r="A50" s="8">
        <v>9412</v>
      </c>
      <c r="B50" s="8" t="s">
        <v>28</v>
      </c>
      <c r="C50" s="16" t="s">
        <v>190</v>
      </c>
      <c r="D50" s="16" t="s">
        <v>190</v>
      </c>
      <c r="E50" s="11"/>
      <c r="F50" s="11"/>
      <c r="G50" s="11"/>
      <c r="H50" s="14"/>
      <c r="I50" s="15"/>
      <c r="J50" s="11"/>
      <c r="K50" s="11"/>
      <c r="L50" s="11"/>
      <c r="M50" s="14"/>
      <c r="N50" s="15"/>
    </row>
    <row r="51" spans="1:14" x14ac:dyDescent="0.25">
      <c r="A51" s="8">
        <v>7223</v>
      </c>
      <c r="B51" s="8" t="s">
        <v>19</v>
      </c>
      <c r="C51" s="16" t="s">
        <v>190</v>
      </c>
      <c r="D51" s="16" t="s">
        <v>190</v>
      </c>
      <c r="E51" s="11"/>
      <c r="F51" s="11"/>
      <c r="G51" s="11"/>
      <c r="H51" s="14"/>
      <c r="I51" s="15"/>
      <c r="J51" s="11"/>
      <c r="K51" s="11"/>
      <c r="L51" s="11"/>
      <c r="M51" s="14"/>
      <c r="N51" s="15"/>
    </row>
    <row r="52" spans="1:14" x14ac:dyDescent="0.25">
      <c r="A52" s="8">
        <v>8219</v>
      </c>
      <c r="B52" s="8" t="s">
        <v>69</v>
      </c>
      <c r="C52" s="16" t="s">
        <v>190</v>
      </c>
      <c r="D52" s="16" t="s">
        <v>190</v>
      </c>
      <c r="E52" s="11"/>
      <c r="F52" s="11"/>
      <c r="G52" s="11"/>
      <c r="H52" s="14"/>
      <c r="I52" s="15"/>
      <c r="J52" s="11"/>
      <c r="K52" s="11"/>
      <c r="L52" s="11"/>
      <c r="M52" s="14"/>
      <c r="N52" s="15"/>
    </row>
    <row r="53" spans="1:14" x14ac:dyDescent="0.25">
      <c r="A53" s="8">
        <v>9320</v>
      </c>
      <c r="B53" s="8" t="s">
        <v>93</v>
      </c>
      <c r="C53" s="16" t="s">
        <v>190</v>
      </c>
      <c r="D53" s="16" t="s">
        <v>190</v>
      </c>
      <c r="E53" s="11"/>
      <c r="F53" s="11"/>
      <c r="G53" s="11"/>
      <c r="H53" s="14"/>
      <c r="I53" s="15"/>
      <c r="J53" s="11"/>
      <c r="K53" s="11"/>
      <c r="L53" s="11"/>
      <c r="M53" s="14"/>
      <c r="N53" s="15"/>
    </row>
    <row r="54" spans="1:14" x14ac:dyDescent="0.25">
      <c r="A54" s="10"/>
      <c r="B54" s="10" t="s">
        <v>21</v>
      </c>
      <c r="C54" s="17">
        <v>239</v>
      </c>
      <c r="D54" s="18">
        <f>C54/C$55</f>
        <v>0.33948863636363635</v>
      </c>
      <c r="E54" s="11"/>
      <c r="F54" s="11"/>
      <c r="G54" s="11"/>
      <c r="H54" s="14"/>
      <c r="I54" s="15"/>
      <c r="J54" s="11"/>
      <c r="K54" s="11"/>
      <c r="L54" s="11"/>
      <c r="M54" s="14"/>
      <c r="N54" s="15"/>
    </row>
    <row r="55" spans="1:14" x14ac:dyDescent="0.25">
      <c r="A55" s="19" t="s">
        <v>4</v>
      </c>
      <c r="B55" s="19"/>
      <c r="C55" s="26">
        <v>704</v>
      </c>
      <c r="D55" s="20">
        <v>1</v>
      </c>
      <c r="E55" s="11"/>
      <c r="F55" s="11"/>
      <c r="G55" s="11"/>
      <c r="H55" s="14"/>
      <c r="I55" s="15"/>
      <c r="J55" s="11"/>
      <c r="K55" s="11"/>
      <c r="L55" s="11"/>
      <c r="M55" s="14"/>
      <c r="N55" s="15"/>
    </row>
    <row r="58" spans="1:14" x14ac:dyDescent="0.25">
      <c r="A58" s="57" t="s">
        <v>94</v>
      </c>
    </row>
    <row r="59" spans="1:14" x14ac:dyDescent="0.25">
      <c r="A59" s="8" t="s">
        <v>299</v>
      </c>
    </row>
    <row r="61" spans="1:14" x14ac:dyDescent="0.25">
      <c r="A61" s="73" t="s">
        <v>4</v>
      </c>
      <c r="B61" s="73"/>
      <c r="C61" s="73"/>
      <c r="D61" s="73"/>
      <c r="E61" s="25"/>
      <c r="F61" s="73" t="s">
        <v>5</v>
      </c>
      <c r="G61" s="73"/>
      <c r="H61" s="73"/>
      <c r="I61" s="73"/>
      <c r="J61" s="25"/>
      <c r="K61" s="73" t="s">
        <v>6</v>
      </c>
      <c r="L61" s="73"/>
      <c r="M61" s="73"/>
      <c r="N61" s="73"/>
    </row>
    <row r="62" spans="1:14" x14ac:dyDescent="0.25">
      <c r="A62" s="10" t="s">
        <v>1</v>
      </c>
      <c r="B62" s="10" t="s">
        <v>1</v>
      </c>
      <c r="C62" s="10" t="s">
        <v>2</v>
      </c>
      <c r="D62" s="10" t="s">
        <v>3</v>
      </c>
      <c r="E62" s="10"/>
      <c r="F62" s="10" t="s">
        <v>1</v>
      </c>
      <c r="G62" s="10" t="s">
        <v>1</v>
      </c>
      <c r="H62" s="10" t="s">
        <v>2</v>
      </c>
      <c r="I62" s="10" t="s">
        <v>3</v>
      </c>
      <c r="J62" s="10"/>
      <c r="K62" s="10" t="s">
        <v>1</v>
      </c>
      <c r="L62" s="10" t="s">
        <v>1</v>
      </c>
      <c r="M62" s="10" t="s">
        <v>2</v>
      </c>
      <c r="N62" s="10" t="s">
        <v>3</v>
      </c>
    </row>
    <row r="63" spans="1:14" x14ac:dyDescent="0.25">
      <c r="A63" s="8">
        <v>8332</v>
      </c>
      <c r="B63" s="8" t="s">
        <v>13</v>
      </c>
      <c r="C63" s="12">
        <v>737.57196837173024</v>
      </c>
      <c r="D63" s="13">
        <f>C63/C$74</f>
        <v>0.61311053064981735</v>
      </c>
      <c r="F63" s="8">
        <v>8332</v>
      </c>
      <c r="G63" s="8" t="s">
        <v>13</v>
      </c>
      <c r="H63" s="12">
        <v>105.94800901913533</v>
      </c>
      <c r="I63" s="13">
        <f>H63/H$74</f>
        <v>0.47724328386997894</v>
      </c>
      <c r="K63" s="8">
        <v>8332</v>
      </c>
      <c r="L63" s="8" t="s">
        <v>13</v>
      </c>
      <c r="M63" s="12">
        <v>631.62395935259497</v>
      </c>
      <c r="N63" s="13">
        <f>M63/M$74</f>
        <v>0.64385724704647807</v>
      </c>
    </row>
    <row r="64" spans="1:14" x14ac:dyDescent="0.25">
      <c r="A64" s="8">
        <v>8342</v>
      </c>
      <c r="B64" s="8" t="s">
        <v>11</v>
      </c>
      <c r="C64" s="12">
        <v>65.685973289724174</v>
      </c>
      <c r="D64" s="13">
        <f>C64/C$74</f>
        <v>5.4601806558374211E-2</v>
      </c>
      <c r="F64" s="8">
        <v>5330</v>
      </c>
      <c r="G64" s="8" t="s">
        <v>22</v>
      </c>
      <c r="H64" s="16" t="s">
        <v>190</v>
      </c>
      <c r="I64" s="16" t="s">
        <v>190</v>
      </c>
      <c r="K64" s="8">
        <v>8342</v>
      </c>
      <c r="L64" s="8" t="s">
        <v>11</v>
      </c>
      <c r="M64" s="12">
        <v>62.627997249454559</v>
      </c>
      <c r="N64" s="13">
        <f>M64/M$74</f>
        <v>6.3840975789454191E-2</v>
      </c>
    </row>
    <row r="65" spans="1:14" x14ac:dyDescent="0.25">
      <c r="A65" s="8">
        <v>9610</v>
      </c>
      <c r="B65" s="8" t="s">
        <v>26</v>
      </c>
      <c r="C65" s="12">
        <v>54.944592006730673</v>
      </c>
      <c r="D65" s="13">
        <f>C65/C$74</f>
        <v>4.5672977561704631E-2</v>
      </c>
      <c r="F65" s="8">
        <v>9610</v>
      </c>
      <c r="G65" s="8" t="s">
        <v>26</v>
      </c>
      <c r="H65" s="16" t="s">
        <v>190</v>
      </c>
      <c r="I65" s="16" t="s">
        <v>190</v>
      </c>
      <c r="K65" s="8">
        <v>9610</v>
      </c>
      <c r="L65" s="8" t="s">
        <v>26</v>
      </c>
      <c r="M65" s="12">
        <v>42.340856480111093</v>
      </c>
      <c r="N65" s="13">
        <f>M65/M$74</f>
        <v>4.3160913843130574E-2</v>
      </c>
    </row>
    <row r="66" spans="1:14" x14ac:dyDescent="0.25">
      <c r="A66" s="8">
        <v>4322</v>
      </c>
      <c r="B66" s="8" t="s">
        <v>16</v>
      </c>
      <c r="C66" s="12">
        <v>35.7774118591107</v>
      </c>
      <c r="D66" s="13">
        <f>C66/C$74</f>
        <v>2.9740159483882544E-2</v>
      </c>
      <c r="F66" s="8">
        <v>4322</v>
      </c>
      <c r="G66" s="8" t="s">
        <v>16</v>
      </c>
      <c r="H66" s="16" t="s">
        <v>190</v>
      </c>
      <c r="I66" s="16" t="s">
        <v>190</v>
      </c>
      <c r="K66" s="8">
        <v>4322</v>
      </c>
      <c r="L66" s="8" t="s">
        <v>16</v>
      </c>
      <c r="M66" s="16" t="s">
        <v>190</v>
      </c>
      <c r="N66" s="16" t="s">
        <v>190</v>
      </c>
    </row>
    <row r="67" spans="1:14" x14ac:dyDescent="0.25">
      <c r="A67" s="8">
        <v>5330</v>
      </c>
      <c r="B67" s="8" t="s">
        <v>22</v>
      </c>
      <c r="C67" s="16" t="s">
        <v>190</v>
      </c>
      <c r="D67" s="16" t="s">
        <v>190</v>
      </c>
      <c r="F67" s="8">
        <v>5311</v>
      </c>
      <c r="G67" s="8" t="s">
        <v>24</v>
      </c>
      <c r="H67" s="16" t="s">
        <v>190</v>
      </c>
      <c r="I67" s="16" t="s">
        <v>190</v>
      </c>
      <c r="K67" s="8">
        <v>8341</v>
      </c>
      <c r="L67" s="8" t="s">
        <v>17</v>
      </c>
      <c r="M67" s="16" t="s">
        <v>190</v>
      </c>
      <c r="N67" s="16" t="s">
        <v>190</v>
      </c>
    </row>
    <row r="68" spans="1:14" x14ac:dyDescent="0.25">
      <c r="A68" s="8">
        <v>8341</v>
      </c>
      <c r="B68" s="8" t="s">
        <v>17</v>
      </c>
      <c r="C68" s="16" t="s">
        <v>190</v>
      </c>
      <c r="D68" s="16" t="s">
        <v>190</v>
      </c>
      <c r="F68" s="8">
        <v>5343</v>
      </c>
      <c r="G68" s="8" t="s">
        <v>37</v>
      </c>
      <c r="H68" s="16" t="s">
        <v>190</v>
      </c>
      <c r="I68" s="16" t="s">
        <v>190</v>
      </c>
      <c r="K68" s="8">
        <v>7231</v>
      </c>
      <c r="L68" s="8" t="s">
        <v>83</v>
      </c>
      <c r="M68" s="16" t="s">
        <v>190</v>
      </c>
      <c r="N68" s="16" t="s">
        <v>190</v>
      </c>
    </row>
    <row r="69" spans="1:14" x14ac:dyDescent="0.25">
      <c r="A69" s="8">
        <v>8344</v>
      </c>
      <c r="B69" s="8" t="s">
        <v>60</v>
      </c>
      <c r="C69" s="16" t="s">
        <v>190</v>
      </c>
      <c r="D69" s="16" t="s">
        <v>190</v>
      </c>
      <c r="F69" s="8">
        <v>8329</v>
      </c>
      <c r="G69" s="8" t="s">
        <v>51</v>
      </c>
      <c r="H69" s="16" t="s">
        <v>190</v>
      </c>
      <c r="I69" s="16" t="s">
        <v>190</v>
      </c>
      <c r="K69" s="8">
        <v>8344</v>
      </c>
      <c r="L69" s="8" t="s">
        <v>60</v>
      </c>
      <c r="M69" s="16" t="s">
        <v>190</v>
      </c>
      <c r="N69" s="16" t="s">
        <v>190</v>
      </c>
    </row>
    <row r="70" spans="1:14" x14ac:dyDescent="0.25">
      <c r="A70" s="8">
        <v>7231</v>
      </c>
      <c r="B70" s="8" t="s">
        <v>83</v>
      </c>
      <c r="C70" s="16" t="s">
        <v>190</v>
      </c>
      <c r="D70" s="16" t="s">
        <v>190</v>
      </c>
      <c r="F70" s="8">
        <v>9111</v>
      </c>
      <c r="G70" s="8" t="s">
        <v>35</v>
      </c>
      <c r="H70" s="16" t="s">
        <v>190</v>
      </c>
      <c r="I70" s="16" t="s">
        <v>190</v>
      </c>
      <c r="K70" s="8">
        <v>7223</v>
      </c>
      <c r="L70" s="8" t="s">
        <v>19</v>
      </c>
      <c r="M70" s="16" t="s">
        <v>190</v>
      </c>
      <c r="N70" s="16" t="s">
        <v>190</v>
      </c>
    </row>
    <row r="71" spans="1:14" x14ac:dyDescent="0.25">
      <c r="A71" s="8">
        <v>8329</v>
      </c>
      <c r="B71" s="8" t="s">
        <v>51</v>
      </c>
      <c r="C71" s="16" t="s">
        <v>190</v>
      </c>
      <c r="D71" s="16" t="s">
        <v>190</v>
      </c>
      <c r="F71" s="8">
        <v>8344</v>
      </c>
      <c r="G71" s="8" t="s">
        <v>60</v>
      </c>
      <c r="H71" s="16" t="s">
        <v>190</v>
      </c>
      <c r="I71" s="16" t="s">
        <v>190</v>
      </c>
      <c r="K71" s="8">
        <v>7114</v>
      </c>
      <c r="L71" s="8" t="s">
        <v>12</v>
      </c>
      <c r="M71" s="16" t="s">
        <v>190</v>
      </c>
      <c r="N71" s="16" t="s">
        <v>190</v>
      </c>
    </row>
    <row r="72" spans="1:14" x14ac:dyDescent="0.25">
      <c r="A72" s="8">
        <v>5343</v>
      </c>
      <c r="B72" s="8" t="s">
        <v>37</v>
      </c>
      <c r="C72" s="16" t="s">
        <v>190</v>
      </c>
      <c r="D72" s="16" t="s">
        <v>190</v>
      </c>
      <c r="F72" s="8">
        <v>3322</v>
      </c>
      <c r="G72" s="8" t="s">
        <v>95</v>
      </c>
      <c r="H72" s="16" t="s">
        <v>190</v>
      </c>
      <c r="I72" s="16" t="s">
        <v>190</v>
      </c>
      <c r="K72" s="8">
        <v>8329</v>
      </c>
      <c r="L72" s="8" t="s">
        <v>51</v>
      </c>
      <c r="M72" s="16" t="s">
        <v>190</v>
      </c>
      <c r="N72" s="16" t="s">
        <v>190</v>
      </c>
    </row>
    <row r="73" spans="1:14" x14ac:dyDescent="0.25">
      <c r="A73" s="10"/>
      <c r="B73" s="10" t="s">
        <v>21</v>
      </c>
      <c r="C73" s="17">
        <v>217</v>
      </c>
      <c r="D73" s="13">
        <f>C73/C$74</f>
        <v>0.18038237738985868</v>
      </c>
      <c r="E73" s="11"/>
      <c r="F73" s="10"/>
      <c r="G73" s="10" t="s">
        <v>21</v>
      </c>
      <c r="H73" s="17">
        <v>42</v>
      </c>
      <c r="I73" s="13">
        <f>H73/H$74</f>
        <v>0.1891891891891892</v>
      </c>
      <c r="J73" s="11"/>
      <c r="K73" s="10"/>
      <c r="L73" s="10" t="s">
        <v>21</v>
      </c>
      <c r="M73" s="17">
        <v>151</v>
      </c>
      <c r="N73" s="13">
        <f>M73/M$74</f>
        <v>0.15392456676860347</v>
      </c>
    </row>
    <row r="74" spans="1:14" x14ac:dyDescent="0.25">
      <c r="A74" s="19" t="s">
        <v>4</v>
      </c>
      <c r="B74" s="19"/>
      <c r="C74" s="26">
        <v>1203</v>
      </c>
      <c r="D74" s="20">
        <v>1</v>
      </c>
      <c r="E74" s="10"/>
      <c r="F74" s="19"/>
      <c r="G74" s="19"/>
      <c r="H74" s="26">
        <v>222</v>
      </c>
      <c r="I74" s="20">
        <v>1</v>
      </c>
      <c r="J74" s="10"/>
      <c r="K74" s="19"/>
      <c r="L74" s="19"/>
      <c r="M74" s="26">
        <v>981</v>
      </c>
      <c r="N74" s="20">
        <v>1</v>
      </c>
    </row>
  </sheetData>
  <mergeCells count="12">
    <mergeCell ref="A4:D4"/>
    <mergeCell ref="F4:I4"/>
    <mergeCell ref="K4:N4"/>
    <mergeCell ref="A61:D61"/>
    <mergeCell ref="F61:I61"/>
    <mergeCell ref="K61:N61"/>
    <mergeCell ref="A23:D23"/>
    <mergeCell ref="F23:I23"/>
    <mergeCell ref="K23:N23"/>
    <mergeCell ref="A42:D42"/>
    <mergeCell ref="F42:I42"/>
    <mergeCell ref="K42:N4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N36"/>
  <sheetViews>
    <sheetView zoomScale="90" zoomScaleNormal="90" workbookViewId="0"/>
  </sheetViews>
  <sheetFormatPr defaultRowHeight="15" x14ac:dyDescent="0.25"/>
  <cols>
    <col min="1" max="1" width="9.140625" style="8"/>
    <col min="2" max="2" width="43.85546875" style="8" bestFit="1" customWidth="1"/>
    <col min="3" max="3" width="9.140625" style="8"/>
    <col min="4" max="4" width="12" style="8" bestFit="1" customWidth="1"/>
    <col min="5" max="5" width="1.7109375" style="8" customWidth="1"/>
    <col min="6" max="6" width="9.140625" style="8"/>
    <col min="7" max="7" width="38.7109375" style="8" bestFit="1" customWidth="1"/>
    <col min="8" max="9" width="9.140625" style="8"/>
    <col min="10" max="10" width="1.7109375" style="8" customWidth="1"/>
    <col min="11" max="11" width="9.140625" style="8"/>
    <col min="12" max="12" width="43.85546875" style="8" bestFit="1" customWidth="1"/>
    <col min="13" max="16384" width="9.140625" style="8"/>
  </cols>
  <sheetData>
    <row r="1" spans="1:14" x14ac:dyDescent="0.25">
      <c r="A1" s="57" t="s">
        <v>97</v>
      </c>
    </row>
    <row r="2" spans="1:14" x14ac:dyDescent="0.25">
      <c r="A2" s="8" t="s">
        <v>299</v>
      </c>
    </row>
    <row r="4" spans="1:14" x14ac:dyDescent="0.25">
      <c r="A4" s="73" t="s">
        <v>4</v>
      </c>
      <c r="B4" s="73"/>
      <c r="C4" s="73"/>
      <c r="D4" s="73"/>
      <c r="E4" s="9"/>
      <c r="F4" s="74"/>
      <c r="G4" s="74"/>
      <c r="H4" s="74"/>
      <c r="I4" s="74"/>
      <c r="J4" s="9"/>
      <c r="K4" s="74"/>
      <c r="L4" s="74"/>
      <c r="M4" s="74"/>
      <c r="N4" s="74"/>
    </row>
    <row r="5" spans="1:14" x14ac:dyDescent="0.25">
      <c r="A5" s="10" t="s">
        <v>1</v>
      </c>
      <c r="B5" s="10" t="s">
        <v>1</v>
      </c>
      <c r="C5" s="10" t="s">
        <v>2</v>
      </c>
      <c r="D5" s="10" t="s">
        <v>3</v>
      </c>
      <c r="E5" s="11"/>
      <c r="F5" s="11"/>
      <c r="G5" s="11"/>
      <c r="H5" s="11"/>
      <c r="I5" s="11"/>
      <c r="J5" s="11"/>
      <c r="K5" s="11"/>
      <c r="L5" s="11"/>
      <c r="M5" s="11"/>
      <c r="N5" s="11"/>
    </row>
    <row r="6" spans="1:14" x14ac:dyDescent="0.25">
      <c r="A6" s="8">
        <v>5222</v>
      </c>
      <c r="B6" s="8" t="s">
        <v>23</v>
      </c>
      <c r="C6" s="16" t="s">
        <v>190</v>
      </c>
      <c r="D6" s="16" t="s">
        <v>190</v>
      </c>
      <c r="E6" s="11"/>
      <c r="F6" s="11"/>
      <c r="G6" s="11"/>
      <c r="H6" s="14"/>
      <c r="I6" s="15"/>
      <c r="J6" s="11"/>
      <c r="K6" s="11"/>
      <c r="L6" s="11"/>
      <c r="M6" s="14"/>
      <c r="N6" s="15"/>
    </row>
    <row r="7" spans="1:14" x14ac:dyDescent="0.25">
      <c r="A7" s="8">
        <v>5330</v>
      </c>
      <c r="B7" s="8" t="s">
        <v>22</v>
      </c>
      <c r="C7" s="16" t="s">
        <v>190</v>
      </c>
      <c r="D7" s="16" t="s">
        <v>190</v>
      </c>
      <c r="E7" s="11"/>
      <c r="F7" s="11"/>
      <c r="G7" s="11"/>
      <c r="H7" s="14"/>
      <c r="I7" s="15"/>
      <c r="J7" s="11"/>
      <c r="K7" s="11"/>
      <c r="L7" s="11"/>
      <c r="M7" s="14"/>
      <c r="N7" s="15"/>
    </row>
    <row r="8" spans="1:14" x14ac:dyDescent="0.25">
      <c r="A8" s="8">
        <v>5223</v>
      </c>
      <c r="B8" s="8" t="s">
        <v>31</v>
      </c>
      <c r="C8" s="16" t="s">
        <v>190</v>
      </c>
      <c r="D8" s="16" t="s">
        <v>190</v>
      </c>
      <c r="E8" s="11"/>
      <c r="F8" s="11"/>
      <c r="G8" s="11"/>
      <c r="H8" s="14"/>
      <c r="I8" s="15"/>
      <c r="J8" s="11"/>
      <c r="K8" s="11"/>
      <c r="L8" s="11"/>
      <c r="M8" s="14"/>
      <c r="N8" s="15"/>
    </row>
    <row r="9" spans="1:14" x14ac:dyDescent="0.25">
      <c r="A9" s="8">
        <v>9412</v>
      </c>
      <c r="B9" s="8" t="s">
        <v>28</v>
      </c>
      <c r="C9" s="16" t="s">
        <v>190</v>
      </c>
      <c r="D9" s="16" t="s">
        <v>190</v>
      </c>
      <c r="E9" s="11"/>
      <c r="F9" s="11"/>
      <c r="G9" s="11"/>
      <c r="H9" s="14"/>
      <c r="I9" s="15"/>
      <c r="J9" s="11"/>
      <c r="K9" s="11"/>
      <c r="L9" s="11"/>
      <c r="M9" s="14"/>
      <c r="N9" s="15"/>
    </row>
    <row r="10" spans="1:14" x14ac:dyDescent="0.25">
      <c r="A10" s="8">
        <v>4322</v>
      </c>
      <c r="B10" s="8" t="s">
        <v>16</v>
      </c>
      <c r="C10" s="16" t="s">
        <v>190</v>
      </c>
      <c r="D10" s="16" t="s">
        <v>190</v>
      </c>
      <c r="E10" s="11"/>
      <c r="F10" s="11"/>
      <c r="G10" s="11"/>
      <c r="H10" s="14"/>
      <c r="I10" s="15"/>
      <c r="J10" s="11"/>
      <c r="K10" s="11"/>
      <c r="L10" s="11"/>
      <c r="M10" s="14"/>
      <c r="N10" s="15"/>
    </row>
    <row r="11" spans="1:14" x14ac:dyDescent="0.25">
      <c r="A11" s="8">
        <v>4222</v>
      </c>
      <c r="B11" s="8" t="s">
        <v>39</v>
      </c>
      <c r="C11" s="16" t="s">
        <v>190</v>
      </c>
      <c r="D11" s="16" t="s">
        <v>190</v>
      </c>
      <c r="E11" s="11"/>
      <c r="F11" s="11"/>
      <c r="G11" s="11"/>
      <c r="H11" s="14"/>
      <c r="I11" s="15"/>
      <c r="J11" s="11"/>
      <c r="K11" s="11"/>
      <c r="L11" s="11"/>
      <c r="M11" s="14"/>
      <c r="N11" s="15"/>
    </row>
    <row r="12" spans="1:14" x14ac:dyDescent="0.25">
      <c r="A12" s="8">
        <v>5311</v>
      </c>
      <c r="B12" s="8" t="s">
        <v>24</v>
      </c>
      <c r="C12" s="16" t="s">
        <v>190</v>
      </c>
      <c r="D12" s="16" t="s">
        <v>190</v>
      </c>
      <c r="E12" s="11"/>
      <c r="F12" s="11"/>
      <c r="G12" s="11"/>
      <c r="H12" s="14"/>
      <c r="I12" s="15"/>
      <c r="J12" s="11"/>
      <c r="K12" s="11"/>
      <c r="L12" s="11"/>
      <c r="M12" s="14"/>
      <c r="N12" s="15"/>
    </row>
    <row r="13" spans="1:14" x14ac:dyDescent="0.25">
      <c r="A13" s="8">
        <v>5343</v>
      </c>
      <c r="B13" s="8" t="s">
        <v>37</v>
      </c>
      <c r="C13" s="16" t="s">
        <v>190</v>
      </c>
      <c r="D13" s="16" t="s">
        <v>190</v>
      </c>
      <c r="E13" s="11"/>
      <c r="F13" s="11"/>
      <c r="G13" s="11"/>
      <c r="H13" s="14"/>
      <c r="I13" s="15"/>
      <c r="J13" s="11"/>
      <c r="K13" s="11"/>
      <c r="L13" s="11"/>
      <c r="M13" s="14"/>
      <c r="N13" s="15"/>
    </row>
    <row r="14" spans="1:14" x14ac:dyDescent="0.25">
      <c r="A14" s="8">
        <v>4119</v>
      </c>
      <c r="B14" s="8" t="s">
        <v>96</v>
      </c>
      <c r="C14" s="16" t="s">
        <v>190</v>
      </c>
      <c r="D14" s="16" t="s">
        <v>190</v>
      </c>
      <c r="E14" s="11"/>
      <c r="F14" s="11"/>
      <c r="G14" s="11"/>
      <c r="H14" s="14"/>
      <c r="I14" s="15"/>
      <c r="J14" s="11"/>
      <c r="K14" s="11"/>
      <c r="L14" s="11"/>
      <c r="M14" s="14"/>
      <c r="N14" s="15"/>
    </row>
    <row r="15" spans="1:14" x14ac:dyDescent="0.25">
      <c r="A15" s="8">
        <v>9111</v>
      </c>
      <c r="B15" s="8" t="s">
        <v>35</v>
      </c>
      <c r="C15" s="16" t="s">
        <v>190</v>
      </c>
      <c r="D15" s="16" t="s">
        <v>190</v>
      </c>
      <c r="E15" s="11"/>
      <c r="F15" s="11"/>
      <c r="G15" s="11"/>
      <c r="H15" s="14"/>
      <c r="I15" s="15"/>
      <c r="J15" s="11"/>
      <c r="K15" s="11"/>
      <c r="L15" s="11"/>
      <c r="M15" s="14"/>
      <c r="N15" s="15"/>
    </row>
    <row r="16" spans="1:14" x14ac:dyDescent="0.25">
      <c r="A16" s="10"/>
      <c r="B16" s="10" t="s">
        <v>21</v>
      </c>
      <c r="C16" s="17">
        <v>89</v>
      </c>
      <c r="D16" s="18">
        <f t="shared" ref="D16" si="0">C16/C$17</f>
        <v>0.38695652173913042</v>
      </c>
      <c r="E16" s="11"/>
      <c r="F16" s="11"/>
      <c r="G16" s="11"/>
      <c r="H16" s="14"/>
      <c r="I16" s="15"/>
      <c r="J16" s="11"/>
      <c r="K16" s="11"/>
      <c r="L16" s="11"/>
      <c r="M16" s="14"/>
      <c r="N16" s="15"/>
    </row>
    <row r="17" spans="1:14" x14ac:dyDescent="0.25">
      <c r="A17" s="19" t="s">
        <v>4</v>
      </c>
      <c r="B17" s="19"/>
      <c r="C17" s="19">
        <v>230</v>
      </c>
      <c r="D17" s="20">
        <v>1</v>
      </c>
      <c r="E17" s="11"/>
      <c r="F17" s="11"/>
      <c r="G17" s="11"/>
      <c r="H17" s="11"/>
      <c r="I17" s="15"/>
      <c r="J17" s="11"/>
      <c r="K17" s="11"/>
      <c r="L17" s="11"/>
      <c r="M17" s="11"/>
      <c r="N17" s="15"/>
    </row>
    <row r="20" spans="1:14" x14ac:dyDescent="0.25">
      <c r="A20" s="57" t="s">
        <v>99</v>
      </c>
      <c r="C20" s="21"/>
      <c r="H20" s="21"/>
      <c r="M20" s="21"/>
    </row>
    <row r="21" spans="1:14" x14ac:dyDescent="0.25">
      <c r="A21" s="8" t="s">
        <v>299</v>
      </c>
      <c r="C21" s="21"/>
      <c r="H21" s="21"/>
      <c r="M21" s="21"/>
    </row>
    <row r="22" spans="1:14" x14ac:dyDescent="0.25">
      <c r="C22" s="21"/>
      <c r="H22" s="21"/>
      <c r="M22" s="21"/>
    </row>
    <row r="23" spans="1:14" x14ac:dyDescent="0.25">
      <c r="A23" s="73" t="s">
        <v>4</v>
      </c>
      <c r="B23" s="73"/>
      <c r="C23" s="73"/>
      <c r="D23" s="73"/>
      <c r="E23" s="25"/>
      <c r="F23" s="73" t="s">
        <v>5</v>
      </c>
      <c r="G23" s="73"/>
      <c r="H23" s="73"/>
      <c r="I23" s="73"/>
      <c r="J23" s="25"/>
      <c r="K23" s="73" t="s">
        <v>6</v>
      </c>
      <c r="L23" s="73"/>
      <c r="M23" s="73"/>
      <c r="N23" s="73"/>
    </row>
    <row r="24" spans="1:14" x14ac:dyDescent="0.25">
      <c r="A24" s="10" t="s">
        <v>1</v>
      </c>
      <c r="B24" s="10" t="s">
        <v>1</v>
      </c>
      <c r="C24" s="10" t="s">
        <v>2</v>
      </c>
      <c r="D24" s="10" t="s">
        <v>3</v>
      </c>
      <c r="E24" s="10"/>
      <c r="F24" s="10" t="s">
        <v>1</v>
      </c>
      <c r="G24" s="10" t="s">
        <v>1</v>
      </c>
      <c r="H24" s="10" t="s">
        <v>2</v>
      </c>
      <c r="I24" s="10" t="s">
        <v>3</v>
      </c>
      <c r="J24" s="10"/>
      <c r="K24" s="10" t="s">
        <v>1</v>
      </c>
      <c r="L24" s="10" t="s">
        <v>1</v>
      </c>
      <c r="M24" s="10" t="s">
        <v>2</v>
      </c>
      <c r="N24" s="10" t="s">
        <v>3</v>
      </c>
    </row>
    <row r="25" spans="1:14" x14ac:dyDescent="0.25">
      <c r="A25" s="8">
        <v>5223</v>
      </c>
      <c r="B25" s="8" t="s">
        <v>31</v>
      </c>
      <c r="C25" s="21">
        <v>376.4250621827801</v>
      </c>
      <c r="D25" s="13">
        <f>C25/C$36</f>
        <v>0.22580987533460115</v>
      </c>
      <c r="F25" s="8">
        <v>5223</v>
      </c>
      <c r="G25" s="8" t="s">
        <v>31</v>
      </c>
      <c r="H25" s="21">
        <v>269.6560608991154</v>
      </c>
      <c r="I25" s="13">
        <f>H25/H$36</f>
        <v>0.23821206793208075</v>
      </c>
      <c r="K25" s="8">
        <v>5223</v>
      </c>
      <c r="L25" s="8" t="s">
        <v>31</v>
      </c>
      <c r="M25" s="12">
        <v>106.76900128366471</v>
      </c>
      <c r="N25" s="13">
        <f>M25/M$36</f>
        <v>0.19956822669843871</v>
      </c>
    </row>
    <row r="26" spans="1:14" x14ac:dyDescent="0.25">
      <c r="A26" s="8">
        <v>5222</v>
      </c>
      <c r="B26" s="8" t="s">
        <v>23</v>
      </c>
      <c r="C26" s="21">
        <v>281.70062520452996</v>
      </c>
      <c r="D26" s="13">
        <f t="shared" ref="D26:D35" si="1">C26/C$36</f>
        <v>0.16898657780715653</v>
      </c>
      <c r="F26" s="8">
        <v>5222</v>
      </c>
      <c r="G26" s="8" t="s">
        <v>23</v>
      </c>
      <c r="H26" s="21">
        <v>195.65511698287699</v>
      </c>
      <c r="I26" s="13">
        <f t="shared" ref="I26:I35" si="2">H26/H$36</f>
        <v>0.17284020934883126</v>
      </c>
      <c r="K26" s="8">
        <v>5222</v>
      </c>
      <c r="L26" s="8" t="s">
        <v>23</v>
      </c>
      <c r="M26" s="12">
        <v>86.045508221652966</v>
      </c>
      <c r="N26" s="13">
        <f t="shared" ref="N26:N35" si="3">M26/M$36</f>
        <v>0.16083272564794948</v>
      </c>
    </row>
    <row r="27" spans="1:14" x14ac:dyDescent="0.25">
      <c r="A27" s="8">
        <v>5330</v>
      </c>
      <c r="B27" s="8" t="s">
        <v>22</v>
      </c>
      <c r="C27" s="21">
        <v>104.41751229563624</v>
      </c>
      <c r="D27" s="13">
        <f t="shared" si="1"/>
        <v>6.2637979781425462E-2</v>
      </c>
      <c r="F27" s="8">
        <v>5330</v>
      </c>
      <c r="G27" s="8" t="s">
        <v>22</v>
      </c>
      <c r="H27" s="21">
        <v>95.062601586004178</v>
      </c>
      <c r="I27" s="13">
        <f t="shared" si="2"/>
        <v>8.3977563238519598E-2</v>
      </c>
      <c r="K27" s="8">
        <v>4322</v>
      </c>
      <c r="L27" s="8" t="s">
        <v>16</v>
      </c>
      <c r="M27" s="12">
        <v>32.475696865304378</v>
      </c>
      <c r="N27" s="13">
        <f t="shared" si="3"/>
        <v>6.0702237131410056E-2</v>
      </c>
    </row>
    <row r="28" spans="1:14" x14ac:dyDescent="0.25">
      <c r="A28" s="8">
        <v>9412</v>
      </c>
      <c r="B28" s="8" t="s">
        <v>28</v>
      </c>
      <c r="C28" s="21">
        <v>93.631228922610688</v>
      </c>
      <c r="D28" s="13">
        <f t="shared" si="1"/>
        <v>5.6167503852795855E-2</v>
      </c>
      <c r="F28" s="8">
        <v>9412</v>
      </c>
      <c r="G28" s="8" t="s">
        <v>28</v>
      </c>
      <c r="H28" s="21">
        <v>73.818200801450331</v>
      </c>
      <c r="I28" s="13">
        <f t="shared" si="2"/>
        <v>6.5210424736263539E-2</v>
      </c>
      <c r="K28" s="8">
        <v>5225</v>
      </c>
      <c r="L28" s="8" t="s">
        <v>88</v>
      </c>
      <c r="M28" s="16" t="s">
        <v>190</v>
      </c>
      <c r="N28" s="16" t="s">
        <v>190</v>
      </c>
    </row>
    <row r="29" spans="1:14" x14ac:dyDescent="0.25">
      <c r="A29" s="8">
        <v>5311</v>
      </c>
      <c r="B29" s="8" t="s">
        <v>24</v>
      </c>
      <c r="C29" s="21">
        <v>77.740711630133617</v>
      </c>
      <c r="D29" s="13">
        <f t="shared" si="1"/>
        <v>4.6635099958088552E-2</v>
      </c>
      <c r="F29" s="8">
        <v>5311</v>
      </c>
      <c r="G29" s="8" t="s">
        <v>24</v>
      </c>
      <c r="H29" s="21">
        <v>64.92996827140081</v>
      </c>
      <c r="I29" s="13">
        <f t="shared" si="2"/>
        <v>5.7358629215018386E-2</v>
      </c>
      <c r="K29" s="8">
        <v>9412</v>
      </c>
      <c r="L29" s="8" t="s">
        <v>28</v>
      </c>
      <c r="M29" s="16" t="s">
        <v>190</v>
      </c>
      <c r="N29" s="16" t="s">
        <v>190</v>
      </c>
    </row>
    <row r="30" spans="1:14" x14ac:dyDescent="0.25">
      <c r="A30" s="8">
        <v>4322</v>
      </c>
      <c r="B30" s="8" t="s">
        <v>16</v>
      </c>
      <c r="C30" s="21">
        <v>60.639442226461867</v>
      </c>
      <c r="D30" s="13">
        <f t="shared" si="1"/>
        <v>3.6376390057865547E-2</v>
      </c>
      <c r="F30" s="8">
        <v>5230</v>
      </c>
      <c r="G30" s="8" t="s">
        <v>98</v>
      </c>
      <c r="H30" s="21">
        <v>36.173286499356593</v>
      </c>
      <c r="I30" s="13">
        <f t="shared" si="2"/>
        <v>3.1955200087770842E-2</v>
      </c>
      <c r="K30" s="8">
        <v>5312</v>
      </c>
      <c r="L30" s="8" t="s">
        <v>38</v>
      </c>
      <c r="M30" s="16" t="s">
        <v>190</v>
      </c>
      <c r="N30" s="16" t="s">
        <v>190</v>
      </c>
    </row>
    <row r="31" spans="1:14" x14ac:dyDescent="0.25">
      <c r="A31" s="8">
        <v>5230</v>
      </c>
      <c r="B31" s="8" t="s">
        <v>98</v>
      </c>
      <c r="C31" s="21">
        <v>50.217590729621641</v>
      </c>
      <c r="D31" s="13">
        <f t="shared" si="1"/>
        <v>3.012452953186661E-2</v>
      </c>
      <c r="F31" s="8">
        <v>5343</v>
      </c>
      <c r="G31" s="8" t="s">
        <v>37</v>
      </c>
      <c r="H31" s="21">
        <v>35.476112935203723</v>
      </c>
      <c r="I31" s="13">
        <f t="shared" si="2"/>
        <v>3.1339322380922019E-2</v>
      </c>
      <c r="K31" s="8">
        <v>5230</v>
      </c>
      <c r="L31" s="8" t="s">
        <v>98</v>
      </c>
      <c r="M31" s="16" t="s">
        <v>190</v>
      </c>
      <c r="N31" s="16" t="s">
        <v>190</v>
      </c>
    </row>
    <row r="32" spans="1:14" x14ac:dyDescent="0.25">
      <c r="A32" s="8">
        <v>5225</v>
      </c>
      <c r="B32" s="8" t="s">
        <v>88</v>
      </c>
      <c r="C32" s="21">
        <v>39.822512121608206</v>
      </c>
      <c r="D32" s="13">
        <f t="shared" si="1"/>
        <v>2.3888729527059512E-2</v>
      </c>
      <c r="F32" s="8">
        <v>4322</v>
      </c>
      <c r="G32" s="8" t="s">
        <v>16</v>
      </c>
      <c r="H32" s="16" t="s">
        <v>190</v>
      </c>
      <c r="I32" s="16" t="s">
        <v>190</v>
      </c>
      <c r="K32" s="8">
        <v>5311</v>
      </c>
      <c r="L32" s="8" t="s">
        <v>24</v>
      </c>
      <c r="M32" s="16" t="s">
        <v>190</v>
      </c>
      <c r="N32" s="16" t="s">
        <v>190</v>
      </c>
    </row>
    <row r="33" spans="1:14" x14ac:dyDescent="0.25">
      <c r="A33" s="8">
        <v>5343</v>
      </c>
      <c r="B33" s="8" t="s">
        <v>37</v>
      </c>
      <c r="C33" s="21">
        <v>38.247481947090101</v>
      </c>
      <c r="D33" s="13">
        <f t="shared" si="1"/>
        <v>2.2943900388176425E-2</v>
      </c>
      <c r="F33" s="8">
        <v>9111</v>
      </c>
      <c r="G33" s="8" t="s">
        <v>35</v>
      </c>
      <c r="H33" s="16" t="s">
        <v>190</v>
      </c>
      <c r="I33" s="16" t="s">
        <v>190</v>
      </c>
      <c r="K33" s="8">
        <v>5330</v>
      </c>
      <c r="L33" s="8" t="s">
        <v>22</v>
      </c>
      <c r="M33" s="16" t="s">
        <v>190</v>
      </c>
      <c r="N33" s="16" t="s">
        <v>190</v>
      </c>
    </row>
    <row r="34" spans="1:14" x14ac:dyDescent="0.25">
      <c r="A34" s="8">
        <v>9111</v>
      </c>
      <c r="B34" s="8" t="s">
        <v>35</v>
      </c>
      <c r="C34" s="21">
        <v>35.945291942389936</v>
      </c>
      <c r="D34" s="13">
        <f t="shared" si="1"/>
        <v>2.1562862592915379E-2</v>
      </c>
      <c r="F34" s="8">
        <v>4222</v>
      </c>
      <c r="G34" s="8" t="s">
        <v>39</v>
      </c>
      <c r="H34" s="16" t="s">
        <v>190</v>
      </c>
      <c r="I34" s="16" t="s">
        <v>190</v>
      </c>
      <c r="K34" s="8">
        <v>8213</v>
      </c>
      <c r="L34" s="8" t="s">
        <v>92</v>
      </c>
      <c r="M34" s="16" t="s">
        <v>190</v>
      </c>
      <c r="N34" s="16" t="s">
        <v>190</v>
      </c>
    </row>
    <row r="35" spans="1:14" x14ac:dyDescent="0.25">
      <c r="A35" s="10"/>
      <c r="B35" s="10" t="s">
        <v>21</v>
      </c>
      <c r="C35" s="22">
        <f>C36-SUM(C25:C34)</f>
        <v>508.21254079713731</v>
      </c>
      <c r="D35" s="13">
        <f t="shared" si="1"/>
        <v>0.30486655116804878</v>
      </c>
      <c r="E35" s="11"/>
      <c r="F35" s="10"/>
      <c r="G35" s="10" t="s">
        <v>21</v>
      </c>
      <c r="H35" s="22">
        <v>285</v>
      </c>
      <c r="I35" s="13">
        <f t="shared" si="2"/>
        <v>0.25176678445229683</v>
      </c>
      <c r="J35" s="11"/>
      <c r="K35" s="10"/>
      <c r="L35" s="10" t="s">
        <v>21</v>
      </c>
      <c r="M35" s="17">
        <v>210</v>
      </c>
      <c r="N35" s="13">
        <f t="shared" si="3"/>
        <v>0.3925233644859813</v>
      </c>
    </row>
    <row r="36" spans="1:14" x14ac:dyDescent="0.25">
      <c r="A36" s="19" t="s">
        <v>4</v>
      </c>
      <c r="B36" s="19"/>
      <c r="C36" s="24">
        <v>1667</v>
      </c>
      <c r="D36" s="20">
        <f>SUM(D25:D35)</f>
        <v>1</v>
      </c>
      <c r="E36" s="10"/>
      <c r="F36" s="19"/>
      <c r="G36" s="19"/>
      <c r="H36" s="24">
        <v>1132</v>
      </c>
      <c r="I36" s="20">
        <v>1</v>
      </c>
      <c r="J36" s="10"/>
      <c r="K36" s="19"/>
      <c r="L36" s="19"/>
      <c r="M36" s="19">
        <v>535</v>
      </c>
      <c r="N36" s="20">
        <v>1</v>
      </c>
    </row>
  </sheetData>
  <mergeCells count="6">
    <mergeCell ref="A4:D4"/>
    <mergeCell ref="F4:I4"/>
    <mergeCell ref="K4:N4"/>
    <mergeCell ref="A23:D23"/>
    <mergeCell ref="F23:I23"/>
    <mergeCell ref="K23:N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25</vt:i4>
      </vt:variant>
      <vt:variant>
        <vt:lpstr>Namngivna områden</vt:lpstr>
      </vt:variant>
      <vt:variant>
        <vt:i4>2</vt:i4>
      </vt:variant>
    </vt:vector>
  </HeadingPairs>
  <TitlesOfParts>
    <vt:vector size="27" baseType="lpstr">
      <vt:lpstr>Försättsblad</vt:lpstr>
      <vt:lpstr>Innehåll</vt:lpstr>
      <vt:lpstr>1</vt:lpstr>
      <vt:lpstr>2</vt:lpstr>
      <vt:lpstr>3 BF</vt:lpstr>
      <vt:lpstr>4 BA</vt:lpstr>
      <vt:lpstr>5 EE</vt:lpstr>
      <vt:lpstr>6 FT</vt:lpstr>
      <vt:lpstr>7 HA</vt:lpstr>
      <vt:lpstr>8 HV</vt:lpstr>
      <vt:lpstr>9 HT</vt:lpstr>
      <vt:lpstr>10 IN</vt:lpstr>
      <vt:lpstr>11 NB</vt:lpstr>
      <vt:lpstr>12 RL</vt:lpstr>
      <vt:lpstr>13 VF</vt:lpstr>
      <vt:lpstr>14 VO</vt:lpstr>
      <vt:lpstr>15 RX</vt:lpstr>
      <vt:lpstr>16 Samtliga HP</vt:lpstr>
      <vt:lpstr>17 EK</vt:lpstr>
      <vt:lpstr>18 ES</vt:lpstr>
      <vt:lpstr>19 HU</vt:lpstr>
      <vt:lpstr>20 IB</vt:lpstr>
      <vt:lpstr>21 NA</vt:lpstr>
      <vt:lpstr>22 SA</vt:lpstr>
      <vt:lpstr>23 TE</vt:lpstr>
      <vt:lpstr>'2'!Utskriftsområde</vt:lpstr>
      <vt:lpstr>'2'!Utskriftsrubriker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Kossack Paula BV/UA-Ö</dc:creator>
  <cp:lastModifiedBy>Kossack Paula BV/UA-Ö</cp:lastModifiedBy>
  <cp:lastPrinted>2017-11-21T16:11:30Z</cp:lastPrinted>
  <dcterms:created xsi:type="dcterms:W3CDTF">2017-10-15T11:53:41Z</dcterms:created>
  <dcterms:modified xsi:type="dcterms:W3CDTF">2017-11-24T08:29:10Z</dcterms:modified>
</cp:coreProperties>
</file>